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ico\Desktop\SORTproject\SantaClausProblem\stats\"/>
    </mc:Choice>
  </mc:AlternateContent>
  <xr:revisionPtr revIDLastSave="0" documentId="13_ncr:1_{9291E361-A32A-4178-A552-73C29DD30A95}" xr6:coauthVersionLast="47" xr6:coauthVersionMax="47" xr10:uidLastSave="{00000000-0000-0000-0000-000000000000}"/>
  <bookViews>
    <workbookView xWindow="-108" yWindow="-108" windowWidth="23256" windowHeight="12456" tabRatio="841" activeTab="4" xr2:uid="{00000000-000D-0000-FFFF-FFFF00000000}"/>
  </bookViews>
  <sheets>
    <sheet name="Delivery time v1 v2" sheetId="1" r:id="rId1"/>
    <sheet name="SC busy probability v1" sheetId="2" r:id="rId2"/>
    <sheet name="Delivery delay v1" sheetId="7" r:id="rId3"/>
    <sheet name="Delivery delay v3 (1 santa)" sheetId="8" r:id="rId4"/>
    <sheet name="Delivery delay v3 (2 santas)" sheetId="9" r:id="rId5"/>
    <sheet name="Elves waiting time v3" sheetId="3" r:id="rId6"/>
    <sheet name="Elves waiting time v3 (2nd)" sheetId="4" r:id="rId7"/>
    <sheet name="Delivery delay v3" sheetId="5" r:id="rId8"/>
    <sheet name="Delivery delay v3 (consult=400)" sheetId="6" r:id="rId9"/>
  </sheets>
  <definedNames>
    <definedName name="_xlnm._FilterDatabase" localSheetId="2" hidden="1">'Delivery delay v1'!$B$269:$B$533</definedName>
    <definedName name="_xlnm._FilterDatabase" localSheetId="7" hidden="1">'Delivery delay v3'!$B$4:$G$52</definedName>
    <definedName name="_xlnm._FilterDatabase" localSheetId="4" hidden="1">'Delivery delay v3 (2 santas)'!$J$4:$J$580</definedName>
    <definedName name="_xlnm._FilterDatabase" localSheetId="8" hidden="1">'Delivery delay v3 (consult=400)'!$B$4:$G$52</definedName>
    <definedName name="_xlnm._FilterDatabase" localSheetId="5" hidden="1">'Elves waiting time v3'!$B$4:$G$52</definedName>
    <definedName name="_xlnm._FilterDatabase" localSheetId="6" hidden="1">'Elves waiting time v3 (2nd)'!$B$4:$G$52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9" l="1"/>
  <c r="F7" i="9"/>
  <c r="E7" i="9"/>
  <c r="F7" i="8"/>
  <c r="E7" i="8"/>
  <c r="G7" i="8"/>
  <c r="G7" i="7"/>
  <c r="F7" i="7"/>
  <c r="E7" i="7"/>
  <c r="O5" i="2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H6" i="1"/>
  <c r="G6" i="1"/>
  <c r="H5" i="1"/>
  <c r="G5" i="1"/>
</calcChain>
</file>

<file path=xl/sharedStrings.xml><?xml version="1.0" encoding="utf-8"?>
<sst xmlns="http://schemas.openxmlformats.org/spreadsheetml/2006/main" count="2636" uniqueCount="34">
  <si>
    <r>
      <rPr>
        <b/>
        <sz val="14"/>
        <color rgb="FF000000"/>
        <rFont val="Arial"/>
        <family val="2"/>
        <charset val="1"/>
      </rPr>
      <t xml:space="preserve">Delivery time for 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 xml:space="preserve"> and </t>
    </r>
    <r>
      <rPr>
        <b/>
        <i/>
        <sz val="14"/>
        <color rgb="FF000000"/>
        <rFont val="Arial"/>
        <family val="2"/>
        <charset val="1"/>
      </rPr>
      <t>santa_v2</t>
    </r>
  </si>
  <si>
    <t>Crisp data</t>
  </si>
  <si>
    <t>Statistics</t>
  </si>
  <si>
    <t>santa_v1</t>
  </si>
  <si>
    <t>santa_v2</t>
  </si>
  <si>
    <t>Average</t>
  </si>
  <si>
    <t>Std.dev.</t>
  </si>
  <si>
    <r>
      <rPr>
        <b/>
        <sz val="14"/>
        <color rgb="FF000000"/>
        <rFont val="Arial"/>
        <family val="2"/>
        <charset val="1"/>
      </rPr>
      <t>Santa Claus busy statistic probability (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>)</t>
    </r>
  </si>
  <si>
    <t>#elves</t>
  </si>
  <si>
    <t>probability</t>
  </si>
  <si>
    <t>NUM_ELVES</t>
  </si>
  <si>
    <t>Santa is free!</t>
  </si>
  <si>
    <t>Santa is busy!</t>
  </si>
  <si>
    <r>
      <rPr>
        <b/>
        <sz val="14"/>
        <color rgb="FF000000"/>
        <rFont val="Arial"/>
        <family val="2"/>
        <charset val="1"/>
      </rPr>
      <t>Elves waiting time in ms (</t>
    </r>
    <r>
      <rPr>
        <b/>
        <i/>
        <sz val="14"/>
        <color rgb="FF000000"/>
        <rFont val="Arial"/>
        <family val="2"/>
        <charset val="1"/>
      </rPr>
      <t>santa_v3</t>
    </r>
    <r>
      <rPr>
        <b/>
        <sz val="14"/>
        <color rgb="FF000000"/>
        <rFont val="Arial"/>
        <family val="2"/>
        <charset val="1"/>
      </rPr>
      <t>)</t>
    </r>
  </si>
  <si>
    <t>Acer Nitro 5</t>
  </si>
  <si>
    <t>#reindeer</t>
  </si>
  <si>
    <t>#santa</t>
  </si>
  <si>
    <t>Avergage</t>
  </si>
  <si>
    <t>Std.Dev.</t>
  </si>
  <si>
    <t>Num. Vals.</t>
  </si>
  <si>
    <t>Elves waiting time in ms (santa_v3) 2</t>
  </si>
  <si>
    <t>Delivery delay time ms (santa_v3)</t>
  </si>
  <si>
    <t>Delivery delay time ms (santa_v3) consult = 400</t>
  </si>
  <si>
    <r>
      <t>Mean delivery delay time (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>)</t>
    </r>
  </si>
  <si>
    <t>Santa state</t>
  </si>
  <si>
    <t>Delivery delay</t>
  </si>
  <si>
    <t>Averages</t>
  </si>
  <si>
    <t>Santa busy</t>
  </si>
  <si>
    <t>Santa free</t>
  </si>
  <si>
    <t>All</t>
  </si>
  <si>
    <r>
      <t>Mean delivery delay time (</t>
    </r>
    <r>
      <rPr>
        <b/>
        <i/>
        <sz val="14"/>
        <color rgb="FF000000"/>
        <rFont val="Arial"/>
        <family val="2"/>
        <charset val="1"/>
      </rPr>
      <t>santa_v3 with #santa = 1</t>
    </r>
    <r>
      <rPr>
        <b/>
        <sz val="14"/>
        <color rgb="FF000000"/>
        <rFont val="Arial"/>
        <family val="2"/>
        <charset val="1"/>
      </rPr>
      <t>)</t>
    </r>
  </si>
  <si>
    <t>A Santa is free!</t>
  </si>
  <si>
    <t>All Santas are busy!</t>
  </si>
  <si>
    <r>
      <t>Mean delivery delay time (</t>
    </r>
    <r>
      <rPr>
        <b/>
        <i/>
        <sz val="14"/>
        <color rgb="FF000000"/>
        <rFont val="Arial"/>
        <family val="2"/>
        <charset val="1"/>
      </rPr>
      <t>santa_v3 with #santa = 2</t>
    </r>
    <r>
      <rPr>
        <b/>
        <sz val="14"/>
        <color rgb="FF000000"/>
        <rFont val="Arial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</si>
</sst>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3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0" fontId="4" fillId="0" borderId="1" xfId="1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1" applyNumberFormat="1" applyFont="1" applyBorder="1" applyAlignment="1" applyProtection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10" fontId="1" fillId="0" borderId="0" xfId="1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7" fillId="0" borderId="1" xfId="1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0" fontId="1" fillId="0" borderId="0" xfId="1" applyNumberFormat="1" applyFont="1" applyBorder="1" applyAlignment="1" applyProtection="1">
      <alignment horizontal="left" vertical="center"/>
    </xf>
  </cellXfs>
  <cellStyles count="2">
    <cellStyle name="Normale" xfId="0" builtinId="0"/>
    <cellStyle name="Percentuale" xfId="1" builtinId="5"/>
  </cellStyles>
  <dxfs count="21"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6D6D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6D6D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6D6D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6D6D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6D6D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9966"/>
        </patternFill>
      </fill>
    </dxf>
    <dxf>
      <font>
        <color rgb="FFC00000"/>
      </font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1400" b="0" strike="noStrike" spc="-1">
                <a:solidFill>
                  <a:srgbClr val="595959"/>
                </a:solidFill>
                <a:latin typeface="Arial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 busy probability v1'!$B$5:$B$5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80" cap="rnd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 v1'!$C$4:$O$4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'SC busy probability v1'!$C$5:$O$5</c:f>
              <c:numCache>
                <c:formatCode>0.00%</c:formatCode>
                <c:ptCount val="13"/>
                <c:pt idx="0">
                  <c:v>0.10687022900763359</c:v>
                </c:pt>
                <c:pt idx="1">
                  <c:v>0.13600000000000001</c:v>
                </c:pt>
                <c:pt idx="2">
                  <c:v>0.17424242424242425</c:v>
                </c:pt>
                <c:pt idx="3">
                  <c:v>0.31496062992125984</c:v>
                </c:pt>
                <c:pt idx="4">
                  <c:v>0.43181818181818182</c:v>
                </c:pt>
                <c:pt idx="5">
                  <c:v>0.54761904761904767</c:v>
                </c:pt>
                <c:pt idx="6">
                  <c:v>0.55384615384615388</c:v>
                </c:pt>
                <c:pt idx="7">
                  <c:v>0.73484848484848486</c:v>
                </c:pt>
                <c:pt idx="8">
                  <c:v>0.76984126984126988</c:v>
                </c:pt>
                <c:pt idx="9">
                  <c:v>0.8515625</c:v>
                </c:pt>
                <c:pt idx="10">
                  <c:v>0.96212121212121215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A-44B1-8BD5-522974CB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797"/>
        <c:axId val="47008550"/>
      </c:scatterChart>
      <c:valAx>
        <c:axId val="99897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it-IT" sz="10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47008550"/>
        <c:crosses val="autoZero"/>
        <c:crossBetween val="midCat"/>
      </c:valAx>
      <c:valAx>
        <c:axId val="47008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99897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335160</xdr:colOff>
      <xdr:row>6</xdr:row>
      <xdr:rowOff>162000</xdr:rowOff>
    </xdr:from>
    <xdr:to>
      <xdr:col>13</xdr:col>
      <xdr:colOff>583920</xdr:colOff>
      <xdr:row>26</xdr:row>
      <xdr:rowOff>140040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260640</xdr:colOff>
      <xdr:row>8</xdr:row>
      <xdr:rowOff>48240</xdr:rowOff>
    </xdr:from>
    <xdr:to>
      <xdr:col>16</xdr:col>
      <xdr:colOff>297000</xdr:colOff>
      <xdr:row>29</xdr:row>
      <xdr:rowOff>37800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34" t="19734" r="8963" b="11040"/>
        <a:stretch/>
      </xdr:blipFill>
      <xdr:spPr>
        <a:xfrm>
          <a:off x="8814600" y="1534320"/>
          <a:ext cx="6356160" cy="378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217440</xdr:colOff>
      <xdr:row>6</xdr:row>
      <xdr:rowOff>37800</xdr:rowOff>
    </xdr:from>
    <xdr:to>
      <xdr:col>15</xdr:col>
      <xdr:colOff>599760</xdr:colOff>
      <xdr:row>28</xdr:row>
      <xdr:rowOff>25560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40" t="17569" r="8729" b="10154"/>
        <a:stretch/>
      </xdr:blipFill>
      <xdr:spPr>
        <a:xfrm>
          <a:off x="8771400" y="1161720"/>
          <a:ext cx="5911920" cy="3969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358139</xdr:colOff>
      <xdr:row>4</xdr:row>
      <xdr:rowOff>114300</xdr:rowOff>
    </xdr:from>
    <xdr:to>
      <xdr:col>16</xdr:col>
      <xdr:colOff>80854</xdr:colOff>
      <xdr:row>23</xdr:row>
      <xdr:rowOff>76199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2224336-E3C1-0F1C-1EF6-8170F4730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1" t="19444" r="17578" b="11806"/>
        <a:stretch/>
      </xdr:blipFill>
      <xdr:spPr>
        <a:xfrm>
          <a:off x="7261859" y="883920"/>
          <a:ext cx="4599515" cy="3436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5</xdr:row>
      <xdr:rowOff>152401</xdr:rowOff>
    </xdr:from>
    <xdr:to>
      <xdr:col>16</xdr:col>
      <xdr:colOff>38100</xdr:colOff>
      <xdr:row>26</xdr:row>
      <xdr:rowOff>75609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4B081D7-5848-96A7-0516-7A02F56D05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93" t="18228" r="18750" b="9376"/>
        <a:stretch/>
      </xdr:blipFill>
      <xdr:spPr>
        <a:xfrm>
          <a:off x="7170420" y="1104901"/>
          <a:ext cx="4648200" cy="3763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152"/>
  <sheetViews>
    <sheetView zoomScaleNormal="100" workbookViewId="0">
      <selection activeCell="E13" sqref="E13"/>
    </sheetView>
  </sheetViews>
  <sheetFormatPr defaultColWidth="8.88671875" defaultRowHeight="14.4" x14ac:dyDescent="0.3"/>
  <cols>
    <col min="1" max="1" width="11.33203125" style="2" customWidth="1"/>
    <col min="2" max="2" width="13.109375" style="2" customWidth="1"/>
    <col min="3" max="5" width="8.88671875" style="2"/>
    <col min="6" max="6" width="9.44140625" style="2" customWidth="1"/>
    <col min="7" max="8" width="10.109375" style="2" customWidth="1"/>
    <col min="9" max="1024" width="8.88671875" style="2"/>
  </cols>
  <sheetData>
    <row r="1" spans="1:8" ht="17.399999999999999" x14ac:dyDescent="0.3">
      <c r="A1" s="3" t="s">
        <v>0</v>
      </c>
    </row>
    <row r="3" spans="1:8" x14ac:dyDescent="0.3">
      <c r="A3" s="26" t="s">
        <v>1</v>
      </c>
      <c r="B3" s="26"/>
      <c r="F3" s="26" t="s">
        <v>2</v>
      </c>
      <c r="G3" s="26"/>
      <c r="H3" s="26"/>
    </row>
    <row r="4" spans="1:8" x14ac:dyDescent="0.3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spans="1:8" x14ac:dyDescent="0.3">
      <c r="A5" s="7">
        <v>77.773486000000005</v>
      </c>
      <c r="B5" s="7">
        <v>212.772335</v>
      </c>
      <c r="F5" s="6" t="s">
        <v>5</v>
      </c>
      <c r="G5" s="8">
        <f>IFERROR(AVERAGE(A$5:A$1048576),"")</f>
        <v>100.42906695270267</v>
      </c>
      <c r="H5" s="8">
        <f>IFERROR(AVERAGE(B$5:B$1048576),"")</f>
        <v>291.90753844444447</v>
      </c>
    </row>
    <row r="6" spans="1:8" x14ac:dyDescent="0.3">
      <c r="A6" s="7">
        <v>172.86211900000001</v>
      </c>
      <c r="B6" s="7">
        <v>291.19482099999999</v>
      </c>
      <c r="F6" s="6" t="s">
        <v>6</v>
      </c>
      <c r="G6" s="8">
        <f>IFERROR(STDEVA(A$5:A$1048576),"")</f>
        <v>100.43787371677395</v>
      </c>
      <c r="H6" s="8">
        <f>IFERROR(STDEVA(B$5:B$1048576),"")</f>
        <v>126.884346898706</v>
      </c>
    </row>
    <row r="7" spans="1:8" x14ac:dyDescent="0.3">
      <c r="A7" s="7">
        <v>134.57988399999999</v>
      </c>
      <c r="B7" s="7">
        <v>305.69711899999999</v>
      </c>
    </row>
    <row r="8" spans="1:8" x14ac:dyDescent="0.3">
      <c r="A8" s="7">
        <v>6.8770340000000001</v>
      </c>
      <c r="B8" s="7">
        <v>425.45240100000001</v>
      </c>
    </row>
    <row r="9" spans="1:8" x14ac:dyDescent="0.3">
      <c r="A9" s="7">
        <v>228.02835899999999</v>
      </c>
      <c r="B9" s="7">
        <v>725.23283400000003</v>
      </c>
    </row>
    <row r="10" spans="1:8" x14ac:dyDescent="0.3">
      <c r="A10" s="7">
        <v>63.636130999999999</v>
      </c>
      <c r="B10" s="7">
        <v>224.61418800000001</v>
      </c>
    </row>
    <row r="11" spans="1:8" x14ac:dyDescent="0.3">
      <c r="A11" s="7">
        <v>332.50946800000003</v>
      </c>
      <c r="B11" s="7">
        <v>367.94950399999999</v>
      </c>
    </row>
    <row r="12" spans="1:8" x14ac:dyDescent="0.3">
      <c r="A12" s="7">
        <v>33.148693000000002</v>
      </c>
      <c r="B12" s="7">
        <v>274.16981199999998</v>
      </c>
    </row>
    <row r="13" spans="1:8" x14ac:dyDescent="0.3">
      <c r="A13" s="7">
        <v>40.444059000000003</v>
      </c>
      <c r="B13" s="7">
        <v>350.73258199999998</v>
      </c>
    </row>
    <row r="14" spans="1:8" x14ac:dyDescent="0.3">
      <c r="A14" s="7">
        <v>73.939971999999997</v>
      </c>
      <c r="B14" s="7">
        <v>264.42357199999998</v>
      </c>
    </row>
    <row r="15" spans="1:8" x14ac:dyDescent="0.3">
      <c r="A15" s="7">
        <v>110.80137499999999</v>
      </c>
      <c r="B15" s="7">
        <v>324.04868499999998</v>
      </c>
    </row>
    <row r="16" spans="1:8" x14ac:dyDescent="0.3">
      <c r="A16" s="7">
        <v>314.09264200000001</v>
      </c>
      <c r="B16" s="7">
        <v>278.86089800000002</v>
      </c>
    </row>
    <row r="17" spans="1:2" x14ac:dyDescent="0.3">
      <c r="A17" s="7">
        <v>22.744852000000002</v>
      </c>
      <c r="B17" s="7">
        <v>297.71257300000002</v>
      </c>
    </row>
    <row r="18" spans="1:2" x14ac:dyDescent="0.3">
      <c r="A18" s="7">
        <v>59.868670999999999</v>
      </c>
      <c r="B18" s="7">
        <v>283.60168399999998</v>
      </c>
    </row>
    <row r="19" spans="1:2" x14ac:dyDescent="0.3">
      <c r="A19" s="7">
        <v>346.09540500000003</v>
      </c>
      <c r="B19" s="7">
        <v>637.55286699999999</v>
      </c>
    </row>
    <row r="20" spans="1:2" x14ac:dyDescent="0.3">
      <c r="A20" s="7">
        <v>5.1842249999999996</v>
      </c>
      <c r="B20" s="7">
        <v>231.54331999999999</v>
      </c>
    </row>
    <row r="21" spans="1:2" x14ac:dyDescent="0.3">
      <c r="A21" s="7">
        <v>57.092466999999999</v>
      </c>
      <c r="B21" s="7">
        <v>302.88498299999998</v>
      </c>
    </row>
    <row r="22" spans="1:2" x14ac:dyDescent="0.3">
      <c r="A22" s="7">
        <v>219.67611299999999</v>
      </c>
      <c r="B22" s="7">
        <v>282.11009899999999</v>
      </c>
    </row>
    <row r="23" spans="1:2" x14ac:dyDescent="0.3">
      <c r="A23" s="7">
        <v>175.13854900000001</v>
      </c>
      <c r="B23" s="7">
        <v>458.07151499999998</v>
      </c>
    </row>
    <row r="24" spans="1:2" x14ac:dyDescent="0.3">
      <c r="A24" s="7">
        <v>89.533610999999993</v>
      </c>
      <c r="B24" s="7">
        <v>227.10140699999999</v>
      </c>
    </row>
    <row r="25" spans="1:2" x14ac:dyDescent="0.3">
      <c r="A25" s="7">
        <v>26.758752999999999</v>
      </c>
      <c r="B25" s="7">
        <v>491.685742</v>
      </c>
    </row>
    <row r="26" spans="1:2" x14ac:dyDescent="0.3">
      <c r="A26" s="7">
        <v>11.050117999999999</v>
      </c>
      <c r="B26" s="7">
        <v>342.15545800000001</v>
      </c>
    </row>
    <row r="27" spans="1:2" x14ac:dyDescent="0.3">
      <c r="A27" s="7">
        <v>128.16019700000001</v>
      </c>
      <c r="B27" s="7">
        <v>163.192533</v>
      </c>
    </row>
    <row r="28" spans="1:2" x14ac:dyDescent="0.3">
      <c r="A28" s="7">
        <v>41.521281999999999</v>
      </c>
      <c r="B28" s="7">
        <v>297.08481599999999</v>
      </c>
    </row>
    <row r="29" spans="1:2" x14ac:dyDescent="0.3">
      <c r="A29" s="7">
        <v>165.905461</v>
      </c>
      <c r="B29" s="7">
        <v>632.718658</v>
      </c>
    </row>
    <row r="30" spans="1:2" x14ac:dyDescent="0.3">
      <c r="A30" s="7">
        <v>200.283906</v>
      </c>
      <c r="B30" s="7">
        <v>311.26099900000003</v>
      </c>
    </row>
    <row r="31" spans="1:2" x14ac:dyDescent="0.3">
      <c r="A31" s="7">
        <v>44.979640000000003</v>
      </c>
      <c r="B31" s="7">
        <v>241.46739199999999</v>
      </c>
    </row>
    <row r="32" spans="1:2" x14ac:dyDescent="0.3">
      <c r="A32" s="7">
        <v>13.875097</v>
      </c>
      <c r="B32" s="7">
        <v>194.38072199999999</v>
      </c>
    </row>
    <row r="33" spans="1:2" x14ac:dyDescent="0.3">
      <c r="A33" s="7">
        <v>202.666371</v>
      </c>
      <c r="B33" s="7">
        <v>298.00200899999999</v>
      </c>
    </row>
    <row r="34" spans="1:2" x14ac:dyDescent="0.3">
      <c r="A34" s="7">
        <v>31.630980000000001</v>
      </c>
      <c r="B34" s="7">
        <v>215.06846100000001</v>
      </c>
    </row>
    <row r="35" spans="1:2" x14ac:dyDescent="0.3">
      <c r="A35" s="7">
        <v>177.15284800000001</v>
      </c>
      <c r="B35" s="7">
        <v>395.497975</v>
      </c>
    </row>
    <row r="36" spans="1:2" x14ac:dyDescent="0.3">
      <c r="A36" s="7">
        <v>9.8625779999999992</v>
      </c>
      <c r="B36" s="7">
        <v>197.73624100000001</v>
      </c>
    </row>
    <row r="37" spans="1:2" x14ac:dyDescent="0.3">
      <c r="A37" s="7">
        <v>135.907927</v>
      </c>
      <c r="B37" s="7">
        <v>163.859184</v>
      </c>
    </row>
    <row r="38" spans="1:2" x14ac:dyDescent="0.3">
      <c r="A38" s="7">
        <v>138.69796400000001</v>
      </c>
      <c r="B38" s="7">
        <v>467.49345099999999</v>
      </c>
    </row>
    <row r="39" spans="1:2" x14ac:dyDescent="0.3">
      <c r="A39" s="7">
        <v>567.16997800000001</v>
      </c>
      <c r="B39" s="7">
        <v>412.40508</v>
      </c>
    </row>
    <row r="40" spans="1:2" x14ac:dyDescent="0.3">
      <c r="A40" s="7">
        <v>42.683849000000002</v>
      </c>
      <c r="B40" s="7">
        <v>200.82986299999999</v>
      </c>
    </row>
    <row r="41" spans="1:2" x14ac:dyDescent="0.3">
      <c r="A41" s="7">
        <v>23.726496000000001</v>
      </c>
      <c r="B41" s="7">
        <v>220.46366599999999</v>
      </c>
    </row>
    <row r="42" spans="1:2" x14ac:dyDescent="0.3">
      <c r="A42" s="7">
        <v>59.849679999999999</v>
      </c>
      <c r="B42" s="7">
        <v>270.26126199999999</v>
      </c>
    </row>
    <row r="43" spans="1:2" x14ac:dyDescent="0.3">
      <c r="A43" s="7">
        <v>16.331688</v>
      </c>
      <c r="B43" s="7">
        <v>621.62913200000003</v>
      </c>
    </row>
    <row r="44" spans="1:2" x14ac:dyDescent="0.3">
      <c r="A44" s="7">
        <v>0.28668199999999999</v>
      </c>
      <c r="B44" s="7">
        <v>305.15421500000002</v>
      </c>
    </row>
    <row r="45" spans="1:2" x14ac:dyDescent="0.3">
      <c r="A45" s="7">
        <v>28.975314999999998</v>
      </c>
      <c r="B45" s="7">
        <v>336.46988800000003</v>
      </c>
    </row>
    <row r="46" spans="1:2" x14ac:dyDescent="0.3">
      <c r="A46" s="7">
        <v>184.24814499999999</v>
      </c>
      <c r="B46" s="7">
        <v>229.54279299999999</v>
      </c>
    </row>
    <row r="47" spans="1:2" x14ac:dyDescent="0.3">
      <c r="A47" s="7">
        <v>70.387028000000001</v>
      </c>
      <c r="B47" s="7">
        <v>189.71301099999999</v>
      </c>
    </row>
    <row r="48" spans="1:2" x14ac:dyDescent="0.3">
      <c r="A48" s="7">
        <v>13.475085</v>
      </c>
      <c r="B48" s="7">
        <v>245.514577</v>
      </c>
    </row>
    <row r="49" spans="1:2" x14ac:dyDescent="0.3">
      <c r="A49" s="7">
        <v>5.3365900000000002</v>
      </c>
      <c r="B49" s="7">
        <v>331.38233300000002</v>
      </c>
    </row>
    <row r="50" spans="1:2" x14ac:dyDescent="0.3">
      <c r="A50" s="7">
        <v>188.21823800000001</v>
      </c>
      <c r="B50" s="7">
        <v>147.62934799999999</v>
      </c>
    </row>
    <row r="51" spans="1:2" x14ac:dyDescent="0.3">
      <c r="A51" s="7">
        <v>118.738727</v>
      </c>
      <c r="B51" s="7">
        <v>317.24776100000003</v>
      </c>
    </row>
    <row r="52" spans="1:2" x14ac:dyDescent="0.3">
      <c r="A52" s="7">
        <v>0.33993000000000001</v>
      </c>
      <c r="B52" s="7">
        <v>510.14901800000001</v>
      </c>
    </row>
    <row r="53" spans="1:2" x14ac:dyDescent="0.3">
      <c r="A53" s="7">
        <v>79.117104999999995</v>
      </c>
      <c r="B53" s="7">
        <v>299.46795900000001</v>
      </c>
    </row>
    <row r="54" spans="1:2" x14ac:dyDescent="0.3">
      <c r="A54" s="7">
        <v>2.970491</v>
      </c>
      <c r="B54" s="7">
        <v>303.68635499999999</v>
      </c>
    </row>
    <row r="55" spans="1:2" x14ac:dyDescent="0.3">
      <c r="A55" s="7">
        <v>13.77229</v>
      </c>
      <c r="B55" s="7">
        <v>767.53103799999997</v>
      </c>
    </row>
    <row r="56" spans="1:2" x14ac:dyDescent="0.3">
      <c r="A56" s="7">
        <v>124.92628000000001</v>
      </c>
      <c r="B56" s="7">
        <v>161.72665499999999</v>
      </c>
    </row>
    <row r="57" spans="1:2" x14ac:dyDescent="0.3">
      <c r="A57" s="7">
        <v>129.10264100000001</v>
      </c>
      <c r="B57" s="7">
        <v>443.42271</v>
      </c>
    </row>
    <row r="58" spans="1:2" x14ac:dyDescent="0.3">
      <c r="A58" s="7">
        <v>45.360540999999998</v>
      </c>
      <c r="B58" s="7">
        <v>165.09956500000001</v>
      </c>
    </row>
    <row r="59" spans="1:2" x14ac:dyDescent="0.3">
      <c r="A59" s="7">
        <v>72.069191000000004</v>
      </c>
      <c r="B59" s="7">
        <v>261.485522</v>
      </c>
    </row>
    <row r="60" spans="1:2" x14ac:dyDescent="0.3">
      <c r="A60" s="7">
        <v>17.098423</v>
      </c>
      <c r="B60" s="7">
        <v>435.059079</v>
      </c>
    </row>
    <row r="61" spans="1:2" x14ac:dyDescent="0.3">
      <c r="A61" s="7">
        <v>40.262073000000001</v>
      </c>
      <c r="B61" s="7">
        <v>163.56780900000001</v>
      </c>
    </row>
    <row r="62" spans="1:2" x14ac:dyDescent="0.3">
      <c r="A62" s="7">
        <v>125.312439</v>
      </c>
      <c r="B62" s="7">
        <v>162.03826900000001</v>
      </c>
    </row>
    <row r="63" spans="1:2" x14ac:dyDescent="0.3">
      <c r="A63" s="7">
        <v>286.02055300000001</v>
      </c>
      <c r="B63" s="7">
        <v>207.05369899999999</v>
      </c>
    </row>
    <row r="64" spans="1:2" x14ac:dyDescent="0.3">
      <c r="A64" s="7">
        <v>303.51663200000002</v>
      </c>
      <c r="B64" s="7">
        <v>173.727779</v>
      </c>
    </row>
    <row r="65" spans="1:2" x14ac:dyDescent="0.3">
      <c r="A65" s="7">
        <v>163.280621</v>
      </c>
      <c r="B65" s="7">
        <v>357.11245400000001</v>
      </c>
    </row>
    <row r="66" spans="1:2" x14ac:dyDescent="0.3">
      <c r="A66" s="7">
        <v>180.795793</v>
      </c>
      <c r="B66" s="7">
        <v>363.14421099999998</v>
      </c>
    </row>
    <row r="67" spans="1:2" x14ac:dyDescent="0.3">
      <c r="A67" s="7">
        <v>14.949187999999999</v>
      </c>
      <c r="B67" s="7">
        <v>229.435247</v>
      </c>
    </row>
    <row r="68" spans="1:2" x14ac:dyDescent="0.3">
      <c r="A68" s="7">
        <v>259.81345399999998</v>
      </c>
      <c r="B68" s="7">
        <v>156.277175</v>
      </c>
    </row>
    <row r="69" spans="1:2" x14ac:dyDescent="0.3">
      <c r="A69" s="7">
        <v>148.937319</v>
      </c>
      <c r="B69" s="7">
        <v>192.04553799999999</v>
      </c>
    </row>
    <row r="70" spans="1:2" x14ac:dyDescent="0.3">
      <c r="A70" s="7">
        <v>47.107323000000001</v>
      </c>
      <c r="B70" s="7">
        <v>117.452656</v>
      </c>
    </row>
    <row r="71" spans="1:2" x14ac:dyDescent="0.3">
      <c r="A71" s="7">
        <v>44.509188999999999</v>
      </c>
      <c r="B71" s="7">
        <v>185.36029300000001</v>
      </c>
    </row>
    <row r="72" spans="1:2" x14ac:dyDescent="0.3">
      <c r="A72" s="7">
        <v>53.393613000000002</v>
      </c>
      <c r="B72" s="7">
        <v>147.58877100000001</v>
      </c>
    </row>
    <row r="73" spans="1:2" x14ac:dyDescent="0.3">
      <c r="A73" s="7">
        <v>79.697135000000003</v>
      </c>
      <c r="B73" s="7">
        <v>520.03316800000005</v>
      </c>
    </row>
    <row r="74" spans="1:2" x14ac:dyDescent="0.3">
      <c r="A74" s="7">
        <v>15.87093</v>
      </c>
      <c r="B74" s="7">
        <v>151.57670999999999</v>
      </c>
    </row>
    <row r="75" spans="1:2" x14ac:dyDescent="0.3">
      <c r="A75" s="7">
        <v>337.16419300000001</v>
      </c>
      <c r="B75" s="7">
        <v>325.32673899999998</v>
      </c>
    </row>
    <row r="76" spans="1:2" x14ac:dyDescent="0.3">
      <c r="A76" s="7">
        <v>0.442191</v>
      </c>
      <c r="B76" s="7">
        <v>255.12694099999999</v>
      </c>
    </row>
    <row r="77" spans="1:2" x14ac:dyDescent="0.3">
      <c r="A77" s="7">
        <v>61.993346000000003</v>
      </c>
      <c r="B77" s="7">
        <v>244.37779</v>
      </c>
    </row>
    <row r="78" spans="1:2" x14ac:dyDescent="0.3">
      <c r="A78" s="7">
        <v>100.801391</v>
      </c>
      <c r="B78" s="7">
        <v>205.56379799999999</v>
      </c>
    </row>
    <row r="79" spans="1:2" x14ac:dyDescent="0.3">
      <c r="A79" s="7">
        <v>150.74012400000001</v>
      </c>
      <c r="B79" s="7">
        <v>318.81843400000002</v>
      </c>
    </row>
    <row r="80" spans="1:2" x14ac:dyDescent="0.3">
      <c r="A80" s="7">
        <v>17.229644</v>
      </c>
      <c r="B80" s="7">
        <v>258.097848</v>
      </c>
    </row>
    <row r="81" spans="1:2" x14ac:dyDescent="0.3">
      <c r="A81" s="7">
        <v>15.360242</v>
      </c>
      <c r="B81" s="7">
        <v>203.87407300000001</v>
      </c>
    </row>
    <row r="82" spans="1:2" x14ac:dyDescent="0.3">
      <c r="A82" s="7">
        <v>94.679479000000001</v>
      </c>
      <c r="B82" s="7">
        <v>627.53039999999999</v>
      </c>
    </row>
    <row r="83" spans="1:2" x14ac:dyDescent="0.3">
      <c r="A83" s="7">
        <v>53.357525000000003</v>
      </c>
      <c r="B83" s="7">
        <v>225.011064</v>
      </c>
    </row>
    <row r="84" spans="1:2" x14ac:dyDescent="0.3">
      <c r="A84" s="7">
        <v>35.592126</v>
      </c>
      <c r="B84" s="7">
        <v>346.16942899999998</v>
      </c>
    </row>
    <row r="85" spans="1:2" x14ac:dyDescent="0.3">
      <c r="A85" s="7">
        <v>4.741822</v>
      </c>
      <c r="B85" s="7">
        <v>351.29701699999998</v>
      </c>
    </row>
    <row r="86" spans="1:2" x14ac:dyDescent="0.3">
      <c r="A86" s="7">
        <v>36.472431999999998</v>
      </c>
      <c r="B86" s="7">
        <v>216.19633400000001</v>
      </c>
    </row>
    <row r="87" spans="1:2" x14ac:dyDescent="0.3">
      <c r="A87" s="7">
        <v>298.74793399999999</v>
      </c>
      <c r="B87" s="7">
        <v>359.35416300000003</v>
      </c>
    </row>
    <row r="88" spans="1:2" x14ac:dyDescent="0.3">
      <c r="A88" s="7">
        <v>60.122214999999997</v>
      </c>
      <c r="B88" s="7">
        <v>130.30276599999999</v>
      </c>
    </row>
    <row r="89" spans="1:2" x14ac:dyDescent="0.3">
      <c r="A89" s="7">
        <v>17.790862000000001</v>
      </c>
      <c r="B89" s="7">
        <v>205.440698</v>
      </c>
    </row>
    <row r="90" spans="1:2" x14ac:dyDescent="0.3">
      <c r="A90" s="7">
        <v>202.35548600000001</v>
      </c>
      <c r="B90" s="7">
        <v>528.54998899999998</v>
      </c>
    </row>
    <row r="91" spans="1:2" x14ac:dyDescent="0.3">
      <c r="A91" s="7">
        <v>236.003646</v>
      </c>
      <c r="B91" s="7">
        <v>342.84055599999999</v>
      </c>
    </row>
    <row r="92" spans="1:2" x14ac:dyDescent="0.3">
      <c r="A92" s="7">
        <v>59.506807999999999</v>
      </c>
      <c r="B92" s="7">
        <v>159.91204300000001</v>
      </c>
    </row>
    <row r="93" spans="1:2" x14ac:dyDescent="0.3">
      <c r="A93" s="7">
        <v>64.220741000000004</v>
      </c>
      <c r="B93" s="7">
        <v>151.52005399999999</v>
      </c>
    </row>
    <row r="94" spans="1:2" x14ac:dyDescent="0.3">
      <c r="A94" s="7">
        <v>52.213647000000002</v>
      </c>
      <c r="B94" s="7">
        <v>228.138001</v>
      </c>
    </row>
    <row r="95" spans="1:2" x14ac:dyDescent="0.3">
      <c r="A95" s="7">
        <v>80.415670000000006</v>
      </c>
      <c r="B95" s="7">
        <v>232.28143399999999</v>
      </c>
    </row>
    <row r="96" spans="1:2" x14ac:dyDescent="0.3">
      <c r="A96" s="7">
        <v>115.637835</v>
      </c>
      <c r="B96" s="7">
        <v>216.15311199999999</v>
      </c>
    </row>
    <row r="97" spans="1:2" x14ac:dyDescent="0.3">
      <c r="A97" s="7">
        <v>59.602665000000002</v>
      </c>
      <c r="B97" s="7">
        <v>219.37348</v>
      </c>
    </row>
    <row r="98" spans="1:2" x14ac:dyDescent="0.3">
      <c r="A98" s="7">
        <v>67.616752000000005</v>
      </c>
      <c r="B98" s="7">
        <v>328.37333999999998</v>
      </c>
    </row>
    <row r="99" spans="1:2" x14ac:dyDescent="0.3">
      <c r="A99" s="7">
        <v>21.257853999999998</v>
      </c>
      <c r="B99" s="7">
        <v>319.397537</v>
      </c>
    </row>
    <row r="100" spans="1:2" x14ac:dyDescent="0.3">
      <c r="A100" s="7">
        <v>92.512953999999993</v>
      </c>
      <c r="B100" s="7">
        <v>298.03597600000001</v>
      </c>
    </row>
    <row r="101" spans="1:2" x14ac:dyDescent="0.3">
      <c r="A101" s="7">
        <v>168.52779699999999</v>
      </c>
      <c r="B101" s="7">
        <v>324.16150800000003</v>
      </c>
    </row>
    <row r="102" spans="1:2" x14ac:dyDescent="0.3">
      <c r="A102" s="7">
        <v>15.546878</v>
      </c>
      <c r="B102" s="7">
        <v>144.913973</v>
      </c>
    </row>
    <row r="103" spans="1:2" x14ac:dyDescent="0.3">
      <c r="A103" s="7">
        <v>321.35101200000003</v>
      </c>
      <c r="B103" s="7">
        <v>254.997432</v>
      </c>
    </row>
    <row r="104" spans="1:2" x14ac:dyDescent="0.3">
      <c r="A104" s="7">
        <v>156.63604599999999</v>
      </c>
      <c r="B104" s="7">
        <v>197.754414</v>
      </c>
    </row>
    <row r="105" spans="1:2" x14ac:dyDescent="0.3">
      <c r="A105" s="7">
        <v>219.88976500000001</v>
      </c>
      <c r="B105" s="7">
        <v>375.33840099999998</v>
      </c>
    </row>
    <row r="106" spans="1:2" x14ac:dyDescent="0.3">
      <c r="A106" s="7">
        <v>55.672955999999999</v>
      </c>
      <c r="B106" s="7">
        <v>167.256213</v>
      </c>
    </row>
    <row r="107" spans="1:2" x14ac:dyDescent="0.3">
      <c r="A107" s="7">
        <v>12.879648</v>
      </c>
      <c r="B107" s="7">
        <v>205.091599</v>
      </c>
    </row>
    <row r="108" spans="1:2" x14ac:dyDescent="0.3">
      <c r="A108" s="7">
        <v>122.593588</v>
      </c>
      <c r="B108" s="7">
        <v>263.66421500000001</v>
      </c>
    </row>
    <row r="109" spans="1:2" x14ac:dyDescent="0.3">
      <c r="A109" s="7">
        <v>83.763587000000001</v>
      </c>
      <c r="B109" s="7">
        <v>203.850165</v>
      </c>
    </row>
    <row r="110" spans="1:2" x14ac:dyDescent="0.3">
      <c r="A110" s="7">
        <v>68.685744999999997</v>
      </c>
      <c r="B110" s="7">
        <v>384.51017000000002</v>
      </c>
    </row>
    <row r="111" spans="1:2" x14ac:dyDescent="0.3">
      <c r="A111" s="7">
        <v>74.009861000000001</v>
      </c>
      <c r="B111" s="7">
        <v>167.60561300000001</v>
      </c>
    </row>
    <row r="112" spans="1:2" x14ac:dyDescent="0.3">
      <c r="A112" s="7">
        <v>18.710483</v>
      </c>
      <c r="B112" s="7">
        <v>389.688896</v>
      </c>
    </row>
    <row r="113" spans="1:2" x14ac:dyDescent="0.3">
      <c r="A113" s="7">
        <v>28.458134999999999</v>
      </c>
      <c r="B113" s="7">
        <v>429.403277</v>
      </c>
    </row>
    <row r="114" spans="1:2" x14ac:dyDescent="0.3">
      <c r="A114" s="7">
        <v>56.939872999999999</v>
      </c>
      <c r="B114" s="7">
        <v>208.295738</v>
      </c>
    </row>
    <row r="115" spans="1:2" x14ac:dyDescent="0.3">
      <c r="A115" s="7">
        <v>238.952235</v>
      </c>
      <c r="B115" s="7">
        <v>328.547304</v>
      </c>
    </row>
    <row r="116" spans="1:2" x14ac:dyDescent="0.3">
      <c r="A116" s="7">
        <v>304.37300800000003</v>
      </c>
      <c r="B116" s="7">
        <v>333.37726500000002</v>
      </c>
    </row>
    <row r="117" spans="1:2" x14ac:dyDescent="0.3">
      <c r="A117" s="7">
        <v>259.63114899999999</v>
      </c>
      <c r="B117" s="7">
        <v>159.84063800000001</v>
      </c>
    </row>
    <row r="118" spans="1:2" x14ac:dyDescent="0.3">
      <c r="A118" s="7">
        <v>31.294471000000001</v>
      </c>
      <c r="B118" s="7">
        <v>214.94503900000001</v>
      </c>
    </row>
    <row r="119" spans="1:2" x14ac:dyDescent="0.3">
      <c r="A119" s="7">
        <v>443.43287900000001</v>
      </c>
      <c r="B119" s="7">
        <v>453.24675200000001</v>
      </c>
    </row>
    <row r="120" spans="1:2" x14ac:dyDescent="0.3">
      <c r="A120" s="7">
        <v>65.337841999999995</v>
      </c>
      <c r="B120" s="7">
        <v>418.00012299999997</v>
      </c>
    </row>
    <row r="121" spans="1:2" x14ac:dyDescent="0.3">
      <c r="A121" s="7">
        <v>14.215183</v>
      </c>
      <c r="B121" s="7">
        <v>158.993619</v>
      </c>
    </row>
    <row r="122" spans="1:2" x14ac:dyDescent="0.3">
      <c r="A122" s="7">
        <v>34.379640000000002</v>
      </c>
      <c r="B122" s="7">
        <v>156.17343199999999</v>
      </c>
    </row>
    <row r="123" spans="1:2" x14ac:dyDescent="0.3">
      <c r="A123" s="7">
        <v>111.30113299999999</v>
      </c>
      <c r="B123" s="7">
        <v>383.66793799999999</v>
      </c>
    </row>
    <row r="124" spans="1:2" x14ac:dyDescent="0.3">
      <c r="A124" s="7">
        <v>25.180208</v>
      </c>
      <c r="B124" s="7">
        <v>342.20990799999998</v>
      </c>
    </row>
    <row r="125" spans="1:2" x14ac:dyDescent="0.3">
      <c r="A125" s="7">
        <v>92.385227</v>
      </c>
      <c r="B125" s="7">
        <v>241.68973700000001</v>
      </c>
    </row>
    <row r="126" spans="1:2" x14ac:dyDescent="0.3">
      <c r="A126" s="7">
        <v>206.62938800000001</v>
      </c>
      <c r="B126" s="7">
        <v>185.58802800000001</v>
      </c>
    </row>
    <row r="127" spans="1:2" x14ac:dyDescent="0.3">
      <c r="A127" s="7">
        <v>314.36201299999999</v>
      </c>
      <c r="B127" s="7">
        <v>103.4145</v>
      </c>
    </row>
    <row r="128" spans="1:2" x14ac:dyDescent="0.3">
      <c r="A128" s="7">
        <v>6.1996409999999997</v>
      </c>
      <c r="B128" s="7">
        <v>293.00107600000001</v>
      </c>
    </row>
    <row r="129" spans="1:2" x14ac:dyDescent="0.3">
      <c r="A129" s="7">
        <v>65.158355</v>
      </c>
      <c r="B129" s="7">
        <v>211.251835</v>
      </c>
    </row>
    <row r="130" spans="1:2" x14ac:dyDescent="0.3">
      <c r="A130" s="7">
        <v>155.89026000000001</v>
      </c>
      <c r="B130" s="7">
        <v>303.19257099999999</v>
      </c>
    </row>
    <row r="131" spans="1:2" x14ac:dyDescent="0.3">
      <c r="A131" s="7">
        <v>17.486186</v>
      </c>
    </row>
    <row r="132" spans="1:2" x14ac:dyDescent="0.3">
      <c r="A132" s="7">
        <v>29.574614</v>
      </c>
    </row>
    <row r="133" spans="1:2" x14ac:dyDescent="0.3">
      <c r="A133" s="7">
        <v>59.755403999999999</v>
      </c>
    </row>
    <row r="134" spans="1:2" x14ac:dyDescent="0.3">
      <c r="A134" s="7">
        <v>19.064681</v>
      </c>
    </row>
    <row r="135" spans="1:2" x14ac:dyDescent="0.3">
      <c r="A135" s="7">
        <v>40.516401999999999</v>
      </c>
    </row>
    <row r="136" spans="1:2" x14ac:dyDescent="0.3">
      <c r="A136" s="7">
        <v>207.17384799999999</v>
      </c>
    </row>
    <row r="137" spans="1:2" x14ac:dyDescent="0.3">
      <c r="A137" s="7">
        <v>21.544695000000001</v>
      </c>
    </row>
    <row r="138" spans="1:2" x14ac:dyDescent="0.3">
      <c r="A138" s="7">
        <v>3.3391130000000002</v>
      </c>
    </row>
    <row r="139" spans="1:2" x14ac:dyDescent="0.3">
      <c r="A139" s="7">
        <v>203.246791</v>
      </c>
    </row>
    <row r="140" spans="1:2" x14ac:dyDescent="0.3">
      <c r="A140" s="7">
        <v>22.464200999999999</v>
      </c>
    </row>
    <row r="141" spans="1:2" x14ac:dyDescent="0.3">
      <c r="A141" s="7">
        <v>52.870683</v>
      </c>
    </row>
    <row r="142" spans="1:2" x14ac:dyDescent="0.3">
      <c r="A142" s="7">
        <v>5.8635910000000004</v>
      </c>
    </row>
    <row r="143" spans="1:2" x14ac:dyDescent="0.3">
      <c r="A143" s="7">
        <v>87.724632999999997</v>
      </c>
    </row>
    <row r="144" spans="1:2" x14ac:dyDescent="0.3">
      <c r="A144" s="7">
        <v>11.639246999999999</v>
      </c>
    </row>
    <row r="145" spans="1:1" x14ac:dyDescent="0.3">
      <c r="A145" s="7">
        <v>75.591131000000004</v>
      </c>
    </row>
    <row r="146" spans="1:1" x14ac:dyDescent="0.3">
      <c r="A146" s="7">
        <v>31.920369999999998</v>
      </c>
    </row>
    <row r="147" spans="1:1" x14ac:dyDescent="0.3">
      <c r="A147" s="7">
        <v>78.146041999999994</v>
      </c>
    </row>
    <row r="148" spans="1:1" x14ac:dyDescent="0.3">
      <c r="A148" s="7">
        <v>108.254802</v>
      </c>
    </row>
    <row r="149" spans="1:1" x14ac:dyDescent="0.3">
      <c r="A149" s="7">
        <v>8.0573479999999993</v>
      </c>
    </row>
    <row r="150" spans="1:1" x14ac:dyDescent="0.3">
      <c r="A150" s="7">
        <v>101.69307000000001</v>
      </c>
    </row>
    <row r="151" spans="1:1" x14ac:dyDescent="0.3">
      <c r="A151" s="7">
        <v>32.739351999999997</v>
      </c>
    </row>
    <row r="152" spans="1:1" x14ac:dyDescent="0.3">
      <c r="A152" s="7">
        <v>75.737223</v>
      </c>
    </row>
  </sheetData>
  <mergeCells count="2">
    <mergeCell ref="A3:B3"/>
    <mergeCell ref="F3:H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MJ917"/>
  <sheetViews>
    <sheetView zoomScaleNormal="100" workbookViewId="0">
      <selection activeCell="O19" sqref="O19"/>
    </sheetView>
  </sheetViews>
  <sheetFormatPr defaultColWidth="8.88671875" defaultRowHeight="14.4" x14ac:dyDescent="0.3"/>
  <cols>
    <col min="1" max="1" width="13.5546875" style="9" customWidth="1"/>
    <col min="2" max="2" width="12.6640625" style="9" customWidth="1"/>
    <col min="3" max="3" width="13.33203125" style="9" customWidth="1"/>
    <col min="4" max="5" width="13.109375" style="9" customWidth="1"/>
    <col min="6" max="6" width="12.88671875" style="9" customWidth="1"/>
    <col min="7" max="15" width="13.109375" style="9" customWidth="1"/>
    <col min="16" max="17" width="8.88671875" style="9"/>
    <col min="18" max="18" width="14.6640625" style="9" customWidth="1"/>
    <col min="19" max="30" width="14.44140625" style="10" customWidth="1"/>
    <col min="31" max="31" width="15" style="4" customWidth="1"/>
    <col min="32" max="1024" width="8.88671875" style="4"/>
  </cols>
  <sheetData>
    <row r="1" spans="1:31" s="9" customFormat="1" ht="17.399999999999999" x14ac:dyDescent="0.3">
      <c r="A1" s="11" t="s">
        <v>7</v>
      </c>
      <c r="Y1" s="10"/>
    </row>
    <row r="2" spans="1:31" s="9" customFormat="1" x14ac:dyDescent="0.3">
      <c r="Y2" s="10"/>
    </row>
    <row r="3" spans="1:31" s="9" customFormat="1" x14ac:dyDescent="0.3">
      <c r="B3" s="12"/>
      <c r="G3" s="13"/>
      <c r="Y3" s="10"/>
    </row>
    <row r="4" spans="1:31" s="9" customFormat="1" x14ac:dyDescent="0.3">
      <c r="B4" s="14" t="s">
        <v>8</v>
      </c>
      <c r="C4" s="15">
        <f t="shared" ref="C4:O4" si="0">S$5</f>
        <v>10</v>
      </c>
      <c r="D4" s="15">
        <f t="shared" si="0"/>
        <v>20</v>
      </c>
      <c r="E4" s="15">
        <f t="shared" si="0"/>
        <v>30</v>
      </c>
      <c r="F4" s="15">
        <f t="shared" si="0"/>
        <v>40</v>
      </c>
      <c r="G4" s="15">
        <f t="shared" si="0"/>
        <v>50</v>
      </c>
      <c r="H4" s="15">
        <f t="shared" si="0"/>
        <v>60</v>
      </c>
      <c r="I4" s="15">
        <f t="shared" si="0"/>
        <v>70</v>
      </c>
      <c r="J4" s="15">
        <f t="shared" si="0"/>
        <v>80</v>
      </c>
      <c r="K4" s="15">
        <f t="shared" si="0"/>
        <v>90</v>
      </c>
      <c r="L4" s="15">
        <f t="shared" si="0"/>
        <v>100</v>
      </c>
      <c r="M4" s="15">
        <f t="shared" si="0"/>
        <v>120</v>
      </c>
      <c r="N4" s="15">
        <f t="shared" si="0"/>
        <v>150</v>
      </c>
      <c r="O4" s="15">
        <f t="shared" si="0"/>
        <v>180</v>
      </c>
      <c r="Y4" s="10"/>
    </row>
    <row r="5" spans="1:31" s="12" customFormat="1" ht="13.8" x14ac:dyDescent="0.3">
      <c r="A5" s="9"/>
      <c r="B5" s="1" t="s">
        <v>9</v>
      </c>
      <c r="C5" s="16">
        <f t="shared" ref="C5:O5" si="1">IFERROR(COUNTIF(S$6:S$1048576,"Santa is busy!")/COUNTA(S$6:S$1048576),"")</f>
        <v>0.10687022900763359</v>
      </c>
      <c r="D5" s="16">
        <f t="shared" si="1"/>
        <v>0.13600000000000001</v>
      </c>
      <c r="E5" s="16">
        <f t="shared" si="1"/>
        <v>0.17424242424242425</v>
      </c>
      <c r="F5" s="16">
        <f t="shared" si="1"/>
        <v>0.31496062992125984</v>
      </c>
      <c r="G5" s="16">
        <f t="shared" si="1"/>
        <v>0.43181818181818182</v>
      </c>
      <c r="H5" s="16">
        <f t="shared" si="1"/>
        <v>0.54761904761904767</v>
      </c>
      <c r="I5" s="16">
        <f t="shared" si="1"/>
        <v>0.55384615384615388</v>
      </c>
      <c r="J5" s="16">
        <f t="shared" si="1"/>
        <v>0.73484848484848486</v>
      </c>
      <c r="K5" s="16">
        <f t="shared" si="1"/>
        <v>0.76984126984126988</v>
      </c>
      <c r="L5" s="16">
        <f t="shared" si="1"/>
        <v>0.8515625</v>
      </c>
      <c r="M5" s="16">
        <f t="shared" si="1"/>
        <v>0.96212121212121215</v>
      </c>
      <c r="N5" s="16">
        <f t="shared" si="1"/>
        <v>1</v>
      </c>
      <c r="O5" s="16">
        <f t="shared" si="1"/>
        <v>1</v>
      </c>
      <c r="P5" s="9"/>
      <c r="Q5" s="9"/>
      <c r="R5" s="12" t="s">
        <v>10</v>
      </c>
      <c r="S5" s="12">
        <v>10</v>
      </c>
      <c r="T5" s="12">
        <v>20</v>
      </c>
      <c r="U5" s="12">
        <v>30</v>
      </c>
      <c r="V5" s="12">
        <v>40</v>
      </c>
      <c r="W5" s="12">
        <v>50</v>
      </c>
      <c r="X5" s="12">
        <v>60</v>
      </c>
      <c r="Y5" s="12">
        <v>70</v>
      </c>
      <c r="Z5" s="12">
        <v>80</v>
      </c>
      <c r="AA5" s="12">
        <v>90</v>
      </c>
      <c r="AB5" s="12">
        <v>100</v>
      </c>
      <c r="AC5" s="12">
        <v>120</v>
      </c>
      <c r="AD5" s="12">
        <v>150</v>
      </c>
      <c r="AE5" s="12">
        <v>180</v>
      </c>
    </row>
    <row r="6" spans="1:31" x14ac:dyDescent="0.3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spans="1:31" x14ac:dyDescent="0.3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spans="1:31" x14ac:dyDescent="0.3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spans="1:31" x14ac:dyDescent="0.3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spans="1:31" x14ac:dyDescent="0.3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spans="1:31" x14ac:dyDescent="0.3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spans="1:31" x14ac:dyDescent="0.3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spans="1:31" x14ac:dyDescent="0.3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spans="1:31" x14ac:dyDescent="0.3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spans="1:31" x14ac:dyDescent="0.3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spans="1:31" x14ac:dyDescent="0.3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spans="19:31" x14ac:dyDescent="0.3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spans="19:31" x14ac:dyDescent="0.3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spans="19:31" x14ac:dyDescent="0.3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spans="19:31" x14ac:dyDescent="0.3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spans="19:31" x14ac:dyDescent="0.3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spans="19:31" x14ac:dyDescent="0.3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spans="19:31" x14ac:dyDescent="0.3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spans="19:31" x14ac:dyDescent="0.3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spans="19:31" x14ac:dyDescent="0.3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spans="19:31" x14ac:dyDescent="0.3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spans="19:31" x14ac:dyDescent="0.3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spans="19:31" x14ac:dyDescent="0.3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spans="19:31" x14ac:dyDescent="0.3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spans="19:31" x14ac:dyDescent="0.3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spans="19:31" x14ac:dyDescent="0.3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spans="19:31" x14ac:dyDescent="0.3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spans="19:31" x14ac:dyDescent="0.3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spans="19:31" x14ac:dyDescent="0.3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spans="19:31" x14ac:dyDescent="0.3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spans="19:31" x14ac:dyDescent="0.3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spans="19:31" x14ac:dyDescent="0.3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spans="19:31" x14ac:dyDescent="0.3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spans="19:31" x14ac:dyDescent="0.3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spans="19:31" x14ac:dyDescent="0.3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spans="19:31" x14ac:dyDescent="0.3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spans="19:31" x14ac:dyDescent="0.3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spans="19:31" x14ac:dyDescent="0.3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spans="19:31" x14ac:dyDescent="0.3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spans="19:31" x14ac:dyDescent="0.3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spans="19:31" x14ac:dyDescent="0.3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spans="19:31" x14ac:dyDescent="0.3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spans="19:31" x14ac:dyDescent="0.3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spans="19:31" x14ac:dyDescent="0.3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spans="19:31" x14ac:dyDescent="0.3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spans="19:31" x14ac:dyDescent="0.3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spans="19:31" x14ac:dyDescent="0.3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spans="19:31" x14ac:dyDescent="0.3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spans="19:31" x14ac:dyDescent="0.3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spans="19:31" x14ac:dyDescent="0.3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spans="19:31" x14ac:dyDescent="0.3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spans="19:31" x14ac:dyDescent="0.3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spans="19:31" x14ac:dyDescent="0.3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spans="19:31" x14ac:dyDescent="0.3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spans="19:31" x14ac:dyDescent="0.3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spans="19:31" x14ac:dyDescent="0.3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spans="19:31" x14ac:dyDescent="0.3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spans="19:31" x14ac:dyDescent="0.3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spans="19:31" x14ac:dyDescent="0.3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spans="19:31" x14ac:dyDescent="0.3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spans="19:31" x14ac:dyDescent="0.3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spans="19:31" x14ac:dyDescent="0.3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spans="19:31" x14ac:dyDescent="0.3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spans="19:31" x14ac:dyDescent="0.3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spans="19:31" x14ac:dyDescent="0.3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spans="19:31" x14ac:dyDescent="0.3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spans="19:31" x14ac:dyDescent="0.3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spans="19:31" x14ac:dyDescent="0.3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spans="19:31" x14ac:dyDescent="0.3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spans="19:31" x14ac:dyDescent="0.3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spans="19:31" x14ac:dyDescent="0.3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spans="19:31" x14ac:dyDescent="0.3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spans="19:31" x14ac:dyDescent="0.3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spans="19:31" x14ac:dyDescent="0.3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spans="19:31" x14ac:dyDescent="0.3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spans="19:31" x14ac:dyDescent="0.3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spans="19:31" x14ac:dyDescent="0.3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spans="19:31" x14ac:dyDescent="0.3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spans="19:31" x14ac:dyDescent="0.3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spans="19:31" x14ac:dyDescent="0.3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spans="19:31" x14ac:dyDescent="0.3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spans="19:31" x14ac:dyDescent="0.3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spans="19:31" x14ac:dyDescent="0.3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spans="19:31" x14ac:dyDescent="0.3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spans="19:31" x14ac:dyDescent="0.3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spans="19:31" x14ac:dyDescent="0.3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spans="19:31" x14ac:dyDescent="0.3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spans="19:31" x14ac:dyDescent="0.3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spans="19:31" x14ac:dyDescent="0.3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spans="19:31" x14ac:dyDescent="0.3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spans="19:31" x14ac:dyDescent="0.3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spans="19:31" x14ac:dyDescent="0.3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spans="19:31" x14ac:dyDescent="0.3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spans="19:31" x14ac:dyDescent="0.3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spans="19:31" x14ac:dyDescent="0.3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spans="19:31" x14ac:dyDescent="0.3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spans="19:31" x14ac:dyDescent="0.3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spans="19:31" x14ac:dyDescent="0.3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spans="19:31" x14ac:dyDescent="0.3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spans="19:31" x14ac:dyDescent="0.3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spans="19:31" x14ac:dyDescent="0.3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spans="19:31" x14ac:dyDescent="0.3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spans="19:31" x14ac:dyDescent="0.3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spans="19:31" x14ac:dyDescent="0.3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spans="19:31" x14ac:dyDescent="0.3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spans="19:31" x14ac:dyDescent="0.3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spans="19:31" x14ac:dyDescent="0.3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spans="19:31" x14ac:dyDescent="0.3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spans="19:31" x14ac:dyDescent="0.3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spans="19:31" x14ac:dyDescent="0.3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spans="19:31" x14ac:dyDescent="0.3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spans="19:31" x14ac:dyDescent="0.3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spans="19:31" x14ac:dyDescent="0.3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spans="19:31" x14ac:dyDescent="0.3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spans="19:31" x14ac:dyDescent="0.3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spans="19:31" x14ac:dyDescent="0.3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spans="19:31" x14ac:dyDescent="0.3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spans="19:31" x14ac:dyDescent="0.3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spans="19:31" x14ac:dyDescent="0.3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spans="19:31" x14ac:dyDescent="0.3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spans="19:31" x14ac:dyDescent="0.3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spans="19:31" x14ac:dyDescent="0.3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spans="19:31" x14ac:dyDescent="0.3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spans="19:31" x14ac:dyDescent="0.3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spans="19:31" x14ac:dyDescent="0.3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spans="19:31" x14ac:dyDescent="0.3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spans="19:31" x14ac:dyDescent="0.3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spans="19:31" x14ac:dyDescent="0.3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spans="19:31" x14ac:dyDescent="0.3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spans="19:31" x14ac:dyDescent="0.3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spans="19:31" x14ac:dyDescent="0.3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spans="19:31" x14ac:dyDescent="0.3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spans="19:31" x14ac:dyDescent="0.3">
      <c r="AE138" s="18"/>
    </row>
    <row r="139" spans="19:31" x14ac:dyDescent="0.3">
      <c r="AE139" s="18"/>
    </row>
    <row r="140" spans="19:31" x14ac:dyDescent="0.3">
      <c r="AE140" s="18"/>
    </row>
    <row r="141" spans="19:31" x14ac:dyDescent="0.3">
      <c r="AE141" s="18"/>
    </row>
    <row r="142" spans="19:31" x14ac:dyDescent="0.3">
      <c r="AE142" s="18"/>
    </row>
    <row r="143" spans="19:31" x14ac:dyDescent="0.3">
      <c r="AE143" s="18"/>
    </row>
    <row r="144" spans="19:31" x14ac:dyDescent="0.3">
      <c r="AE144" s="18"/>
    </row>
    <row r="145" spans="31:31" x14ac:dyDescent="0.3">
      <c r="AE145" s="18"/>
    </row>
    <row r="146" spans="31:31" x14ac:dyDescent="0.3">
      <c r="AE146" s="18"/>
    </row>
    <row r="147" spans="31:31" x14ac:dyDescent="0.3">
      <c r="AE147" s="18"/>
    </row>
    <row r="148" spans="31:31" x14ac:dyDescent="0.3">
      <c r="AE148" s="18"/>
    </row>
    <row r="149" spans="31:31" x14ac:dyDescent="0.3">
      <c r="AE149" s="18"/>
    </row>
    <row r="150" spans="31:31" x14ac:dyDescent="0.3">
      <c r="AE150" s="18"/>
    </row>
    <row r="151" spans="31:31" x14ac:dyDescent="0.3">
      <c r="AE151" s="18"/>
    </row>
    <row r="152" spans="31:31" x14ac:dyDescent="0.3">
      <c r="AE152" s="18"/>
    </row>
    <row r="153" spans="31:31" x14ac:dyDescent="0.3">
      <c r="AE153" s="18"/>
    </row>
    <row r="154" spans="31:31" x14ac:dyDescent="0.3">
      <c r="AE154" s="18"/>
    </row>
    <row r="155" spans="31:31" x14ac:dyDescent="0.3">
      <c r="AE155" s="18"/>
    </row>
    <row r="156" spans="31:31" x14ac:dyDescent="0.3">
      <c r="AE156" s="18"/>
    </row>
    <row r="157" spans="31:31" x14ac:dyDescent="0.3">
      <c r="AE157" s="18"/>
    </row>
    <row r="158" spans="31:31" x14ac:dyDescent="0.3">
      <c r="AE158" s="18"/>
    </row>
    <row r="159" spans="31:31" x14ac:dyDescent="0.3">
      <c r="AE159" s="18"/>
    </row>
    <row r="160" spans="31:31" x14ac:dyDescent="0.3">
      <c r="AE160" s="18"/>
    </row>
    <row r="161" spans="31:31" x14ac:dyDescent="0.3">
      <c r="AE161" s="18"/>
    </row>
    <row r="162" spans="31:31" x14ac:dyDescent="0.3">
      <c r="AE162" s="18"/>
    </row>
    <row r="163" spans="31:31" x14ac:dyDescent="0.3">
      <c r="AE163" s="18"/>
    </row>
    <row r="164" spans="31:31" x14ac:dyDescent="0.3">
      <c r="AE164" s="18"/>
    </row>
    <row r="165" spans="31:31" x14ac:dyDescent="0.3">
      <c r="AE165" s="18"/>
    </row>
    <row r="166" spans="31:31" x14ac:dyDescent="0.3">
      <c r="AE166" s="18"/>
    </row>
    <row r="167" spans="31:31" x14ac:dyDescent="0.3">
      <c r="AE167" s="18"/>
    </row>
    <row r="168" spans="31:31" x14ac:dyDescent="0.3">
      <c r="AE168" s="18"/>
    </row>
    <row r="169" spans="31:31" x14ac:dyDescent="0.3">
      <c r="AE169" s="18"/>
    </row>
    <row r="170" spans="31:31" x14ac:dyDescent="0.3">
      <c r="AE170" s="18"/>
    </row>
    <row r="171" spans="31:31" x14ac:dyDescent="0.3">
      <c r="AE171" s="18"/>
    </row>
    <row r="172" spans="31:31" x14ac:dyDescent="0.3">
      <c r="AE172" s="18"/>
    </row>
    <row r="173" spans="31:31" x14ac:dyDescent="0.3">
      <c r="AE173" s="18"/>
    </row>
    <row r="174" spans="31:31" x14ac:dyDescent="0.3">
      <c r="AE174" s="18"/>
    </row>
    <row r="175" spans="31:31" x14ac:dyDescent="0.3">
      <c r="AE175" s="18"/>
    </row>
    <row r="176" spans="31:31" x14ac:dyDescent="0.3">
      <c r="AE176" s="18"/>
    </row>
    <row r="177" spans="31:31" x14ac:dyDescent="0.3">
      <c r="AE177" s="18"/>
    </row>
    <row r="178" spans="31:31" x14ac:dyDescent="0.3">
      <c r="AE178" s="18"/>
    </row>
    <row r="179" spans="31:31" x14ac:dyDescent="0.3">
      <c r="AE179" s="18"/>
    </row>
    <row r="180" spans="31:31" x14ac:dyDescent="0.3">
      <c r="AE180" s="18"/>
    </row>
    <row r="181" spans="31:31" x14ac:dyDescent="0.3">
      <c r="AE181" s="18"/>
    </row>
    <row r="182" spans="31:31" x14ac:dyDescent="0.3">
      <c r="AE182" s="18"/>
    </row>
    <row r="183" spans="31:31" x14ac:dyDescent="0.3">
      <c r="AE183" s="18"/>
    </row>
    <row r="184" spans="31:31" x14ac:dyDescent="0.3">
      <c r="AE184" s="18"/>
    </row>
    <row r="185" spans="31:31" x14ac:dyDescent="0.3">
      <c r="AE185" s="18"/>
    </row>
    <row r="186" spans="31:31" x14ac:dyDescent="0.3">
      <c r="AE186" s="18"/>
    </row>
    <row r="187" spans="31:31" x14ac:dyDescent="0.3">
      <c r="AE187" s="18"/>
    </row>
    <row r="188" spans="31:31" x14ac:dyDescent="0.3">
      <c r="AE188" s="18"/>
    </row>
    <row r="189" spans="31:31" x14ac:dyDescent="0.3">
      <c r="AE189" s="18"/>
    </row>
    <row r="190" spans="31:31" x14ac:dyDescent="0.3">
      <c r="AE190" s="18"/>
    </row>
    <row r="191" spans="31:31" x14ac:dyDescent="0.3">
      <c r="AE191" s="18"/>
    </row>
    <row r="192" spans="31:31" x14ac:dyDescent="0.3">
      <c r="AE192" s="18"/>
    </row>
    <row r="193" spans="31:31" x14ac:dyDescent="0.3">
      <c r="AE193" s="18"/>
    </row>
    <row r="194" spans="31:31" x14ac:dyDescent="0.3">
      <c r="AE194" s="18"/>
    </row>
    <row r="195" spans="31:31" x14ac:dyDescent="0.3">
      <c r="AE195" s="18"/>
    </row>
    <row r="196" spans="31:31" x14ac:dyDescent="0.3">
      <c r="AE196" s="18"/>
    </row>
    <row r="197" spans="31:31" x14ac:dyDescent="0.3">
      <c r="AE197" s="18"/>
    </row>
    <row r="198" spans="31:31" x14ac:dyDescent="0.3">
      <c r="AE198" s="18"/>
    </row>
    <row r="199" spans="31:31" x14ac:dyDescent="0.3">
      <c r="AE199" s="18"/>
    </row>
    <row r="200" spans="31:31" x14ac:dyDescent="0.3">
      <c r="AE200" s="18"/>
    </row>
    <row r="201" spans="31:31" x14ac:dyDescent="0.3">
      <c r="AE201" s="18"/>
    </row>
    <row r="202" spans="31:31" x14ac:dyDescent="0.3">
      <c r="AE202" s="18"/>
    </row>
    <row r="203" spans="31:31" x14ac:dyDescent="0.3">
      <c r="AE203" s="18"/>
    </row>
    <row r="204" spans="31:31" x14ac:dyDescent="0.3">
      <c r="AE204" s="18"/>
    </row>
    <row r="205" spans="31:31" x14ac:dyDescent="0.3">
      <c r="AE205" s="18"/>
    </row>
    <row r="206" spans="31:31" x14ac:dyDescent="0.3">
      <c r="AE206" s="18"/>
    </row>
    <row r="207" spans="31:31" x14ac:dyDescent="0.3">
      <c r="AE207" s="18"/>
    </row>
    <row r="208" spans="31:31" x14ac:dyDescent="0.3">
      <c r="AE208" s="18"/>
    </row>
    <row r="209" spans="31:31" x14ac:dyDescent="0.3">
      <c r="AE209" s="18"/>
    </row>
    <row r="210" spans="31:31" x14ac:dyDescent="0.3">
      <c r="AE210" s="18"/>
    </row>
    <row r="211" spans="31:31" x14ac:dyDescent="0.3">
      <c r="AE211" s="18"/>
    </row>
    <row r="212" spans="31:31" x14ac:dyDescent="0.3">
      <c r="AE212" s="18"/>
    </row>
    <row r="213" spans="31:31" x14ac:dyDescent="0.3">
      <c r="AE213" s="18"/>
    </row>
    <row r="214" spans="31:31" x14ac:dyDescent="0.3">
      <c r="AE214" s="18"/>
    </row>
    <row r="215" spans="31:31" x14ac:dyDescent="0.3">
      <c r="AE215" s="18"/>
    </row>
    <row r="216" spans="31:31" x14ac:dyDescent="0.3">
      <c r="AE216" s="18"/>
    </row>
    <row r="217" spans="31:31" x14ac:dyDescent="0.3">
      <c r="AE217" s="18"/>
    </row>
    <row r="218" spans="31:31" x14ac:dyDescent="0.3">
      <c r="AE218" s="18"/>
    </row>
    <row r="219" spans="31:31" x14ac:dyDescent="0.3">
      <c r="AE219" s="18"/>
    </row>
    <row r="220" spans="31:31" x14ac:dyDescent="0.3">
      <c r="AE220" s="18"/>
    </row>
    <row r="221" spans="31:31" x14ac:dyDescent="0.3">
      <c r="AE221" s="18"/>
    </row>
    <row r="222" spans="31:31" x14ac:dyDescent="0.3">
      <c r="AE222" s="18"/>
    </row>
    <row r="223" spans="31:31" x14ac:dyDescent="0.3">
      <c r="AE223" s="18"/>
    </row>
    <row r="224" spans="31:31" x14ac:dyDescent="0.3">
      <c r="AE224" s="18"/>
    </row>
    <row r="225" spans="31:31" x14ac:dyDescent="0.3">
      <c r="AE225" s="18"/>
    </row>
    <row r="226" spans="31:31" x14ac:dyDescent="0.3">
      <c r="AE226" s="18"/>
    </row>
    <row r="227" spans="31:31" x14ac:dyDescent="0.3">
      <c r="AE227" s="18"/>
    </row>
    <row r="228" spans="31:31" x14ac:dyDescent="0.3">
      <c r="AE228" s="18"/>
    </row>
    <row r="229" spans="31:31" x14ac:dyDescent="0.3">
      <c r="AE229" s="18"/>
    </row>
    <row r="230" spans="31:31" x14ac:dyDescent="0.3">
      <c r="AE230" s="18"/>
    </row>
    <row r="231" spans="31:31" x14ac:dyDescent="0.3">
      <c r="AE231" s="18"/>
    </row>
    <row r="232" spans="31:31" x14ac:dyDescent="0.3">
      <c r="AE232" s="18"/>
    </row>
    <row r="233" spans="31:31" x14ac:dyDescent="0.3">
      <c r="AE233" s="18"/>
    </row>
    <row r="234" spans="31:31" x14ac:dyDescent="0.3">
      <c r="AE234" s="18"/>
    </row>
    <row r="235" spans="31:31" x14ac:dyDescent="0.3">
      <c r="AE235" s="18"/>
    </row>
    <row r="236" spans="31:31" x14ac:dyDescent="0.3">
      <c r="AE236" s="18"/>
    </row>
    <row r="237" spans="31:31" x14ac:dyDescent="0.3">
      <c r="AE237" s="18"/>
    </row>
    <row r="238" spans="31:31" x14ac:dyDescent="0.3">
      <c r="AE238" s="18"/>
    </row>
    <row r="239" spans="31:31" x14ac:dyDescent="0.3">
      <c r="AE239" s="18"/>
    </row>
    <row r="240" spans="31:31" x14ac:dyDescent="0.3">
      <c r="AE240" s="18"/>
    </row>
    <row r="241" spans="31:31" x14ac:dyDescent="0.3">
      <c r="AE241" s="18"/>
    </row>
    <row r="242" spans="31:31" x14ac:dyDescent="0.3">
      <c r="AE242" s="18"/>
    </row>
    <row r="243" spans="31:31" x14ac:dyDescent="0.3">
      <c r="AE243" s="18"/>
    </row>
    <row r="244" spans="31:31" x14ac:dyDescent="0.3">
      <c r="AE244" s="18"/>
    </row>
    <row r="245" spans="31:31" x14ac:dyDescent="0.3">
      <c r="AE245" s="18"/>
    </row>
    <row r="246" spans="31:31" x14ac:dyDescent="0.3">
      <c r="AE246" s="18"/>
    </row>
    <row r="247" spans="31:31" x14ac:dyDescent="0.3">
      <c r="AE247" s="18"/>
    </row>
    <row r="248" spans="31:31" x14ac:dyDescent="0.3">
      <c r="AE248" s="18"/>
    </row>
    <row r="249" spans="31:31" x14ac:dyDescent="0.3">
      <c r="AE249" s="18"/>
    </row>
    <row r="250" spans="31:31" x14ac:dyDescent="0.3">
      <c r="AE250" s="18"/>
    </row>
    <row r="251" spans="31:31" x14ac:dyDescent="0.3">
      <c r="AE251" s="18"/>
    </row>
    <row r="252" spans="31:31" x14ac:dyDescent="0.3">
      <c r="AE252" s="18"/>
    </row>
    <row r="253" spans="31:31" x14ac:dyDescent="0.3">
      <c r="AE253" s="18"/>
    </row>
    <row r="254" spans="31:31" x14ac:dyDescent="0.3">
      <c r="AE254" s="18"/>
    </row>
    <row r="255" spans="31:31" x14ac:dyDescent="0.3">
      <c r="AE255" s="18"/>
    </row>
    <row r="256" spans="31:31" x14ac:dyDescent="0.3">
      <c r="AE256" s="18"/>
    </row>
    <row r="257" spans="31:31" x14ac:dyDescent="0.3">
      <c r="AE257" s="18"/>
    </row>
    <row r="258" spans="31:31" x14ac:dyDescent="0.3">
      <c r="AE258" s="18"/>
    </row>
    <row r="259" spans="31:31" x14ac:dyDescent="0.3">
      <c r="AE259" s="18"/>
    </row>
    <row r="260" spans="31:31" x14ac:dyDescent="0.3">
      <c r="AE260" s="18"/>
    </row>
    <row r="261" spans="31:31" x14ac:dyDescent="0.3">
      <c r="AE261" s="18"/>
    </row>
    <row r="262" spans="31:31" x14ac:dyDescent="0.3">
      <c r="AE262" s="18"/>
    </row>
    <row r="263" spans="31:31" x14ac:dyDescent="0.3">
      <c r="AE263" s="18"/>
    </row>
    <row r="264" spans="31:31" x14ac:dyDescent="0.3">
      <c r="AE264" s="18"/>
    </row>
    <row r="265" spans="31:31" x14ac:dyDescent="0.3">
      <c r="AE265" s="18"/>
    </row>
    <row r="266" spans="31:31" x14ac:dyDescent="0.3">
      <c r="AE266" s="18"/>
    </row>
    <row r="267" spans="31:31" x14ac:dyDescent="0.3">
      <c r="AE267" s="18"/>
    </row>
    <row r="268" spans="31:31" x14ac:dyDescent="0.3">
      <c r="AE268" s="18"/>
    </row>
    <row r="269" spans="31:31" x14ac:dyDescent="0.3">
      <c r="AE269" s="18"/>
    </row>
    <row r="270" spans="31:31" x14ac:dyDescent="0.3">
      <c r="AE270" s="18"/>
    </row>
    <row r="271" spans="31:31" x14ac:dyDescent="0.3">
      <c r="AE271" s="18"/>
    </row>
    <row r="272" spans="31:31" x14ac:dyDescent="0.3">
      <c r="AE272" s="18"/>
    </row>
    <row r="273" spans="31:31" x14ac:dyDescent="0.3">
      <c r="AE273" s="18"/>
    </row>
    <row r="274" spans="31:31" x14ac:dyDescent="0.3">
      <c r="AE274" s="18"/>
    </row>
    <row r="275" spans="31:31" x14ac:dyDescent="0.3">
      <c r="AE275" s="18"/>
    </row>
    <row r="276" spans="31:31" x14ac:dyDescent="0.3">
      <c r="AE276" s="18"/>
    </row>
    <row r="277" spans="31:31" x14ac:dyDescent="0.3">
      <c r="AE277" s="18"/>
    </row>
    <row r="278" spans="31:31" x14ac:dyDescent="0.3">
      <c r="AE278" s="18"/>
    </row>
    <row r="279" spans="31:31" x14ac:dyDescent="0.3">
      <c r="AE279" s="18"/>
    </row>
    <row r="280" spans="31:31" x14ac:dyDescent="0.3">
      <c r="AE280" s="18"/>
    </row>
    <row r="281" spans="31:31" x14ac:dyDescent="0.3">
      <c r="AE281" s="18"/>
    </row>
    <row r="282" spans="31:31" x14ac:dyDescent="0.3">
      <c r="AE282" s="18"/>
    </row>
    <row r="283" spans="31:31" x14ac:dyDescent="0.3">
      <c r="AE283" s="18"/>
    </row>
    <row r="284" spans="31:31" x14ac:dyDescent="0.3">
      <c r="AE284" s="18"/>
    </row>
    <row r="285" spans="31:31" x14ac:dyDescent="0.3">
      <c r="AE285" s="18"/>
    </row>
    <row r="286" spans="31:31" x14ac:dyDescent="0.3">
      <c r="AE286" s="18"/>
    </row>
    <row r="287" spans="31:31" x14ac:dyDescent="0.3">
      <c r="AE287" s="18"/>
    </row>
    <row r="288" spans="31:31" x14ac:dyDescent="0.3">
      <c r="AE288" s="18"/>
    </row>
    <row r="289" spans="31:31" x14ac:dyDescent="0.3">
      <c r="AE289" s="18"/>
    </row>
    <row r="290" spans="31:31" x14ac:dyDescent="0.3">
      <c r="AE290" s="18"/>
    </row>
    <row r="291" spans="31:31" x14ac:dyDescent="0.3">
      <c r="AE291" s="18"/>
    </row>
    <row r="292" spans="31:31" x14ac:dyDescent="0.3">
      <c r="AE292" s="18"/>
    </row>
    <row r="293" spans="31:31" x14ac:dyDescent="0.3">
      <c r="AE293" s="18"/>
    </row>
    <row r="294" spans="31:31" x14ac:dyDescent="0.3">
      <c r="AE294" s="18"/>
    </row>
    <row r="295" spans="31:31" x14ac:dyDescent="0.3">
      <c r="AE295" s="18"/>
    </row>
    <row r="296" spans="31:31" x14ac:dyDescent="0.3">
      <c r="AE296" s="18"/>
    </row>
    <row r="297" spans="31:31" x14ac:dyDescent="0.3">
      <c r="AE297" s="18"/>
    </row>
    <row r="298" spans="31:31" x14ac:dyDescent="0.3">
      <c r="AE298" s="18"/>
    </row>
    <row r="299" spans="31:31" x14ac:dyDescent="0.3">
      <c r="AE299" s="18"/>
    </row>
    <row r="300" spans="31:31" x14ac:dyDescent="0.3">
      <c r="AE300" s="18"/>
    </row>
    <row r="301" spans="31:31" x14ac:dyDescent="0.3">
      <c r="AE301" s="18"/>
    </row>
    <row r="302" spans="31:31" x14ac:dyDescent="0.3">
      <c r="AE302" s="18"/>
    </row>
    <row r="303" spans="31:31" x14ac:dyDescent="0.3">
      <c r="AE303" s="18"/>
    </row>
    <row r="304" spans="31:31" x14ac:dyDescent="0.3">
      <c r="AE304" s="18"/>
    </row>
    <row r="305" spans="31:31" x14ac:dyDescent="0.3">
      <c r="AE305" s="18"/>
    </row>
    <row r="306" spans="31:31" x14ac:dyDescent="0.3">
      <c r="AE306" s="18"/>
    </row>
    <row r="307" spans="31:31" x14ac:dyDescent="0.3">
      <c r="AE307" s="18"/>
    </row>
    <row r="308" spans="31:31" x14ac:dyDescent="0.3">
      <c r="AE308" s="18"/>
    </row>
    <row r="309" spans="31:31" x14ac:dyDescent="0.3">
      <c r="AE309" s="18"/>
    </row>
    <row r="310" spans="31:31" x14ac:dyDescent="0.3">
      <c r="AE310" s="18"/>
    </row>
    <row r="311" spans="31:31" x14ac:dyDescent="0.3">
      <c r="AE311" s="18"/>
    </row>
    <row r="312" spans="31:31" x14ac:dyDescent="0.3">
      <c r="AE312" s="18"/>
    </row>
    <row r="313" spans="31:31" x14ac:dyDescent="0.3">
      <c r="AE313" s="18"/>
    </row>
    <row r="314" spans="31:31" x14ac:dyDescent="0.3">
      <c r="AE314" s="18"/>
    </row>
    <row r="315" spans="31:31" x14ac:dyDescent="0.3">
      <c r="AE315" s="18"/>
    </row>
    <row r="316" spans="31:31" x14ac:dyDescent="0.3">
      <c r="AE316" s="18"/>
    </row>
    <row r="317" spans="31:31" x14ac:dyDescent="0.3">
      <c r="AE317" s="18"/>
    </row>
    <row r="318" spans="31:31" x14ac:dyDescent="0.3">
      <c r="AE318" s="18"/>
    </row>
    <row r="319" spans="31:31" x14ac:dyDescent="0.3">
      <c r="AE319" s="18"/>
    </row>
    <row r="320" spans="31:31" x14ac:dyDescent="0.3">
      <c r="AE320" s="18"/>
    </row>
    <row r="321" spans="31:31" x14ac:dyDescent="0.3">
      <c r="AE321" s="18"/>
    </row>
    <row r="322" spans="31:31" x14ac:dyDescent="0.3">
      <c r="AE322" s="18"/>
    </row>
    <row r="323" spans="31:31" x14ac:dyDescent="0.3">
      <c r="AE323" s="18"/>
    </row>
    <row r="324" spans="31:31" x14ac:dyDescent="0.3">
      <c r="AE324" s="18"/>
    </row>
    <row r="325" spans="31:31" x14ac:dyDescent="0.3">
      <c r="AE325" s="18"/>
    </row>
    <row r="326" spans="31:31" x14ac:dyDescent="0.3">
      <c r="AE326" s="18"/>
    </row>
    <row r="327" spans="31:31" x14ac:dyDescent="0.3">
      <c r="AE327" s="18"/>
    </row>
    <row r="328" spans="31:31" x14ac:dyDescent="0.3">
      <c r="AE328" s="18"/>
    </row>
    <row r="329" spans="31:31" x14ac:dyDescent="0.3">
      <c r="AE329" s="18"/>
    </row>
    <row r="330" spans="31:31" x14ac:dyDescent="0.3">
      <c r="AE330" s="18"/>
    </row>
    <row r="331" spans="31:31" x14ac:dyDescent="0.3">
      <c r="AE331" s="18"/>
    </row>
    <row r="332" spans="31:31" x14ac:dyDescent="0.3">
      <c r="AE332" s="18"/>
    </row>
    <row r="333" spans="31:31" x14ac:dyDescent="0.3">
      <c r="AE333" s="18"/>
    </row>
    <row r="334" spans="31:31" x14ac:dyDescent="0.3">
      <c r="AE334" s="18"/>
    </row>
    <row r="335" spans="31:31" x14ac:dyDescent="0.3">
      <c r="AE335" s="18"/>
    </row>
    <row r="336" spans="31:31" x14ac:dyDescent="0.3">
      <c r="AE336" s="18"/>
    </row>
    <row r="337" spans="31:31" x14ac:dyDescent="0.3">
      <c r="AE337" s="18"/>
    </row>
    <row r="338" spans="31:31" x14ac:dyDescent="0.3">
      <c r="AE338" s="18"/>
    </row>
    <row r="339" spans="31:31" x14ac:dyDescent="0.3">
      <c r="AE339" s="18"/>
    </row>
    <row r="340" spans="31:31" x14ac:dyDescent="0.3">
      <c r="AE340" s="18"/>
    </row>
    <row r="341" spans="31:31" x14ac:dyDescent="0.3">
      <c r="AE341" s="18"/>
    </row>
    <row r="342" spans="31:31" x14ac:dyDescent="0.3">
      <c r="AE342" s="18"/>
    </row>
    <row r="343" spans="31:31" x14ac:dyDescent="0.3">
      <c r="AE343" s="18"/>
    </row>
    <row r="344" spans="31:31" x14ac:dyDescent="0.3">
      <c r="AE344" s="18"/>
    </row>
    <row r="345" spans="31:31" x14ac:dyDescent="0.3">
      <c r="AE345" s="18"/>
    </row>
    <row r="346" spans="31:31" x14ac:dyDescent="0.3">
      <c r="AE346" s="18"/>
    </row>
    <row r="347" spans="31:31" x14ac:dyDescent="0.3">
      <c r="AE347" s="18"/>
    </row>
    <row r="348" spans="31:31" x14ac:dyDescent="0.3">
      <c r="AE348" s="18"/>
    </row>
    <row r="349" spans="31:31" x14ac:dyDescent="0.3">
      <c r="AE349" s="18"/>
    </row>
    <row r="350" spans="31:31" x14ac:dyDescent="0.3">
      <c r="AE350" s="18"/>
    </row>
    <row r="351" spans="31:31" x14ac:dyDescent="0.3">
      <c r="AE351" s="18"/>
    </row>
    <row r="352" spans="31:31" x14ac:dyDescent="0.3">
      <c r="AE352" s="18"/>
    </row>
    <row r="353" spans="31:31" x14ac:dyDescent="0.3">
      <c r="AE353" s="18"/>
    </row>
    <row r="354" spans="31:31" x14ac:dyDescent="0.3">
      <c r="AE354" s="18"/>
    </row>
    <row r="355" spans="31:31" x14ac:dyDescent="0.3">
      <c r="AE355" s="18"/>
    </row>
    <row r="356" spans="31:31" x14ac:dyDescent="0.3">
      <c r="AE356" s="18"/>
    </row>
    <row r="357" spans="31:31" x14ac:dyDescent="0.3">
      <c r="AE357" s="18"/>
    </row>
    <row r="358" spans="31:31" x14ac:dyDescent="0.3">
      <c r="AE358" s="18"/>
    </row>
    <row r="359" spans="31:31" x14ac:dyDescent="0.3">
      <c r="AE359" s="18"/>
    </row>
    <row r="360" spans="31:31" x14ac:dyDescent="0.3">
      <c r="AE360" s="18"/>
    </row>
    <row r="361" spans="31:31" x14ac:dyDescent="0.3">
      <c r="AE361" s="18"/>
    </row>
    <row r="362" spans="31:31" x14ac:dyDescent="0.3">
      <c r="AE362" s="18"/>
    </row>
    <row r="363" spans="31:31" x14ac:dyDescent="0.3">
      <c r="AE363" s="18"/>
    </row>
    <row r="364" spans="31:31" x14ac:dyDescent="0.3">
      <c r="AE364" s="18"/>
    </row>
    <row r="365" spans="31:31" x14ac:dyDescent="0.3">
      <c r="AE365" s="18"/>
    </row>
    <row r="366" spans="31:31" x14ac:dyDescent="0.3">
      <c r="AE366" s="18"/>
    </row>
    <row r="367" spans="31:31" x14ac:dyDescent="0.3">
      <c r="AE367" s="18"/>
    </row>
    <row r="368" spans="31:31" x14ac:dyDescent="0.3">
      <c r="AE368" s="18"/>
    </row>
    <row r="369" spans="31:31" x14ac:dyDescent="0.3">
      <c r="AE369" s="18"/>
    </row>
    <row r="370" spans="31:31" x14ac:dyDescent="0.3">
      <c r="AE370" s="18"/>
    </row>
    <row r="371" spans="31:31" x14ac:dyDescent="0.3">
      <c r="AE371" s="18"/>
    </row>
    <row r="372" spans="31:31" x14ac:dyDescent="0.3">
      <c r="AE372" s="18"/>
    </row>
    <row r="373" spans="31:31" x14ac:dyDescent="0.3">
      <c r="AE373" s="18"/>
    </row>
    <row r="374" spans="31:31" x14ac:dyDescent="0.3">
      <c r="AE374" s="18"/>
    </row>
    <row r="375" spans="31:31" x14ac:dyDescent="0.3">
      <c r="AE375" s="18"/>
    </row>
    <row r="376" spans="31:31" x14ac:dyDescent="0.3">
      <c r="AE376" s="18"/>
    </row>
    <row r="377" spans="31:31" x14ac:dyDescent="0.3">
      <c r="AE377" s="18"/>
    </row>
    <row r="378" spans="31:31" x14ac:dyDescent="0.3">
      <c r="AE378" s="18"/>
    </row>
    <row r="379" spans="31:31" x14ac:dyDescent="0.3">
      <c r="AE379" s="18"/>
    </row>
    <row r="380" spans="31:31" x14ac:dyDescent="0.3">
      <c r="AE380" s="18"/>
    </row>
    <row r="381" spans="31:31" x14ac:dyDescent="0.3">
      <c r="AE381" s="18"/>
    </row>
    <row r="382" spans="31:31" x14ac:dyDescent="0.3">
      <c r="AE382" s="18"/>
    </row>
    <row r="383" spans="31:31" x14ac:dyDescent="0.3">
      <c r="AE383" s="18"/>
    </row>
    <row r="384" spans="31:31" x14ac:dyDescent="0.3">
      <c r="AE384" s="18"/>
    </row>
    <row r="385" spans="31:31" x14ac:dyDescent="0.3">
      <c r="AE385" s="18"/>
    </row>
    <row r="386" spans="31:31" x14ac:dyDescent="0.3">
      <c r="AE386" s="18"/>
    </row>
    <row r="387" spans="31:31" x14ac:dyDescent="0.3">
      <c r="AE387" s="18"/>
    </row>
    <row r="388" spans="31:31" x14ac:dyDescent="0.3">
      <c r="AE388" s="18"/>
    </row>
    <row r="389" spans="31:31" x14ac:dyDescent="0.3">
      <c r="AE389" s="18"/>
    </row>
    <row r="390" spans="31:31" x14ac:dyDescent="0.3">
      <c r="AE390" s="18"/>
    </row>
    <row r="391" spans="31:31" x14ac:dyDescent="0.3">
      <c r="AE391" s="18"/>
    </row>
    <row r="392" spans="31:31" x14ac:dyDescent="0.3">
      <c r="AE392" s="18"/>
    </row>
    <row r="393" spans="31:31" x14ac:dyDescent="0.3">
      <c r="AE393" s="18"/>
    </row>
    <row r="394" spans="31:31" x14ac:dyDescent="0.3">
      <c r="AE394" s="18"/>
    </row>
    <row r="395" spans="31:31" x14ac:dyDescent="0.3">
      <c r="AE395" s="18"/>
    </row>
    <row r="396" spans="31:31" x14ac:dyDescent="0.3">
      <c r="AE396" s="18"/>
    </row>
    <row r="397" spans="31:31" x14ac:dyDescent="0.3">
      <c r="AE397" s="18"/>
    </row>
    <row r="398" spans="31:31" x14ac:dyDescent="0.3">
      <c r="AE398" s="18"/>
    </row>
    <row r="399" spans="31:31" x14ac:dyDescent="0.3">
      <c r="AE399" s="18"/>
    </row>
    <row r="400" spans="31:31" x14ac:dyDescent="0.3">
      <c r="AE400" s="18"/>
    </row>
    <row r="401" spans="31:31" x14ac:dyDescent="0.3">
      <c r="AE401" s="18"/>
    </row>
    <row r="402" spans="31:31" x14ac:dyDescent="0.3">
      <c r="AE402" s="18"/>
    </row>
    <row r="403" spans="31:31" x14ac:dyDescent="0.3">
      <c r="AE403" s="18"/>
    </row>
    <row r="404" spans="31:31" x14ac:dyDescent="0.3">
      <c r="AE404" s="18"/>
    </row>
    <row r="405" spans="31:31" x14ac:dyDescent="0.3">
      <c r="AE405" s="18"/>
    </row>
    <row r="406" spans="31:31" x14ac:dyDescent="0.3">
      <c r="AE406" s="18"/>
    </row>
    <row r="407" spans="31:31" x14ac:dyDescent="0.3">
      <c r="AE407" s="18"/>
    </row>
    <row r="408" spans="31:31" x14ac:dyDescent="0.3">
      <c r="AE408" s="18"/>
    </row>
    <row r="409" spans="31:31" x14ac:dyDescent="0.3">
      <c r="AE409" s="18"/>
    </row>
    <row r="410" spans="31:31" x14ac:dyDescent="0.3">
      <c r="AE410" s="18"/>
    </row>
    <row r="411" spans="31:31" x14ac:dyDescent="0.3">
      <c r="AE411" s="18"/>
    </row>
    <row r="412" spans="31:31" x14ac:dyDescent="0.3">
      <c r="AE412" s="18"/>
    </row>
    <row r="413" spans="31:31" x14ac:dyDescent="0.3">
      <c r="AE413" s="18"/>
    </row>
    <row r="414" spans="31:31" x14ac:dyDescent="0.3">
      <c r="AE414" s="18"/>
    </row>
    <row r="415" spans="31:31" x14ac:dyDescent="0.3">
      <c r="AE415" s="18"/>
    </row>
    <row r="416" spans="31:31" x14ac:dyDescent="0.3">
      <c r="AE416" s="18"/>
    </row>
    <row r="417" spans="31:31" x14ac:dyDescent="0.3">
      <c r="AE417" s="18"/>
    </row>
    <row r="418" spans="31:31" x14ac:dyDescent="0.3">
      <c r="AE418" s="18"/>
    </row>
    <row r="419" spans="31:31" x14ac:dyDescent="0.3">
      <c r="AE419" s="18"/>
    </row>
    <row r="420" spans="31:31" x14ac:dyDescent="0.3">
      <c r="AE420" s="18"/>
    </row>
    <row r="421" spans="31:31" x14ac:dyDescent="0.3">
      <c r="AE421" s="18"/>
    </row>
    <row r="422" spans="31:31" x14ac:dyDescent="0.3">
      <c r="AE422" s="18"/>
    </row>
    <row r="423" spans="31:31" x14ac:dyDescent="0.3">
      <c r="AE423" s="18"/>
    </row>
    <row r="424" spans="31:31" x14ac:dyDescent="0.3">
      <c r="AE424" s="18"/>
    </row>
    <row r="425" spans="31:31" x14ac:dyDescent="0.3">
      <c r="AE425" s="18"/>
    </row>
    <row r="426" spans="31:31" x14ac:dyDescent="0.3">
      <c r="AE426" s="18"/>
    </row>
    <row r="427" spans="31:31" x14ac:dyDescent="0.3">
      <c r="AE427" s="18"/>
    </row>
    <row r="428" spans="31:31" x14ac:dyDescent="0.3">
      <c r="AE428" s="18"/>
    </row>
    <row r="429" spans="31:31" x14ac:dyDescent="0.3">
      <c r="AE429" s="18"/>
    </row>
    <row r="430" spans="31:31" x14ac:dyDescent="0.3">
      <c r="AE430" s="18"/>
    </row>
    <row r="431" spans="31:31" x14ac:dyDescent="0.3">
      <c r="AE431" s="18"/>
    </row>
    <row r="432" spans="31:31" x14ac:dyDescent="0.3">
      <c r="AE432" s="18"/>
    </row>
    <row r="433" spans="31:31" x14ac:dyDescent="0.3">
      <c r="AE433" s="18"/>
    </row>
    <row r="434" spans="31:31" x14ac:dyDescent="0.3">
      <c r="AE434" s="18"/>
    </row>
    <row r="435" spans="31:31" x14ac:dyDescent="0.3">
      <c r="AE435" s="18"/>
    </row>
    <row r="436" spans="31:31" x14ac:dyDescent="0.3">
      <c r="AE436" s="18"/>
    </row>
    <row r="437" spans="31:31" x14ac:dyDescent="0.3">
      <c r="AE437" s="18"/>
    </row>
    <row r="438" spans="31:31" x14ac:dyDescent="0.3">
      <c r="AE438" s="18"/>
    </row>
    <row r="439" spans="31:31" x14ac:dyDescent="0.3">
      <c r="AE439" s="18"/>
    </row>
    <row r="440" spans="31:31" x14ac:dyDescent="0.3">
      <c r="AE440" s="18"/>
    </row>
    <row r="441" spans="31:31" x14ac:dyDescent="0.3">
      <c r="AE441" s="18"/>
    </row>
    <row r="442" spans="31:31" x14ac:dyDescent="0.3">
      <c r="AE442" s="18"/>
    </row>
    <row r="443" spans="31:31" x14ac:dyDescent="0.3">
      <c r="AE443" s="18"/>
    </row>
    <row r="444" spans="31:31" x14ac:dyDescent="0.3">
      <c r="AE444" s="18"/>
    </row>
    <row r="445" spans="31:31" x14ac:dyDescent="0.3">
      <c r="AE445" s="18"/>
    </row>
    <row r="446" spans="31:31" x14ac:dyDescent="0.3">
      <c r="AE446" s="18"/>
    </row>
    <row r="447" spans="31:31" x14ac:dyDescent="0.3">
      <c r="AE447" s="18"/>
    </row>
    <row r="448" spans="31:31" x14ac:dyDescent="0.3">
      <c r="AE448" s="18"/>
    </row>
    <row r="449" spans="31:31" x14ac:dyDescent="0.3">
      <c r="AE449" s="18"/>
    </row>
    <row r="450" spans="31:31" x14ac:dyDescent="0.3">
      <c r="AE450" s="18"/>
    </row>
    <row r="451" spans="31:31" x14ac:dyDescent="0.3">
      <c r="AE451" s="18"/>
    </row>
    <row r="452" spans="31:31" x14ac:dyDescent="0.3">
      <c r="AE452" s="18"/>
    </row>
    <row r="453" spans="31:31" x14ac:dyDescent="0.3">
      <c r="AE453" s="18"/>
    </row>
    <row r="454" spans="31:31" x14ac:dyDescent="0.3">
      <c r="AE454" s="18"/>
    </row>
    <row r="455" spans="31:31" x14ac:dyDescent="0.3">
      <c r="AE455" s="18"/>
    </row>
    <row r="456" spans="31:31" x14ac:dyDescent="0.3">
      <c r="AE456" s="18"/>
    </row>
    <row r="457" spans="31:31" x14ac:dyDescent="0.3">
      <c r="AE457" s="18"/>
    </row>
    <row r="458" spans="31:31" x14ac:dyDescent="0.3">
      <c r="AE458" s="18"/>
    </row>
    <row r="459" spans="31:31" x14ac:dyDescent="0.3">
      <c r="AE459" s="18"/>
    </row>
    <row r="460" spans="31:31" x14ac:dyDescent="0.3">
      <c r="AE460" s="18"/>
    </row>
    <row r="461" spans="31:31" x14ac:dyDescent="0.3">
      <c r="AE461" s="18"/>
    </row>
    <row r="462" spans="31:31" x14ac:dyDescent="0.3">
      <c r="AE462" s="18"/>
    </row>
    <row r="463" spans="31:31" x14ac:dyDescent="0.3">
      <c r="AE463" s="18"/>
    </row>
    <row r="464" spans="31:31" x14ac:dyDescent="0.3">
      <c r="AE464" s="18"/>
    </row>
    <row r="465" spans="31:31" x14ac:dyDescent="0.3">
      <c r="AE465" s="18"/>
    </row>
    <row r="466" spans="31:31" x14ac:dyDescent="0.3">
      <c r="AE466" s="18"/>
    </row>
    <row r="467" spans="31:31" x14ac:dyDescent="0.3">
      <c r="AE467" s="18"/>
    </row>
    <row r="468" spans="31:31" x14ac:dyDescent="0.3">
      <c r="AE468" s="18"/>
    </row>
    <row r="469" spans="31:31" x14ac:dyDescent="0.3">
      <c r="AE469" s="18"/>
    </row>
    <row r="470" spans="31:31" x14ac:dyDescent="0.3">
      <c r="AE470" s="18"/>
    </row>
    <row r="471" spans="31:31" x14ac:dyDescent="0.3">
      <c r="AE471" s="18"/>
    </row>
    <row r="472" spans="31:31" x14ac:dyDescent="0.3">
      <c r="AE472" s="18"/>
    </row>
    <row r="473" spans="31:31" x14ac:dyDescent="0.3">
      <c r="AE473" s="18"/>
    </row>
    <row r="474" spans="31:31" x14ac:dyDescent="0.3">
      <c r="AE474" s="18"/>
    </row>
    <row r="475" spans="31:31" x14ac:dyDescent="0.3">
      <c r="AE475" s="18"/>
    </row>
    <row r="476" spans="31:31" x14ac:dyDescent="0.3">
      <c r="AE476" s="18"/>
    </row>
    <row r="477" spans="31:31" x14ac:dyDescent="0.3">
      <c r="AE477" s="18"/>
    </row>
    <row r="478" spans="31:31" x14ac:dyDescent="0.3">
      <c r="AE478" s="18"/>
    </row>
    <row r="479" spans="31:31" x14ac:dyDescent="0.3">
      <c r="AE479" s="18"/>
    </row>
    <row r="480" spans="31:31" x14ac:dyDescent="0.3">
      <c r="AE480" s="18"/>
    </row>
    <row r="481" spans="31:31" x14ac:dyDescent="0.3">
      <c r="AE481" s="18"/>
    </row>
    <row r="482" spans="31:31" x14ac:dyDescent="0.3">
      <c r="AE482" s="18"/>
    </row>
    <row r="483" spans="31:31" x14ac:dyDescent="0.3">
      <c r="AE483" s="18"/>
    </row>
    <row r="484" spans="31:31" x14ac:dyDescent="0.3">
      <c r="AE484" s="18"/>
    </row>
    <row r="485" spans="31:31" x14ac:dyDescent="0.3">
      <c r="AE485" s="18"/>
    </row>
    <row r="486" spans="31:31" x14ac:dyDescent="0.3">
      <c r="AE486" s="18"/>
    </row>
    <row r="487" spans="31:31" x14ac:dyDescent="0.3">
      <c r="AE487" s="18"/>
    </row>
    <row r="488" spans="31:31" x14ac:dyDescent="0.3">
      <c r="AE488" s="18"/>
    </row>
    <row r="489" spans="31:31" x14ac:dyDescent="0.3">
      <c r="AE489" s="18"/>
    </row>
    <row r="490" spans="31:31" x14ac:dyDescent="0.3">
      <c r="AE490" s="18"/>
    </row>
    <row r="491" spans="31:31" x14ac:dyDescent="0.3">
      <c r="AE491" s="18"/>
    </row>
    <row r="492" spans="31:31" x14ac:dyDescent="0.3">
      <c r="AE492" s="18"/>
    </row>
    <row r="493" spans="31:31" x14ac:dyDescent="0.3">
      <c r="AE493" s="18"/>
    </row>
    <row r="494" spans="31:31" x14ac:dyDescent="0.3">
      <c r="AE494" s="18"/>
    </row>
    <row r="495" spans="31:31" x14ac:dyDescent="0.3">
      <c r="AE495" s="18"/>
    </row>
    <row r="496" spans="31:31" x14ac:dyDescent="0.3">
      <c r="AE496" s="18"/>
    </row>
    <row r="497" spans="31:31" x14ac:dyDescent="0.3">
      <c r="AE497" s="18"/>
    </row>
    <row r="498" spans="31:31" x14ac:dyDescent="0.3">
      <c r="AE498" s="18"/>
    </row>
    <row r="499" spans="31:31" x14ac:dyDescent="0.3">
      <c r="AE499" s="18"/>
    </row>
    <row r="500" spans="31:31" x14ac:dyDescent="0.3">
      <c r="AE500" s="18"/>
    </row>
    <row r="501" spans="31:31" x14ac:dyDescent="0.3">
      <c r="AE501" s="18"/>
    </row>
    <row r="502" spans="31:31" x14ac:dyDescent="0.3">
      <c r="AE502" s="18"/>
    </row>
    <row r="503" spans="31:31" x14ac:dyDescent="0.3">
      <c r="AE503" s="18"/>
    </row>
    <row r="504" spans="31:31" x14ac:dyDescent="0.3">
      <c r="AE504" s="18"/>
    </row>
    <row r="505" spans="31:31" x14ac:dyDescent="0.3">
      <c r="AE505" s="18"/>
    </row>
    <row r="506" spans="31:31" x14ac:dyDescent="0.3">
      <c r="AE506" s="18"/>
    </row>
    <row r="507" spans="31:31" x14ac:dyDescent="0.3">
      <c r="AE507" s="18"/>
    </row>
    <row r="508" spans="31:31" x14ac:dyDescent="0.3">
      <c r="AE508" s="18"/>
    </row>
    <row r="509" spans="31:31" x14ac:dyDescent="0.3">
      <c r="AE509" s="18"/>
    </row>
    <row r="510" spans="31:31" x14ac:dyDescent="0.3">
      <c r="AE510" s="18"/>
    </row>
    <row r="511" spans="31:31" x14ac:dyDescent="0.3">
      <c r="AE511" s="18"/>
    </row>
    <row r="512" spans="31:31" x14ac:dyDescent="0.3">
      <c r="AE512" s="18"/>
    </row>
    <row r="513" spans="31:31" x14ac:dyDescent="0.3">
      <c r="AE513" s="18"/>
    </row>
    <row r="514" spans="31:31" x14ac:dyDescent="0.3">
      <c r="AE514" s="18"/>
    </row>
    <row r="515" spans="31:31" x14ac:dyDescent="0.3">
      <c r="AE515" s="18"/>
    </row>
    <row r="516" spans="31:31" x14ac:dyDescent="0.3">
      <c r="AE516" s="18"/>
    </row>
    <row r="517" spans="31:31" x14ac:dyDescent="0.3">
      <c r="AE517" s="18"/>
    </row>
    <row r="518" spans="31:31" x14ac:dyDescent="0.3">
      <c r="AE518" s="18"/>
    </row>
    <row r="519" spans="31:31" x14ac:dyDescent="0.3">
      <c r="AE519" s="18"/>
    </row>
    <row r="520" spans="31:31" x14ac:dyDescent="0.3">
      <c r="AE520" s="18"/>
    </row>
    <row r="521" spans="31:31" x14ac:dyDescent="0.3">
      <c r="AE521" s="18"/>
    </row>
    <row r="522" spans="31:31" x14ac:dyDescent="0.3">
      <c r="AE522" s="18"/>
    </row>
    <row r="523" spans="31:31" x14ac:dyDescent="0.3">
      <c r="AE523" s="18"/>
    </row>
    <row r="524" spans="31:31" x14ac:dyDescent="0.3">
      <c r="AE524" s="18"/>
    </row>
    <row r="525" spans="31:31" x14ac:dyDescent="0.3">
      <c r="AE525" s="18"/>
    </row>
    <row r="526" spans="31:31" x14ac:dyDescent="0.3">
      <c r="AE526" s="18"/>
    </row>
    <row r="527" spans="31:31" x14ac:dyDescent="0.3">
      <c r="AE527" s="18"/>
    </row>
    <row r="528" spans="31:31" x14ac:dyDescent="0.3">
      <c r="AE528" s="18"/>
    </row>
    <row r="529" spans="31:31" x14ac:dyDescent="0.3">
      <c r="AE529" s="18"/>
    </row>
    <row r="530" spans="31:31" x14ac:dyDescent="0.3">
      <c r="AE530" s="18"/>
    </row>
    <row r="531" spans="31:31" x14ac:dyDescent="0.3">
      <c r="AE531" s="18"/>
    </row>
    <row r="532" spans="31:31" x14ac:dyDescent="0.3">
      <c r="AE532" s="18"/>
    </row>
    <row r="533" spans="31:31" x14ac:dyDescent="0.3">
      <c r="AE533" s="18"/>
    </row>
    <row r="534" spans="31:31" x14ac:dyDescent="0.3">
      <c r="AE534" s="18"/>
    </row>
    <row r="535" spans="31:31" x14ac:dyDescent="0.3">
      <c r="AE535" s="18"/>
    </row>
    <row r="536" spans="31:31" x14ac:dyDescent="0.3">
      <c r="AE536" s="18"/>
    </row>
    <row r="537" spans="31:31" x14ac:dyDescent="0.3">
      <c r="AE537" s="18"/>
    </row>
    <row r="538" spans="31:31" x14ac:dyDescent="0.3">
      <c r="AE538" s="18"/>
    </row>
    <row r="539" spans="31:31" x14ac:dyDescent="0.3">
      <c r="AE539" s="18"/>
    </row>
    <row r="540" spans="31:31" x14ac:dyDescent="0.3">
      <c r="AE540" s="18"/>
    </row>
    <row r="541" spans="31:31" x14ac:dyDescent="0.3">
      <c r="AE541" s="18"/>
    </row>
    <row r="542" spans="31:31" x14ac:dyDescent="0.3">
      <c r="AE542" s="18"/>
    </row>
    <row r="543" spans="31:31" x14ac:dyDescent="0.3">
      <c r="AE543" s="18"/>
    </row>
    <row r="544" spans="31:31" x14ac:dyDescent="0.3">
      <c r="AE544" s="18"/>
    </row>
    <row r="545" spans="31:31" x14ac:dyDescent="0.3">
      <c r="AE545" s="18"/>
    </row>
    <row r="546" spans="31:31" x14ac:dyDescent="0.3">
      <c r="AE546" s="18"/>
    </row>
    <row r="547" spans="31:31" x14ac:dyDescent="0.3">
      <c r="AE547" s="18"/>
    </row>
    <row r="548" spans="31:31" x14ac:dyDescent="0.3">
      <c r="AE548" s="18"/>
    </row>
    <row r="549" spans="31:31" x14ac:dyDescent="0.3">
      <c r="AE549" s="18"/>
    </row>
    <row r="550" spans="31:31" x14ac:dyDescent="0.3">
      <c r="AE550" s="18"/>
    </row>
    <row r="551" spans="31:31" x14ac:dyDescent="0.3">
      <c r="AE551" s="18"/>
    </row>
    <row r="552" spans="31:31" x14ac:dyDescent="0.3">
      <c r="AE552" s="18"/>
    </row>
    <row r="553" spans="31:31" x14ac:dyDescent="0.3">
      <c r="AE553" s="18"/>
    </row>
    <row r="554" spans="31:31" x14ac:dyDescent="0.3">
      <c r="AE554" s="18"/>
    </row>
    <row r="555" spans="31:31" x14ac:dyDescent="0.3">
      <c r="AE555" s="18"/>
    </row>
    <row r="556" spans="31:31" x14ac:dyDescent="0.3">
      <c r="AE556" s="18"/>
    </row>
    <row r="557" spans="31:31" x14ac:dyDescent="0.3">
      <c r="AE557" s="18"/>
    </row>
    <row r="558" spans="31:31" x14ac:dyDescent="0.3">
      <c r="AE558" s="18"/>
    </row>
    <row r="559" spans="31:31" x14ac:dyDescent="0.3">
      <c r="AE559" s="18"/>
    </row>
    <row r="560" spans="31:31" x14ac:dyDescent="0.3">
      <c r="AE560" s="18"/>
    </row>
    <row r="561" spans="31:31" x14ac:dyDescent="0.3">
      <c r="AE561" s="18"/>
    </row>
    <row r="562" spans="31:31" x14ac:dyDescent="0.3">
      <c r="AE562" s="18"/>
    </row>
    <row r="563" spans="31:31" x14ac:dyDescent="0.3">
      <c r="AE563" s="18"/>
    </row>
    <row r="564" spans="31:31" x14ac:dyDescent="0.3">
      <c r="AE564" s="18"/>
    </row>
    <row r="565" spans="31:31" x14ac:dyDescent="0.3">
      <c r="AE565" s="18"/>
    </row>
    <row r="566" spans="31:31" x14ac:dyDescent="0.3">
      <c r="AE566" s="18"/>
    </row>
    <row r="567" spans="31:31" x14ac:dyDescent="0.3">
      <c r="AE567" s="18"/>
    </row>
    <row r="568" spans="31:31" x14ac:dyDescent="0.3">
      <c r="AE568" s="18"/>
    </row>
    <row r="569" spans="31:31" x14ac:dyDescent="0.3">
      <c r="AE569" s="18"/>
    </row>
    <row r="570" spans="31:31" x14ac:dyDescent="0.3">
      <c r="AE570" s="18"/>
    </row>
    <row r="571" spans="31:31" x14ac:dyDescent="0.3">
      <c r="AE571" s="18"/>
    </row>
    <row r="572" spans="31:31" x14ac:dyDescent="0.3">
      <c r="AE572" s="18"/>
    </row>
    <row r="573" spans="31:31" x14ac:dyDescent="0.3">
      <c r="AE573" s="18"/>
    </row>
    <row r="574" spans="31:31" x14ac:dyDescent="0.3">
      <c r="AE574" s="18"/>
    </row>
    <row r="575" spans="31:31" x14ac:dyDescent="0.3">
      <c r="AE575" s="18"/>
    </row>
    <row r="576" spans="31:31" x14ac:dyDescent="0.3">
      <c r="AE576" s="18"/>
    </row>
    <row r="577" spans="31:31" x14ac:dyDescent="0.3">
      <c r="AE577" s="18"/>
    </row>
    <row r="578" spans="31:31" x14ac:dyDescent="0.3">
      <c r="AE578" s="18"/>
    </row>
    <row r="579" spans="31:31" x14ac:dyDescent="0.3">
      <c r="AE579" s="18"/>
    </row>
    <row r="580" spans="31:31" x14ac:dyDescent="0.3">
      <c r="AE580" s="18"/>
    </row>
    <row r="581" spans="31:31" x14ac:dyDescent="0.3">
      <c r="AE581" s="18"/>
    </row>
    <row r="582" spans="31:31" x14ac:dyDescent="0.3">
      <c r="AE582" s="18"/>
    </row>
    <row r="583" spans="31:31" x14ac:dyDescent="0.3">
      <c r="AE583" s="18"/>
    </row>
    <row r="584" spans="31:31" x14ac:dyDescent="0.3">
      <c r="AE584" s="18"/>
    </row>
    <row r="585" spans="31:31" x14ac:dyDescent="0.3">
      <c r="AE585" s="18"/>
    </row>
    <row r="586" spans="31:31" x14ac:dyDescent="0.3">
      <c r="AE586" s="18"/>
    </row>
    <row r="587" spans="31:31" x14ac:dyDescent="0.3">
      <c r="AE587" s="18"/>
    </row>
    <row r="588" spans="31:31" x14ac:dyDescent="0.3">
      <c r="AE588" s="18"/>
    </row>
    <row r="589" spans="31:31" x14ac:dyDescent="0.3">
      <c r="AE589" s="18"/>
    </row>
    <row r="590" spans="31:31" x14ac:dyDescent="0.3">
      <c r="AE590" s="18"/>
    </row>
    <row r="591" spans="31:31" x14ac:dyDescent="0.3">
      <c r="AE591" s="18"/>
    </row>
    <row r="592" spans="31:31" x14ac:dyDescent="0.3">
      <c r="AE592" s="18"/>
    </row>
    <row r="593" spans="31:31" x14ac:dyDescent="0.3">
      <c r="AE593" s="18"/>
    </row>
    <row r="594" spans="31:31" x14ac:dyDescent="0.3">
      <c r="AE594" s="18"/>
    </row>
    <row r="595" spans="31:31" x14ac:dyDescent="0.3">
      <c r="AE595" s="18"/>
    </row>
    <row r="596" spans="31:31" x14ac:dyDescent="0.3">
      <c r="AE596" s="18"/>
    </row>
    <row r="597" spans="31:31" x14ac:dyDescent="0.3">
      <c r="AE597" s="18"/>
    </row>
    <row r="598" spans="31:31" x14ac:dyDescent="0.3">
      <c r="AE598" s="18"/>
    </row>
    <row r="599" spans="31:31" x14ac:dyDescent="0.3">
      <c r="AE599" s="18"/>
    </row>
    <row r="600" spans="31:31" x14ac:dyDescent="0.3">
      <c r="AE600" s="18"/>
    </row>
    <row r="601" spans="31:31" x14ac:dyDescent="0.3">
      <c r="AE601" s="18"/>
    </row>
    <row r="602" spans="31:31" x14ac:dyDescent="0.3">
      <c r="AE602" s="18"/>
    </row>
    <row r="603" spans="31:31" x14ac:dyDescent="0.3">
      <c r="AE603" s="18"/>
    </row>
    <row r="604" spans="31:31" x14ac:dyDescent="0.3">
      <c r="AE604" s="18"/>
    </row>
    <row r="605" spans="31:31" x14ac:dyDescent="0.3">
      <c r="AE605" s="18"/>
    </row>
    <row r="606" spans="31:31" x14ac:dyDescent="0.3">
      <c r="AE606" s="18"/>
    </row>
    <row r="607" spans="31:31" x14ac:dyDescent="0.3">
      <c r="AE607" s="18"/>
    </row>
    <row r="608" spans="31:31" x14ac:dyDescent="0.3">
      <c r="AE608" s="18"/>
    </row>
    <row r="609" spans="31:31" x14ac:dyDescent="0.3">
      <c r="AE609" s="18"/>
    </row>
    <row r="610" spans="31:31" x14ac:dyDescent="0.3">
      <c r="AE610" s="18"/>
    </row>
    <row r="611" spans="31:31" x14ac:dyDescent="0.3">
      <c r="AE611" s="18"/>
    </row>
    <row r="612" spans="31:31" x14ac:dyDescent="0.3">
      <c r="AE612" s="18"/>
    </row>
    <row r="613" spans="31:31" x14ac:dyDescent="0.3">
      <c r="AE613" s="18"/>
    </row>
    <row r="614" spans="31:31" x14ac:dyDescent="0.3">
      <c r="AE614" s="18"/>
    </row>
    <row r="615" spans="31:31" x14ac:dyDescent="0.3">
      <c r="AE615" s="18"/>
    </row>
    <row r="616" spans="31:31" x14ac:dyDescent="0.3">
      <c r="AE616" s="18"/>
    </row>
    <row r="617" spans="31:31" x14ac:dyDescent="0.3">
      <c r="AE617" s="18"/>
    </row>
    <row r="618" spans="31:31" x14ac:dyDescent="0.3">
      <c r="AE618" s="18"/>
    </row>
    <row r="619" spans="31:31" x14ac:dyDescent="0.3">
      <c r="AE619" s="18"/>
    </row>
    <row r="620" spans="31:31" x14ac:dyDescent="0.3">
      <c r="AE620" s="18"/>
    </row>
    <row r="621" spans="31:31" x14ac:dyDescent="0.3">
      <c r="AE621" s="18"/>
    </row>
    <row r="622" spans="31:31" x14ac:dyDescent="0.3">
      <c r="AE622" s="18"/>
    </row>
    <row r="623" spans="31:31" x14ac:dyDescent="0.3">
      <c r="AE623" s="18"/>
    </row>
    <row r="624" spans="31:31" x14ac:dyDescent="0.3">
      <c r="AE624" s="18"/>
    </row>
    <row r="625" spans="31:31" x14ac:dyDescent="0.3">
      <c r="AE625" s="18"/>
    </row>
    <row r="626" spans="31:31" x14ac:dyDescent="0.3">
      <c r="AE626" s="18"/>
    </row>
    <row r="627" spans="31:31" x14ac:dyDescent="0.3">
      <c r="AE627" s="18"/>
    </row>
    <row r="628" spans="31:31" x14ac:dyDescent="0.3">
      <c r="AE628" s="18"/>
    </row>
    <row r="629" spans="31:31" x14ac:dyDescent="0.3">
      <c r="AE629" s="18"/>
    </row>
    <row r="630" spans="31:31" x14ac:dyDescent="0.3">
      <c r="AE630" s="18"/>
    </row>
    <row r="631" spans="31:31" x14ac:dyDescent="0.3">
      <c r="AE631" s="18"/>
    </row>
    <row r="632" spans="31:31" x14ac:dyDescent="0.3">
      <c r="AE632" s="18"/>
    </row>
    <row r="633" spans="31:31" x14ac:dyDescent="0.3">
      <c r="AE633" s="18"/>
    </row>
    <row r="634" spans="31:31" x14ac:dyDescent="0.3">
      <c r="AE634" s="18"/>
    </row>
    <row r="635" spans="31:31" x14ac:dyDescent="0.3">
      <c r="AE635" s="18"/>
    </row>
    <row r="636" spans="31:31" x14ac:dyDescent="0.3">
      <c r="AE636" s="18"/>
    </row>
    <row r="637" spans="31:31" x14ac:dyDescent="0.3">
      <c r="AE637" s="18"/>
    </row>
    <row r="638" spans="31:31" x14ac:dyDescent="0.3">
      <c r="AE638" s="18"/>
    </row>
    <row r="639" spans="31:31" x14ac:dyDescent="0.3">
      <c r="AE639" s="18"/>
    </row>
    <row r="640" spans="31:31" x14ac:dyDescent="0.3">
      <c r="AE640" s="18"/>
    </row>
    <row r="641" spans="31:31" x14ac:dyDescent="0.3">
      <c r="AE641" s="18"/>
    </row>
    <row r="642" spans="31:31" x14ac:dyDescent="0.3">
      <c r="AE642" s="18"/>
    </row>
    <row r="643" spans="31:31" x14ac:dyDescent="0.3">
      <c r="AE643" s="18"/>
    </row>
    <row r="644" spans="31:31" x14ac:dyDescent="0.3">
      <c r="AE644" s="18"/>
    </row>
    <row r="645" spans="31:31" x14ac:dyDescent="0.3">
      <c r="AE645" s="18"/>
    </row>
    <row r="646" spans="31:31" x14ac:dyDescent="0.3">
      <c r="AE646" s="18"/>
    </row>
    <row r="647" spans="31:31" x14ac:dyDescent="0.3">
      <c r="AE647" s="18"/>
    </row>
    <row r="648" spans="31:31" x14ac:dyDescent="0.3">
      <c r="AE648" s="18"/>
    </row>
    <row r="649" spans="31:31" x14ac:dyDescent="0.3">
      <c r="AE649" s="18"/>
    </row>
    <row r="650" spans="31:31" x14ac:dyDescent="0.3">
      <c r="AE650" s="18"/>
    </row>
    <row r="651" spans="31:31" x14ac:dyDescent="0.3">
      <c r="AE651" s="18"/>
    </row>
    <row r="652" spans="31:31" x14ac:dyDescent="0.3">
      <c r="AE652" s="18"/>
    </row>
    <row r="653" spans="31:31" x14ac:dyDescent="0.3">
      <c r="AE653" s="18"/>
    </row>
    <row r="654" spans="31:31" x14ac:dyDescent="0.3">
      <c r="AE654" s="18"/>
    </row>
    <row r="655" spans="31:31" x14ac:dyDescent="0.3">
      <c r="AE655" s="18"/>
    </row>
    <row r="656" spans="31:31" x14ac:dyDescent="0.3">
      <c r="AE656" s="18"/>
    </row>
    <row r="657" spans="31:31" x14ac:dyDescent="0.3">
      <c r="AE657" s="18"/>
    </row>
    <row r="658" spans="31:31" x14ac:dyDescent="0.3">
      <c r="AE658" s="18"/>
    </row>
    <row r="659" spans="31:31" x14ac:dyDescent="0.3">
      <c r="AE659" s="18"/>
    </row>
    <row r="660" spans="31:31" x14ac:dyDescent="0.3">
      <c r="AE660" s="18"/>
    </row>
    <row r="661" spans="31:31" x14ac:dyDescent="0.3">
      <c r="AE661" s="18"/>
    </row>
    <row r="662" spans="31:31" x14ac:dyDescent="0.3">
      <c r="AE662" s="18"/>
    </row>
    <row r="663" spans="31:31" x14ac:dyDescent="0.3">
      <c r="AE663" s="18"/>
    </row>
    <row r="664" spans="31:31" x14ac:dyDescent="0.3">
      <c r="AE664" s="18"/>
    </row>
    <row r="665" spans="31:31" x14ac:dyDescent="0.3">
      <c r="AE665" s="18"/>
    </row>
    <row r="666" spans="31:31" x14ac:dyDescent="0.3">
      <c r="AE666" s="18"/>
    </row>
    <row r="667" spans="31:31" x14ac:dyDescent="0.3">
      <c r="AE667" s="18"/>
    </row>
    <row r="668" spans="31:31" x14ac:dyDescent="0.3">
      <c r="AE668" s="18"/>
    </row>
    <row r="669" spans="31:31" x14ac:dyDescent="0.3">
      <c r="AE669" s="18"/>
    </row>
    <row r="670" spans="31:31" x14ac:dyDescent="0.3">
      <c r="AE670" s="18"/>
    </row>
    <row r="671" spans="31:31" x14ac:dyDescent="0.3">
      <c r="AE671" s="18"/>
    </row>
    <row r="672" spans="31:31" x14ac:dyDescent="0.3">
      <c r="AE672" s="18"/>
    </row>
    <row r="673" spans="31:31" x14ac:dyDescent="0.3">
      <c r="AE673" s="18"/>
    </row>
    <row r="674" spans="31:31" x14ac:dyDescent="0.3">
      <c r="AE674" s="18"/>
    </row>
    <row r="675" spans="31:31" x14ac:dyDescent="0.3">
      <c r="AE675" s="18"/>
    </row>
    <row r="676" spans="31:31" x14ac:dyDescent="0.3">
      <c r="AE676" s="18"/>
    </row>
    <row r="677" spans="31:31" x14ac:dyDescent="0.3">
      <c r="AE677" s="18"/>
    </row>
    <row r="678" spans="31:31" x14ac:dyDescent="0.3">
      <c r="AE678" s="18"/>
    </row>
    <row r="679" spans="31:31" x14ac:dyDescent="0.3">
      <c r="AE679" s="18"/>
    </row>
    <row r="680" spans="31:31" x14ac:dyDescent="0.3">
      <c r="AE680" s="18"/>
    </row>
    <row r="681" spans="31:31" x14ac:dyDescent="0.3">
      <c r="AE681" s="18"/>
    </row>
    <row r="682" spans="31:31" x14ac:dyDescent="0.3">
      <c r="AE682" s="18"/>
    </row>
    <row r="683" spans="31:31" x14ac:dyDescent="0.3">
      <c r="AE683" s="18"/>
    </row>
    <row r="684" spans="31:31" x14ac:dyDescent="0.3">
      <c r="AE684" s="18"/>
    </row>
    <row r="685" spans="31:31" x14ac:dyDescent="0.3">
      <c r="AE685" s="18"/>
    </row>
    <row r="686" spans="31:31" x14ac:dyDescent="0.3">
      <c r="AE686" s="18"/>
    </row>
    <row r="687" spans="31:31" x14ac:dyDescent="0.3">
      <c r="AE687" s="18"/>
    </row>
    <row r="688" spans="31:31" x14ac:dyDescent="0.3">
      <c r="AE688" s="18"/>
    </row>
    <row r="689" spans="31:31" x14ac:dyDescent="0.3">
      <c r="AE689" s="18"/>
    </row>
    <row r="690" spans="31:31" x14ac:dyDescent="0.3">
      <c r="AE690" s="18"/>
    </row>
    <row r="691" spans="31:31" x14ac:dyDescent="0.3">
      <c r="AE691" s="18"/>
    </row>
    <row r="692" spans="31:31" x14ac:dyDescent="0.3">
      <c r="AE692" s="18"/>
    </row>
    <row r="693" spans="31:31" x14ac:dyDescent="0.3">
      <c r="AE693" s="18"/>
    </row>
    <row r="694" spans="31:31" x14ac:dyDescent="0.3">
      <c r="AE694" s="18"/>
    </row>
    <row r="695" spans="31:31" x14ac:dyDescent="0.3">
      <c r="AE695" s="18"/>
    </row>
    <row r="696" spans="31:31" x14ac:dyDescent="0.3">
      <c r="AE696" s="18"/>
    </row>
    <row r="697" spans="31:31" x14ac:dyDescent="0.3">
      <c r="AE697" s="18"/>
    </row>
    <row r="698" spans="31:31" x14ac:dyDescent="0.3">
      <c r="AE698" s="18"/>
    </row>
    <row r="699" spans="31:31" x14ac:dyDescent="0.3">
      <c r="AE699" s="18"/>
    </row>
    <row r="700" spans="31:31" x14ac:dyDescent="0.3">
      <c r="AE700" s="18"/>
    </row>
    <row r="701" spans="31:31" x14ac:dyDescent="0.3">
      <c r="AE701" s="18"/>
    </row>
    <row r="702" spans="31:31" x14ac:dyDescent="0.3">
      <c r="AE702" s="18"/>
    </row>
    <row r="703" spans="31:31" x14ac:dyDescent="0.3">
      <c r="AE703" s="18"/>
    </row>
    <row r="704" spans="31:31" x14ac:dyDescent="0.3">
      <c r="AE704" s="18"/>
    </row>
    <row r="705" spans="31:31" x14ac:dyDescent="0.3">
      <c r="AE705" s="18"/>
    </row>
    <row r="706" spans="31:31" x14ac:dyDescent="0.3">
      <c r="AE706" s="18"/>
    </row>
    <row r="707" spans="31:31" x14ac:dyDescent="0.3">
      <c r="AE707" s="18"/>
    </row>
    <row r="708" spans="31:31" x14ac:dyDescent="0.3">
      <c r="AE708" s="18"/>
    </row>
    <row r="709" spans="31:31" x14ac:dyDescent="0.3">
      <c r="AE709" s="18"/>
    </row>
    <row r="710" spans="31:31" x14ac:dyDescent="0.3">
      <c r="AE710" s="18"/>
    </row>
    <row r="711" spans="31:31" x14ac:dyDescent="0.3">
      <c r="AE711" s="18"/>
    </row>
    <row r="712" spans="31:31" x14ac:dyDescent="0.3">
      <c r="AE712" s="18"/>
    </row>
    <row r="713" spans="31:31" x14ac:dyDescent="0.3">
      <c r="AE713" s="18"/>
    </row>
    <row r="714" spans="31:31" x14ac:dyDescent="0.3">
      <c r="AE714" s="18"/>
    </row>
    <row r="715" spans="31:31" x14ac:dyDescent="0.3">
      <c r="AE715" s="18"/>
    </row>
    <row r="716" spans="31:31" x14ac:dyDescent="0.3">
      <c r="AE716" s="18"/>
    </row>
    <row r="717" spans="31:31" x14ac:dyDescent="0.3">
      <c r="AE717" s="18"/>
    </row>
    <row r="718" spans="31:31" x14ac:dyDescent="0.3">
      <c r="AE718" s="18"/>
    </row>
    <row r="719" spans="31:31" x14ac:dyDescent="0.3">
      <c r="AE719" s="18"/>
    </row>
    <row r="720" spans="31:31" x14ac:dyDescent="0.3">
      <c r="AE720" s="18"/>
    </row>
    <row r="721" spans="31:31" x14ac:dyDescent="0.3">
      <c r="AE721" s="18"/>
    </row>
    <row r="722" spans="31:31" x14ac:dyDescent="0.3">
      <c r="AE722" s="18"/>
    </row>
    <row r="723" spans="31:31" x14ac:dyDescent="0.3">
      <c r="AE723" s="18"/>
    </row>
    <row r="724" spans="31:31" x14ac:dyDescent="0.3">
      <c r="AE724" s="18"/>
    </row>
    <row r="725" spans="31:31" x14ac:dyDescent="0.3">
      <c r="AE725" s="18"/>
    </row>
    <row r="726" spans="31:31" x14ac:dyDescent="0.3">
      <c r="AE726" s="18"/>
    </row>
    <row r="727" spans="31:31" x14ac:dyDescent="0.3">
      <c r="AE727" s="18"/>
    </row>
    <row r="728" spans="31:31" x14ac:dyDescent="0.3">
      <c r="AE728" s="18"/>
    </row>
    <row r="729" spans="31:31" x14ac:dyDescent="0.3">
      <c r="AE729" s="18"/>
    </row>
    <row r="730" spans="31:31" x14ac:dyDescent="0.3">
      <c r="AE730" s="18"/>
    </row>
    <row r="731" spans="31:31" x14ac:dyDescent="0.3">
      <c r="AE731" s="18"/>
    </row>
    <row r="732" spans="31:31" x14ac:dyDescent="0.3">
      <c r="AE732" s="18"/>
    </row>
    <row r="733" spans="31:31" x14ac:dyDescent="0.3">
      <c r="AE733" s="18"/>
    </row>
    <row r="734" spans="31:31" x14ac:dyDescent="0.3">
      <c r="AE734" s="18"/>
    </row>
    <row r="735" spans="31:31" x14ac:dyDescent="0.3">
      <c r="AE735" s="18"/>
    </row>
    <row r="736" spans="31:31" x14ac:dyDescent="0.3">
      <c r="AE736" s="18"/>
    </row>
    <row r="737" spans="31:31" x14ac:dyDescent="0.3">
      <c r="AE737" s="18"/>
    </row>
    <row r="738" spans="31:31" x14ac:dyDescent="0.3">
      <c r="AE738" s="18"/>
    </row>
    <row r="739" spans="31:31" x14ac:dyDescent="0.3">
      <c r="AE739" s="18"/>
    </row>
    <row r="740" spans="31:31" x14ac:dyDescent="0.3">
      <c r="AE740" s="18"/>
    </row>
    <row r="741" spans="31:31" x14ac:dyDescent="0.3">
      <c r="AE741" s="18"/>
    </row>
    <row r="742" spans="31:31" x14ac:dyDescent="0.3">
      <c r="AE742" s="18"/>
    </row>
    <row r="743" spans="31:31" x14ac:dyDescent="0.3">
      <c r="AE743" s="18"/>
    </row>
    <row r="744" spans="31:31" x14ac:dyDescent="0.3">
      <c r="AE744" s="18"/>
    </row>
    <row r="745" spans="31:31" x14ac:dyDescent="0.3">
      <c r="AE745" s="18"/>
    </row>
    <row r="746" spans="31:31" x14ac:dyDescent="0.3">
      <c r="AE746" s="18"/>
    </row>
    <row r="747" spans="31:31" x14ac:dyDescent="0.3">
      <c r="AE747" s="18"/>
    </row>
    <row r="748" spans="31:31" x14ac:dyDescent="0.3">
      <c r="AE748" s="18"/>
    </row>
    <row r="749" spans="31:31" x14ac:dyDescent="0.3">
      <c r="AE749" s="18"/>
    </row>
    <row r="750" spans="31:31" x14ac:dyDescent="0.3">
      <c r="AE750" s="18"/>
    </row>
    <row r="751" spans="31:31" x14ac:dyDescent="0.3">
      <c r="AE751" s="18"/>
    </row>
    <row r="752" spans="31:31" x14ac:dyDescent="0.3">
      <c r="AE752" s="18"/>
    </row>
    <row r="753" spans="31:31" x14ac:dyDescent="0.3">
      <c r="AE753" s="18"/>
    </row>
    <row r="754" spans="31:31" x14ac:dyDescent="0.3">
      <c r="AE754" s="18"/>
    </row>
    <row r="755" spans="31:31" x14ac:dyDescent="0.3">
      <c r="AE755" s="18"/>
    </row>
    <row r="756" spans="31:31" x14ac:dyDescent="0.3">
      <c r="AE756" s="18"/>
    </row>
    <row r="757" spans="31:31" x14ac:dyDescent="0.3">
      <c r="AE757" s="18"/>
    </row>
    <row r="758" spans="31:31" x14ac:dyDescent="0.3">
      <c r="AE758" s="18"/>
    </row>
    <row r="759" spans="31:31" x14ac:dyDescent="0.3">
      <c r="AE759" s="18"/>
    </row>
    <row r="760" spans="31:31" x14ac:dyDescent="0.3">
      <c r="AE760" s="18"/>
    </row>
    <row r="761" spans="31:31" x14ac:dyDescent="0.3">
      <c r="AE761" s="18"/>
    </row>
    <row r="762" spans="31:31" x14ac:dyDescent="0.3">
      <c r="AE762" s="18"/>
    </row>
    <row r="763" spans="31:31" x14ac:dyDescent="0.3">
      <c r="AE763" s="18"/>
    </row>
    <row r="764" spans="31:31" x14ac:dyDescent="0.3">
      <c r="AE764" s="18"/>
    </row>
    <row r="765" spans="31:31" x14ac:dyDescent="0.3">
      <c r="AE765" s="18"/>
    </row>
    <row r="766" spans="31:31" x14ac:dyDescent="0.3">
      <c r="AE766" s="18"/>
    </row>
    <row r="767" spans="31:31" x14ac:dyDescent="0.3">
      <c r="AE767" s="18"/>
    </row>
    <row r="768" spans="31:31" x14ac:dyDescent="0.3">
      <c r="AE768" s="18"/>
    </row>
    <row r="769" spans="31:31" x14ac:dyDescent="0.3">
      <c r="AE769" s="18"/>
    </row>
    <row r="770" spans="31:31" x14ac:dyDescent="0.3">
      <c r="AE770" s="18"/>
    </row>
    <row r="771" spans="31:31" x14ac:dyDescent="0.3">
      <c r="AE771" s="18"/>
    </row>
    <row r="772" spans="31:31" x14ac:dyDescent="0.3">
      <c r="AE772" s="18"/>
    </row>
    <row r="773" spans="31:31" x14ac:dyDescent="0.3">
      <c r="AE773" s="18"/>
    </row>
    <row r="774" spans="31:31" x14ac:dyDescent="0.3">
      <c r="AE774" s="18"/>
    </row>
    <row r="775" spans="31:31" x14ac:dyDescent="0.3">
      <c r="AE775" s="18"/>
    </row>
    <row r="776" spans="31:31" x14ac:dyDescent="0.3">
      <c r="AE776" s="18"/>
    </row>
    <row r="777" spans="31:31" x14ac:dyDescent="0.3">
      <c r="AE777" s="18"/>
    </row>
    <row r="778" spans="31:31" x14ac:dyDescent="0.3">
      <c r="AE778" s="18"/>
    </row>
    <row r="779" spans="31:31" x14ac:dyDescent="0.3">
      <c r="AE779" s="18"/>
    </row>
    <row r="780" spans="31:31" x14ac:dyDescent="0.3">
      <c r="AE780" s="18"/>
    </row>
    <row r="781" spans="31:31" x14ac:dyDescent="0.3">
      <c r="AE781" s="18"/>
    </row>
    <row r="782" spans="31:31" x14ac:dyDescent="0.3">
      <c r="AE782" s="18"/>
    </row>
    <row r="783" spans="31:31" x14ac:dyDescent="0.3">
      <c r="AE783" s="18"/>
    </row>
    <row r="784" spans="31:31" x14ac:dyDescent="0.3">
      <c r="AE784" s="18"/>
    </row>
    <row r="785" spans="31:31" x14ac:dyDescent="0.3">
      <c r="AE785" s="18"/>
    </row>
    <row r="786" spans="31:31" x14ac:dyDescent="0.3">
      <c r="AE786" s="18"/>
    </row>
    <row r="787" spans="31:31" x14ac:dyDescent="0.3">
      <c r="AE787" s="18"/>
    </row>
    <row r="788" spans="31:31" x14ac:dyDescent="0.3">
      <c r="AE788" s="18"/>
    </row>
    <row r="789" spans="31:31" x14ac:dyDescent="0.3">
      <c r="AE789" s="18"/>
    </row>
    <row r="790" spans="31:31" x14ac:dyDescent="0.3">
      <c r="AE790" s="18"/>
    </row>
    <row r="791" spans="31:31" x14ac:dyDescent="0.3">
      <c r="AE791" s="18"/>
    </row>
    <row r="792" spans="31:31" x14ac:dyDescent="0.3">
      <c r="AE792" s="18"/>
    </row>
    <row r="793" spans="31:31" x14ac:dyDescent="0.3">
      <c r="AE793" s="18"/>
    </row>
    <row r="794" spans="31:31" x14ac:dyDescent="0.3">
      <c r="AE794" s="18"/>
    </row>
    <row r="795" spans="31:31" x14ac:dyDescent="0.3">
      <c r="AE795" s="18"/>
    </row>
    <row r="796" spans="31:31" x14ac:dyDescent="0.3">
      <c r="AE796" s="18"/>
    </row>
    <row r="797" spans="31:31" x14ac:dyDescent="0.3">
      <c r="AE797" s="18"/>
    </row>
    <row r="798" spans="31:31" x14ac:dyDescent="0.3">
      <c r="AE798" s="18"/>
    </row>
    <row r="799" spans="31:31" x14ac:dyDescent="0.3">
      <c r="AE799" s="18"/>
    </row>
    <row r="800" spans="31:31" x14ac:dyDescent="0.3">
      <c r="AE800" s="18"/>
    </row>
    <row r="801" spans="31:31" x14ac:dyDescent="0.3">
      <c r="AE801" s="18"/>
    </row>
    <row r="802" spans="31:31" x14ac:dyDescent="0.3">
      <c r="AE802" s="18"/>
    </row>
    <row r="803" spans="31:31" x14ac:dyDescent="0.3">
      <c r="AE803" s="18"/>
    </row>
    <row r="804" spans="31:31" x14ac:dyDescent="0.3">
      <c r="AE804" s="18"/>
    </row>
    <row r="805" spans="31:31" x14ac:dyDescent="0.3">
      <c r="AE805" s="18"/>
    </row>
    <row r="806" spans="31:31" x14ac:dyDescent="0.3">
      <c r="AE806" s="18"/>
    </row>
    <row r="807" spans="31:31" x14ac:dyDescent="0.3">
      <c r="AE807" s="18"/>
    </row>
    <row r="808" spans="31:31" x14ac:dyDescent="0.3">
      <c r="AE808" s="18"/>
    </row>
    <row r="809" spans="31:31" x14ac:dyDescent="0.3">
      <c r="AE809" s="18"/>
    </row>
    <row r="810" spans="31:31" x14ac:dyDescent="0.3">
      <c r="AE810" s="18"/>
    </row>
    <row r="811" spans="31:31" x14ac:dyDescent="0.3">
      <c r="AE811" s="18"/>
    </row>
    <row r="812" spans="31:31" x14ac:dyDescent="0.3">
      <c r="AE812" s="18"/>
    </row>
    <row r="813" spans="31:31" x14ac:dyDescent="0.3">
      <c r="AE813" s="18"/>
    </row>
    <row r="814" spans="31:31" x14ac:dyDescent="0.3">
      <c r="AE814" s="18"/>
    </row>
    <row r="815" spans="31:31" x14ac:dyDescent="0.3">
      <c r="AE815" s="18"/>
    </row>
    <row r="816" spans="31:31" x14ac:dyDescent="0.3">
      <c r="AE816" s="18"/>
    </row>
    <row r="817" spans="31:31" x14ac:dyDescent="0.3">
      <c r="AE817" s="18"/>
    </row>
    <row r="818" spans="31:31" x14ac:dyDescent="0.3">
      <c r="AE818" s="18"/>
    </row>
    <row r="819" spans="31:31" x14ac:dyDescent="0.3">
      <c r="AE819" s="18"/>
    </row>
    <row r="820" spans="31:31" x14ac:dyDescent="0.3">
      <c r="AE820" s="18"/>
    </row>
    <row r="821" spans="31:31" x14ac:dyDescent="0.3">
      <c r="AE821" s="18"/>
    </row>
    <row r="822" spans="31:31" x14ac:dyDescent="0.3">
      <c r="AE822" s="18"/>
    </row>
    <row r="823" spans="31:31" x14ac:dyDescent="0.3">
      <c r="AE823" s="18"/>
    </row>
    <row r="824" spans="31:31" x14ac:dyDescent="0.3">
      <c r="AE824" s="18"/>
    </row>
    <row r="825" spans="31:31" x14ac:dyDescent="0.3">
      <c r="AE825" s="18"/>
    </row>
    <row r="826" spans="31:31" x14ac:dyDescent="0.3">
      <c r="AE826" s="18"/>
    </row>
    <row r="827" spans="31:31" x14ac:dyDescent="0.3">
      <c r="AE827" s="18"/>
    </row>
    <row r="828" spans="31:31" x14ac:dyDescent="0.3">
      <c r="AE828" s="18"/>
    </row>
    <row r="829" spans="31:31" x14ac:dyDescent="0.3">
      <c r="AE829" s="18"/>
    </row>
    <row r="830" spans="31:31" x14ac:dyDescent="0.3">
      <c r="AE830" s="18"/>
    </row>
    <row r="831" spans="31:31" x14ac:dyDescent="0.3">
      <c r="AE831" s="18"/>
    </row>
    <row r="832" spans="31:31" x14ac:dyDescent="0.3">
      <c r="AE832" s="18"/>
    </row>
    <row r="833" spans="31:31" x14ac:dyDescent="0.3">
      <c r="AE833" s="18"/>
    </row>
    <row r="834" spans="31:31" x14ac:dyDescent="0.3">
      <c r="AE834" s="18"/>
    </row>
    <row r="835" spans="31:31" x14ac:dyDescent="0.3">
      <c r="AE835" s="18"/>
    </row>
    <row r="836" spans="31:31" x14ac:dyDescent="0.3">
      <c r="AE836" s="18"/>
    </row>
    <row r="837" spans="31:31" x14ac:dyDescent="0.3">
      <c r="AE837" s="18"/>
    </row>
    <row r="838" spans="31:31" x14ac:dyDescent="0.3">
      <c r="AE838" s="18"/>
    </row>
    <row r="839" spans="31:31" x14ac:dyDescent="0.3">
      <c r="AE839" s="18"/>
    </row>
    <row r="840" spans="31:31" x14ac:dyDescent="0.3">
      <c r="AE840" s="18"/>
    </row>
    <row r="841" spans="31:31" x14ac:dyDescent="0.3">
      <c r="AE841" s="18"/>
    </row>
    <row r="842" spans="31:31" x14ac:dyDescent="0.3">
      <c r="AE842" s="18"/>
    </row>
    <row r="843" spans="31:31" x14ac:dyDescent="0.3">
      <c r="AE843" s="18"/>
    </row>
    <row r="844" spans="31:31" x14ac:dyDescent="0.3">
      <c r="AE844" s="18"/>
    </row>
    <row r="845" spans="31:31" x14ac:dyDescent="0.3">
      <c r="AE845" s="18"/>
    </row>
    <row r="846" spans="31:31" x14ac:dyDescent="0.3">
      <c r="AE846" s="18"/>
    </row>
    <row r="847" spans="31:31" x14ac:dyDescent="0.3">
      <c r="AE847" s="18"/>
    </row>
    <row r="848" spans="31:31" x14ac:dyDescent="0.3">
      <c r="AE848" s="18"/>
    </row>
    <row r="849" spans="31:31" x14ac:dyDescent="0.3">
      <c r="AE849" s="18"/>
    </row>
    <row r="850" spans="31:31" x14ac:dyDescent="0.3">
      <c r="AE850" s="18"/>
    </row>
    <row r="851" spans="31:31" x14ac:dyDescent="0.3">
      <c r="AE851" s="18"/>
    </row>
    <row r="852" spans="31:31" x14ac:dyDescent="0.3">
      <c r="AE852" s="18"/>
    </row>
    <row r="853" spans="31:31" x14ac:dyDescent="0.3">
      <c r="AE853" s="18"/>
    </row>
    <row r="854" spans="31:31" x14ac:dyDescent="0.3">
      <c r="AE854" s="18"/>
    </row>
    <row r="855" spans="31:31" x14ac:dyDescent="0.3">
      <c r="AE855" s="18"/>
    </row>
    <row r="856" spans="31:31" x14ac:dyDescent="0.3">
      <c r="AE856" s="18"/>
    </row>
    <row r="857" spans="31:31" x14ac:dyDescent="0.3">
      <c r="AE857" s="18"/>
    </row>
    <row r="858" spans="31:31" x14ac:dyDescent="0.3">
      <c r="AE858" s="18"/>
    </row>
    <row r="859" spans="31:31" x14ac:dyDescent="0.3">
      <c r="AE859" s="18"/>
    </row>
    <row r="860" spans="31:31" x14ac:dyDescent="0.3">
      <c r="AE860" s="18"/>
    </row>
    <row r="861" spans="31:31" x14ac:dyDescent="0.3">
      <c r="AE861" s="18"/>
    </row>
    <row r="862" spans="31:31" x14ac:dyDescent="0.3">
      <c r="AE862" s="18"/>
    </row>
    <row r="863" spans="31:31" x14ac:dyDescent="0.3">
      <c r="AE863" s="18"/>
    </row>
    <row r="864" spans="31:31" x14ac:dyDescent="0.3">
      <c r="AE864" s="18"/>
    </row>
    <row r="865" spans="31:31" x14ac:dyDescent="0.3">
      <c r="AE865" s="18"/>
    </row>
    <row r="866" spans="31:31" x14ac:dyDescent="0.3">
      <c r="AE866" s="18"/>
    </row>
    <row r="867" spans="31:31" x14ac:dyDescent="0.3">
      <c r="AE867" s="18"/>
    </row>
    <row r="868" spans="31:31" x14ac:dyDescent="0.3">
      <c r="AE868" s="18"/>
    </row>
    <row r="869" spans="31:31" x14ac:dyDescent="0.3">
      <c r="AE869" s="18"/>
    </row>
    <row r="870" spans="31:31" x14ac:dyDescent="0.3">
      <c r="AE870" s="18"/>
    </row>
    <row r="871" spans="31:31" x14ac:dyDescent="0.3">
      <c r="AE871" s="18"/>
    </row>
    <row r="872" spans="31:31" x14ac:dyDescent="0.3">
      <c r="AE872" s="18"/>
    </row>
    <row r="873" spans="31:31" x14ac:dyDescent="0.3">
      <c r="AE873" s="18"/>
    </row>
    <row r="874" spans="31:31" x14ac:dyDescent="0.3">
      <c r="AE874" s="18"/>
    </row>
    <row r="875" spans="31:31" x14ac:dyDescent="0.3">
      <c r="AE875" s="18"/>
    </row>
    <row r="876" spans="31:31" x14ac:dyDescent="0.3">
      <c r="AE876" s="18"/>
    </row>
    <row r="877" spans="31:31" x14ac:dyDescent="0.3">
      <c r="AE877" s="18"/>
    </row>
    <row r="878" spans="31:31" x14ac:dyDescent="0.3">
      <c r="AE878" s="18"/>
    </row>
    <row r="879" spans="31:31" x14ac:dyDescent="0.3">
      <c r="AE879" s="18"/>
    </row>
    <row r="880" spans="31:31" x14ac:dyDescent="0.3">
      <c r="AE880" s="18"/>
    </row>
    <row r="881" spans="31:31" x14ac:dyDescent="0.3">
      <c r="AE881" s="18"/>
    </row>
    <row r="882" spans="31:31" x14ac:dyDescent="0.3">
      <c r="AE882" s="18"/>
    </row>
    <row r="883" spans="31:31" x14ac:dyDescent="0.3">
      <c r="AE883" s="18"/>
    </row>
    <row r="884" spans="31:31" x14ac:dyDescent="0.3">
      <c r="AE884" s="18"/>
    </row>
    <row r="885" spans="31:31" x14ac:dyDescent="0.3">
      <c r="AE885" s="18"/>
    </row>
    <row r="886" spans="31:31" x14ac:dyDescent="0.3">
      <c r="AE886" s="18"/>
    </row>
    <row r="887" spans="31:31" x14ac:dyDescent="0.3">
      <c r="AE887" s="18"/>
    </row>
    <row r="888" spans="31:31" x14ac:dyDescent="0.3">
      <c r="AE888" s="18"/>
    </row>
    <row r="889" spans="31:31" x14ac:dyDescent="0.3">
      <c r="AE889" s="18"/>
    </row>
    <row r="890" spans="31:31" x14ac:dyDescent="0.3">
      <c r="AE890" s="18"/>
    </row>
    <row r="891" spans="31:31" x14ac:dyDescent="0.3">
      <c r="AE891" s="18"/>
    </row>
    <row r="892" spans="31:31" x14ac:dyDescent="0.3">
      <c r="AE892" s="18"/>
    </row>
    <row r="893" spans="31:31" x14ac:dyDescent="0.3">
      <c r="AE893" s="18"/>
    </row>
    <row r="894" spans="31:31" x14ac:dyDescent="0.3">
      <c r="AE894" s="18"/>
    </row>
    <row r="895" spans="31:31" x14ac:dyDescent="0.3">
      <c r="AE895" s="18"/>
    </row>
    <row r="896" spans="31:31" x14ac:dyDescent="0.3">
      <c r="AE896" s="18"/>
    </row>
    <row r="897" spans="31:31" x14ac:dyDescent="0.3">
      <c r="AE897" s="18"/>
    </row>
    <row r="898" spans="31:31" x14ac:dyDescent="0.3">
      <c r="AE898" s="18"/>
    </row>
    <row r="899" spans="31:31" x14ac:dyDescent="0.3">
      <c r="AE899" s="18"/>
    </row>
    <row r="900" spans="31:31" x14ac:dyDescent="0.3">
      <c r="AE900" s="18"/>
    </row>
    <row r="901" spans="31:31" x14ac:dyDescent="0.3">
      <c r="AE901" s="18"/>
    </row>
    <row r="902" spans="31:31" x14ac:dyDescent="0.3">
      <c r="AE902" s="18"/>
    </row>
    <row r="903" spans="31:31" x14ac:dyDescent="0.3">
      <c r="AE903" s="18"/>
    </row>
    <row r="904" spans="31:31" x14ac:dyDescent="0.3">
      <c r="AE904" s="18"/>
    </row>
    <row r="905" spans="31:31" x14ac:dyDescent="0.3">
      <c r="AE905" s="18"/>
    </row>
    <row r="906" spans="31:31" x14ac:dyDescent="0.3">
      <c r="AE906" s="18"/>
    </row>
    <row r="907" spans="31:31" x14ac:dyDescent="0.3">
      <c r="AE907" s="18"/>
    </row>
    <row r="908" spans="31:31" x14ac:dyDescent="0.3">
      <c r="AE908" s="18"/>
    </row>
    <row r="909" spans="31:31" x14ac:dyDescent="0.3">
      <c r="AE909" s="18"/>
    </row>
    <row r="910" spans="31:31" x14ac:dyDescent="0.3">
      <c r="AE910" s="18"/>
    </row>
    <row r="911" spans="31:31" x14ac:dyDescent="0.3">
      <c r="AE911" s="18"/>
    </row>
    <row r="912" spans="31:31" x14ac:dyDescent="0.3">
      <c r="AE912" s="18"/>
    </row>
    <row r="913" spans="31:31" x14ac:dyDescent="0.3">
      <c r="AE913" s="18"/>
    </row>
    <row r="914" spans="31:31" x14ac:dyDescent="0.3">
      <c r="AE914" s="18"/>
    </row>
    <row r="915" spans="31:31" x14ac:dyDescent="0.3">
      <c r="AE915" s="18"/>
    </row>
    <row r="916" spans="31:31" x14ac:dyDescent="0.3">
      <c r="AE916" s="18"/>
    </row>
    <row r="917" spans="31:31" x14ac:dyDescent="0.3">
      <c r="AE917" s="18"/>
    </row>
  </sheetData>
  <conditionalFormatting sqref="S6:AE1048576">
    <cfRule type="containsText" dxfId="20" priority="2" operator="containsText" text="Santa is busy!">
      <formula>NOT(ISERROR(SEARCH("Santa is busy!",S6)))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F83A-6557-426C-A05A-7C03798E27DE}">
  <sheetPr>
    <tabColor rgb="FFFF0000"/>
  </sheetPr>
  <dimension ref="A1:AMJ917"/>
  <sheetViews>
    <sheetView zoomScaleNormal="100" workbookViewId="0"/>
  </sheetViews>
  <sheetFormatPr defaultColWidth="8.88671875" defaultRowHeight="14.4" x14ac:dyDescent="0.3"/>
  <cols>
    <col min="1" max="1" width="13.5546875" style="9" customWidth="1"/>
    <col min="2" max="2" width="13.77734375" style="9" bestFit="1" customWidth="1"/>
    <col min="3" max="3" width="15.21875" style="9" bestFit="1" customWidth="1"/>
    <col min="4" max="5" width="13.109375" style="9" customWidth="1"/>
    <col min="6" max="6" width="12.88671875" style="9" customWidth="1"/>
    <col min="7" max="15" width="13.109375" style="9" customWidth="1"/>
    <col min="16" max="17" width="8.88671875" style="9"/>
    <col min="18" max="18" width="14.6640625" style="9" customWidth="1"/>
    <col min="19" max="30" width="14.44140625" style="10" customWidth="1"/>
    <col min="31" max="31" width="15" style="4" customWidth="1"/>
    <col min="32" max="1024" width="8.88671875" style="4"/>
  </cols>
  <sheetData>
    <row r="1" spans="1:31" s="9" customFormat="1" ht="17.399999999999999" x14ac:dyDescent="0.3">
      <c r="A1" s="11" t="s">
        <v>23</v>
      </c>
      <c r="Y1" s="10"/>
    </row>
    <row r="2" spans="1:31" s="9" customFormat="1" x14ac:dyDescent="0.3">
      <c r="Y2" s="10"/>
    </row>
    <row r="3" spans="1:31" s="9" customFormat="1" x14ac:dyDescent="0.3">
      <c r="B3" s="23" t="s">
        <v>24</v>
      </c>
      <c r="C3" s="23" t="s">
        <v>25</v>
      </c>
      <c r="G3" s="2"/>
      <c r="Y3" s="10"/>
    </row>
    <row r="4" spans="1:31" s="9" customFormat="1" x14ac:dyDescent="0.3">
      <c r="B4" s="9" t="s">
        <v>11</v>
      </c>
      <c r="C4" s="9">
        <v>3.8589449999999998</v>
      </c>
      <c r="Y4" s="10"/>
    </row>
    <row r="5" spans="1:31" s="9" customFormat="1" ht="13.8" x14ac:dyDescent="0.3">
      <c r="B5" s="9" t="s">
        <v>12</v>
      </c>
      <c r="C5" s="9">
        <v>11.428705000000001</v>
      </c>
      <c r="E5" s="27" t="s">
        <v>26</v>
      </c>
      <c r="F5" s="27"/>
      <c r="G5" s="27"/>
      <c r="H5" s="22"/>
      <c r="I5" s="22"/>
      <c r="J5" s="22"/>
      <c r="K5" s="22"/>
      <c r="L5" s="22"/>
      <c r="M5" s="22"/>
      <c r="N5" s="22"/>
      <c r="O5" s="22"/>
    </row>
    <row r="6" spans="1:31" s="4" customFormat="1" x14ac:dyDescent="0.3">
      <c r="A6" s="9"/>
      <c r="B6" s="9" t="s">
        <v>11</v>
      </c>
      <c r="C6" s="9">
        <v>3.5997219999999999</v>
      </c>
      <c r="E6" s="24" t="s">
        <v>27</v>
      </c>
      <c r="F6" s="24" t="s">
        <v>28</v>
      </c>
      <c r="G6" s="25" t="s">
        <v>29</v>
      </c>
      <c r="H6" s="17"/>
      <c r="I6" s="9"/>
      <c r="J6" s="9"/>
      <c r="K6" s="9"/>
      <c r="L6" s="9"/>
      <c r="M6" s="9"/>
      <c r="N6" s="9"/>
      <c r="O6" s="9"/>
      <c r="P6" s="9"/>
      <c r="Q6" s="9"/>
      <c r="R6" s="9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s="4" customFormat="1" x14ac:dyDescent="0.3">
      <c r="A7" s="9"/>
      <c r="B7" s="9" t="s">
        <v>11</v>
      </c>
      <c r="C7" s="9">
        <v>2.5994419999999998</v>
      </c>
      <c r="E7" s="15">
        <f>AVERAGEIF($B$4:$B$268,"Santa is busy!",$C$4:$C$268)</f>
        <v>14.603699797101449</v>
      </c>
      <c r="F7" s="15">
        <f>AVERAGEIF($B$4:$B$268,"Santa is free!",$C$4:$C$268)</f>
        <v>3.3652291224489779</v>
      </c>
      <c r="G7" s="15">
        <f>AVERAGE($C$4:$C$268)</f>
        <v>6.2914724301886853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s="4" customFormat="1" x14ac:dyDescent="0.3">
      <c r="A8" s="9"/>
      <c r="B8" s="9" t="s">
        <v>11</v>
      </c>
      <c r="C8" s="9">
        <v>4.1620480000000004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s="4" customFormat="1" x14ac:dyDescent="0.3">
      <c r="A9" s="9"/>
      <c r="B9" s="9" t="s">
        <v>12</v>
      </c>
      <c r="C9" s="9">
        <v>7.7861219999999998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s="4" customFormat="1" x14ac:dyDescent="0.3">
      <c r="A10" s="9"/>
      <c r="B10" s="9" t="s">
        <v>11</v>
      </c>
      <c r="C10" s="9">
        <v>1.2503580000000001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s="4" customFormat="1" x14ac:dyDescent="0.3">
      <c r="A11" s="9"/>
      <c r="B11" s="9" t="s">
        <v>11</v>
      </c>
      <c r="C11" s="9">
        <v>5.6901979999999996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s="4" customFormat="1" x14ac:dyDescent="0.3">
      <c r="A12" s="9"/>
      <c r="B12" s="9" t="s">
        <v>11</v>
      </c>
      <c r="C12" s="9">
        <v>2.4204430000000001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s="4" customFormat="1" x14ac:dyDescent="0.3">
      <c r="A13" s="9"/>
      <c r="B13" s="9" t="s">
        <v>11</v>
      </c>
      <c r="C13" s="9">
        <v>6.3051009999999996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s="4" customFormat="1" x14ac:dyDescent="0.3">
      <c r="A14" s="9"/>
      <c r="B14" s="9" t="s">
        <v>11</v>
      </c>
      <c r="C14" s="9">
        <v>1.7808729999999999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s="4" customFormat="1" x14ac:dyDescent="0.3">
      <c r="A15" s="9"/>
      <c r="B15" s="9" t="s">
        <v>12</v>
      </c>
      <c r="C15" s="9">
        <v>4.7696440000000004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s="4" customFormat="1" x14ac:dyDescent="0.3">
      <c r="A16" s="9"/>
      <c r="B16" s="9" t="s">
        <v>11</v>
      </c>
      <c r="C16" s="9">
        <v>1.764689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4" customFormat="1" x14ac:dyDescent="0.3">
      <c r="A17" s="9"/>
      <c r="B17" s="9" t="s">
        <v>11</v>
      </c>
      <c r="C17" s="9">
        <v>0.90519400000000005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4" customFormat="1" x14ac:dyDescent="0.3">
      <c r="A18" s="9"/>
      <c r="B18" s="9" t="s">
        <v>11</v>
      </c>
      <c r="C18" s="9">
        <v>2.8901110000000001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4" customFormat="1" x14ac:dyDescent="0.3">
      <c r="A19" s="9"/>
      <c r="B19" s="9" t="s">
        <v>11</v>
      </c>
      <c r="C19" s="9">
        <v>1.7753730000000001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s="4" customFormat="1" x14ac:dyDescent="0.3">
      <c r="A20" s="9"/>
      <c r="B20" s="9" t="s">
        <v>11</v>
      </c>
      <c r="C20" s="9">
        <v>4.2102789999999999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s="4" customFormat="1" x14ac:dyDescent="0.3">
      <c r="A21" s="9"/>
      <c r="B21" s="9" t="s">
        <v>11</v>
      </c>
      <c r="C21" s="9">
        <v>2.4512149999999999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s="4" customFormat="1" x14ac:dyDescent="0.3">
      <c r="A22" s="9"/>
      <c r="B22" s="9" t="s">
        <v>11</v>
      </c>
      <c r="C22" s="9">
        <v>1.988146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s="4" customFormat="1" x14ac:dyDescent="0.3">
      <c r="A23" s="9"/>
      <c r="B23" s="9" t="s">
        <v>11</v>
      </c>
      <c r="C23" s="9">
        <v>2.1281629999999998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 s="4" customFormat="1" x14ac:dyDescent="0.3">
      <c r="A24" s="9"/>
      <c r="B24" s="9" t="s">
        <v>12</v>
      </c>
      <c r="C24" s="9">
        <v>10.764366000000001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s="4" customFormat="1" x14ac:dyDescent="0.3">
      <c r="A25" s="9"/>
      <c r="B25" s="9" t="s">
        <v>11</v>
      </c>
      <c r="C25" s="9">
        <v>1.4298519999999999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s="4" customFormat="1" x14ac:dyDescent="0.3">
      <c r="A26" s="9"/>
      <c r="B26" s="9" t="s">
        <v>11</v>
      </c>
      <c r="C26" s="9">
        <v>1.3530800000000001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s="4" customFormat="1" x14ac:dyDescent="0.3">
      <c r="A27" s="9"/>
      <c r="B27" s="9" t="s">
        <v>11</v>
      </c>
      <c r="C27" s="9">
        <v>3.2525460000000002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s="4" customFormat="1" x14ac:dyDescent="0.3">
      <c r="A28" s="9"/>
      <c r="B28" s="9" t="s">
        <v>12</v>
      </c>
      <c r="C28" s="9">
        <v>2.365812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s="4" customFormat="1" x14ac:dyDescent="0.3">
      <c r="A29" s="9"/>
      <c r="B29" s="9" t="s">
        <v>12</v>
      </c>
      <c r="C29" s="9">
        <v>10.927009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s="4" customFormat="1" x14ac:dyDescent="0.3">
      <c r="A30" s="9"/>
      <c r="B30" s="9" t="s">
        <v>11</v>
      </c>
      <c r="C30" s="9">
        <v>2.5898330000000001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 s="4" customFormat="1" x14ac:dyDescent="0.3">
      <c r="A31" s="9"/>
      <c r="B31" s="9" t="s">
        <v>11</v>
      </c>
      <c r="C31" s="9">
        <v>1.342082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s="4" customFormat="1" x14ac:dyDescent="0.3">
      <c r="A32" s="9"/>
      <c r="B32" s="9" t="s">
        <v>11</v>
      </c>
      <c r="C32" s="9">
        <v>3.9293990000000001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s="4" customFormat="1" x14ac:dyDescent="0.3">
      <c r="A33" s="9"/>
      <c r="B33" s="9" t="s">
        <v>11</v>
      </c>
      <c r="C33" s="9">
        <v>3.5326469999999999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s="4" customFormat="1" x14ac:dyDescent="0.3">
      <c r="A34" s="9"/>
      <c r="B34" s="9" t="s">
        <v>11</v>
      </c>
      <c r="C34" s="9">
        <v>1.5548519999999999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s="4" customFormat="1" x14ac:dyDescent="0.3">
      <c r="A35" s="9"/>
      <c r="B35" s="9" t="s">
        <v>11</v>
      </c>
      <c r="C35" s="9">
        <v>1.785706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s="4" customFormat="1" x14ac:dyDescent="0.3">
      <c r="A36" s="9"/>
      <c r="B36" s="9" t="s">
        <v>11</v>
      </c>
      <c r="C36" s="9">
        <v>2.5890580000000001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s="4" customFormat="1" x14ac:dyDescent="0.3">
      <c r="A37" s="9"/>
      <c r="B37" s="9" t="s">
        <v>11</v>
      </c>
      <c r="C37" s="9">
        <v>5.0770799999999996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s="4" customFormat="1" x14ac:dyDescent="0.3">
      <c r="A38" s="9"/>
      <c r="B38" s="9" t="s">
        <v>11</v>
      </c>
      <c r="C38" s="9">
        <v>5.6066260000000003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s="4" customFormat="1" x14ac:dyDescent="0.3">
      <c r="A39" s="9"/>
      <c r="B39" s="9" t="s">
        <v>11</v>
      </c>
      <c r="C39" s="9">
        <v>2.7771330000000001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s="4" customFormat="1" x14ac:dyDescent="0.3">
      <c r="A40" s="9"/>
      <c r="B40" s="9" t="s">
        <v>11</v>
      </c>
      <c r="C40" s="9">
        <v>6.918876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s="4" customFormat="1" x14ac:dyDescent="0.3">
      <c r="A41" s="9"/>
      <c r="B41" s="9" t="s">
        <v>11</v>
      </c>
      <c r="C41" s="9">
        <v>2.0953020000000002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s="4" customFormat="1" x14ac:dyDescent="0.3">
      <c r="A42" s="9"/>
      <c r="B42" s="9" t="s">
        <v>12</v>
      </c>
      <c r="C42" s="9">
        <v>2.5075699999999999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 s="4" customFormat="1" x14ac:dyDescent="0.3">
      <c r="A43" s="9"/>
      <c r="B43" s="9" t="s">
        <v>12</v>
      </c>
      <c r="C43" s="9">
        <v>14.282555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 s="4" customFormat="1" x14ac:dyDescent="0.3">
      <c r="A44" s="9"/>
      <c r="B44" s="9" t="s">
        <v>11</v>
      </c>
      <c r="C44" s="9">
        <v>6.0797619999999997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 s="4" customFormat="1" x14ac:dyDescent="0.3">
      <c r="A45" s="9"/>
      <c r="B45" s="9" t="s">
        <v>11</v>
      </c>
      <c r="C45" s="9">
        <v>1.874873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 s="4" customFormat="1" x14ac:dyDescent="0.3">
      <c r="A46" s="9"/>
      <c r="B46" s="9" t="s">
        <v>11</v>
      </c>
      <c r="C46" s="9">
        <v>4.7401220000000004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 s="4" customFormat="1" x14ac:dyDescent="0.3">
      <c r="A47" s="9"/>
      <c r="B47" s="9" t="s">
        <v>12</v>
      </c>
      <c r="C47" s="9">
        <v>8.0621120000000008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 s="4" customFormat="1" x14ac:dyDescent="0.3">
      <c r="A48" s="9"/>
      <c r="B48" s="9" t="s">
        <v>11</v>
      </c>
      <c r="C48" s="9">
        <v>2.5023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 s="4" customFormat="1" x14ac:dyDescent="0.3">
      <c r="A49" s="9"/>
      <c r="B49" s="9" t="s">
        <v>11</v>
      </c>
      <c r="C49" s="9">
        <v>7.8592069999999996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 s="4" customFormat="1" x14ac:dyDescent="0.3">
      <c r="A50" s="9"/>
      <c r="B50" s="9" t="s">
        <v>12</v>
      </c>
      <c r="C50" s="9">
        <v>22.655373000000001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s="4" customFormat="1" x14ac:dyDescent="0.3">
      <c r="A51" s="9"/>
      <c r="B51" s="9" t="s">
        <v>12</v>
      </c>
      <c r="C51" s="9">
        <v>7.7858780000000003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 s="4" customFormat="1" x14ac:dyDescent="0.3">
      <c r="A52" s="9"/>
      <c r="B52" s="9" t="s">
        <v>12</v>
      </c>
      <c r="C52" s="9">
        <v>1.237155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 s="4" customFormat="1" x14ac:dyDescent="0.3">
      <c r="A53" s="9"/>
      <c r="B53" s="9" t="s">
        <v>11</v>
      </c>
      <c r="C53" s="9">
        <v>5.0340829999999999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 s="4" customFormat="1" x14ac:dyDescent="0.3">
      <c r="A54" s="9"/>
      <c r="B54" s="9" t="s">
        <v>11</v>
      </c>
      <c r="C54" s="9">
        <v>6.1593249999999999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 s="4" customFormat="1" x14ac:dyDescent="0.3">
      <c r="A55" s="9"/>
      <c r="B55" s="9" t="s">
        <v>11</v>
      </c>
      <c r="C55" s="9">
        <v>1.775264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 s="4" customFormat="1" x14ac:dyDescent="0.3">
      <c r="A56" s="9"/>
      <c r="B56" s="9" t="s">
        <v>11</v>
      </c>
      <c r="C56" s="9">
        <v>2.3451409999999999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 s="4" customFormat="1" x14ac:dyDescent="0.3">
      <c r="A57" s="9"/>
      <c r="B57" s="9" t="s">
        <v>11</v>
      </c>
      <c r="C57" s="9">
        <v>7.8194759999999999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s="4" customFormat="1" x14ac:dyDescent="0.3">
      <c r="A58" s="9"/>
      <c r="B58" s="9" t="s">
        <v>11</v>
      </c>
      <c r="C58" s="9">
        <v>1.5673269999999999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 s="4" customFormat="1" x14ac:dyDescent="0.3">
      <c r="A59" s="9"/>
      <c r="B59" s="9" t="s">
        <v>12</v>
      </c>
      <c r="C59" s="9">
        <v>10.343107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 s="4" customFormat="1" x14ac:dyDescent="0.3">
      <c r="A60" s="9"/>
      <c r="B60" s="9" t="s">
        <v>11</v>
      </c>
      <c r="C60" s="9">
        <v>5.4618330000000004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 s="4" customFormat="1" x14ac:dyDescent="0.3">
      <c r="A61" s="9"/>
      <c r="B61" s="9" t="s">
        <v>12</v>
      </c>
      <c r="C61" s="9">
        <v>6.6289829999999998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s="4" customFormat="1" x14ac:dyDescent="0.3">
      <c r="A62" s="9"/>
      <c r="B62" s="9" t="s">
        <v>11</v>
      </c>
      <c r="C62" s="9">
        <v>4.9944949999999997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 s="4" customFormat="1" x14ac:dyDescent="0.3">
      <c r="A63" s="9"/>
      <c r="B63" s="9" t="s">
        <v>11</v>
      </c>
      <c r="C63" s="9">
        <v>3.9292829999999999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s="4" customFormat="1" x14ac:dyDescent="0.3">
      <c r="A64" s="9"/>
      <c r="B64" s="9" t="s">
        <v>11</v>
      </c>
      <c r="C64" s="9">
        <v>0.45258100000000001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 s="4" customFormat="1" x14ac:dyDescent="0.3">
      <c r="A65" s="9"/>
      <c r="B65" s="9" t="s">
        <v>11</v>
      </c>
      <c r="C65" s="9">
        <v>0.156864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 s="4" customFormat="1" x14ac:dyDescent="0.3">
      <c r="A66" s="9"/>
      <c r="B66" s="9" t="s">
        <v>11</v>
      </c>
      <c r="C66" s="9">
        <v>1.262664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s="4" customFormat="1" x14ac:dyDescent="0.3">
      <c r="A67" s="9"/>
      <c r="B67" s="9" t="s">
        <v>11</v>
      </c>
      <c r="C67" s="9">
        <v>2.134592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 s="4" customFormat="1" x14ac:dyDescent="0.3">
      <c r="A68" s="9"/>
      <c r="B68" s="9" t="s">
        <v>11</v>
      </c>
      <c r="C68" s="9">
        <v>1.317356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 s="4" customFormat="1" x14ac:dyDescent="0.3">
      <c r="A69" s="9"/>
      <c r="B69" s="9" t="s">
        <v>12</v>
      </c>
      <c r="C69" s="9">
        <v>23.374856000000001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s="4" customFormat="1" x14ac:dyDescent="0.3">
      <c r="A70" s="9"/>
      <c r="B70" s="9" t="s">
        <v>11</v>
      </c>
      <c r="C70" s="9">
        <v>0.95488799999999996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 s="4" customFormat="1" x14ac:dyDescent="0.3">
      <c r="A71" s="9"/>
      <c r="B71" s="9" t="s">
        <v>11</v>
      </c>
      <c r="C71" s="9">
        <v>4.6218070000000004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s="4" customFormat="1" x14ac:dyDescent="0.3">
      <c r="A72" s="9"/>
      <c r="B72" s="9" t="s">
        <v>11</v>
      </c>
      <c r="C72" s="9">
        <v>2.0707789999999999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s="4" customFormat="1" x14ac:dyDescent="0.3">
      <c r="A73" s="9"/>
      <c r="B73" s="9" t="s">
        <v>11</v>
      </c>
      <c r="C73" s="9">
        <v>1.5124139999999999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 s="4" customFormat="1" x14ac:dyDescent="0.3">
      <c r="A74" s="9"/>
      <c r="B74" s="9" t="s">
        <v>11</v>
      </c>
      <c r="C74" s="9">
        <v>2.675303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s="4" customFormat="1" x14ac:dyDescent="0.3">
      <c r="A75" s="9"/>
      <c r="B75" s="9" t="s">
        <v>12</v>
      </c>
      <c r="C75" s="9">
        <v>23.568963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 s="4" customFormat="1" x14ac:dyDescent="0.3">
      <c r="A76" s="9"/>
      <c r="B76" s="9" t="s">
        <v>12</v>
      </c>
      <c r="C76" s="9">
        <v>8.2942959999999992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 s="4" customFormat="1" x14ac:dyDescent="0.3">
      <c r="A77" s="9"/>
      <c r="B77" s="9" t="s">
        <v>11</v>
      </c>
      <c r="C77" s="9">
        <v>1.7214929999999999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s="4" customFormat="1" x14ac:dyDescent="0.3">
      <c r="A78" s="9"/>
      <c r="B78" s="9" t="s">
        <v>12</v>
      </c>
      <c r="C78" s="9">
        <v>84.236935000000003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 s="4" customFormat="1" x14ac:dyDescent="0.3">
      <c r="A79" s="9"/>
      <c r="B79" s="9" t="s">
        <v>11</v>
      </c>
      <c r="C79" s="9">
        <v>2.7217250000000002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 s="4" customFormat="1" x14ac:dyDescent="0.3">
      <c r="A80" s="9"/>
      <c r="B80" s="9" t="s">
        <v>11</v>
      </c>
      <c r="C80" s="9">
        <v>10.766776999999999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 s="4" customFormat="1" x14ac:dyDescent="0.3">
      <c r="A81" s="9"/>
      <c r="B81" s="9" t="s">
        <v>11</v>
      </c>
      <c r="C81" s="9">
        <v>3.3392409999999999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 s="4" customFormat="1" x14ac:dyDescent="0.3">
      <c r="A82" s="9"/>
      <c r="B82" s="9" t="s">
        <v>12</v>
      </c>
      <c r="C82" s="9">
        <v>25.800013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 s="4" customFormat="1" x14ac:dyDescent="0.3">
      <c r="A83" s="9"/>
      <c r="B83" s="9" t="s">
        <v>11</v>
      </c>
      <c r="C83" s="9">
        <v>1.630965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 s="4" customFormat="1" x14ac:dyDescent="0.3">
      <c r="A84" s="9"/>
      <c r="B84" s="9" t="s">
        <v>11</v>
      </c>
      <c r="C84" s="9">
        <v>1.7601500000000001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 s="4" customFormat="1" x14ac:dyDescent="0.3">
      <c r="A85" s="9"/>
      <c r="B85" s="9" t="s">
        <v>11</v>
      </c>
      <c r="C85" s="9">
        <v>1.039752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 s="4" customFormat="1" x14ac:dyDescent="0.3">
      <c r="A86" s="9"/>
      <c r="B86" s="9" t="s">
        <v>12</v>
      </c>
      <c r="C86" s="9">
        <v>2.8388819999999999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 s="4" customFormat="1" x14ac:dyDescent="0.3">
      <c r="A87" s="9"/>
      <c r="B87" s="9" t="s">
        <v>11</v>
      </c>
      <c r="C87" s="9">
        <v>6.3387700000000002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 s="4" customFormat="1" x14ac:dyDescent="0.3">
      <c r="A88" s="9"/>
      <c r="B88" s="9" t="s">
        <v>11</v>
      </c>
      <c r="C88" s="9">
        <v>2.8710879999999999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s="4" customFormat="1" x14ac:dyDescent="0.3">
      <c r="A89" s="9"/>
      <c r="B89" s="9" t="s">
        <v>12</v>
      </c>
      <c r="C89" s="9">
        <v>9.0430340000000005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 s="4" customFormat="1" x14ac:dyDescent="0.3">
      <c r="A90" s="9"/>
      <c r="B90" s="9" t="s">
        <v>11</v>
      </c>
      <c r="C90" s="9">
        <v>3.3661089999999998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 s="4" customFormat="1" x14ac:dyDescent="0.3">
      <c r="A91" s="9"/>
      <c r="B91" s="9" t="s">
        <v>11</v>
      </c>
      <c r="C91" s="9">
        <v>6.3737510000000004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s="4" customFormat="1" x14ac:dyDescent="0.3">
      <c r="A92" s="9"/>
      <c r="B92" s="9" t="s">
        <v>12</v>
      </c>
      <c r="C92" s="9">
        <v>11.493230000000001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 s="4" customFormat="1" x14ac:dyDescent="0.3">
      <c r="A93" s="9"/>
      <c r="B93" s="9" t="s">
        <v>11</v>
      </c>
      <c r="C93" s="9">
        <v>3.9488639999999999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 s="4" customFormat="1" x14ac:dyDescent="0.3">
      <c r="A94" s="9"/>
      <c r="B94" s="9" t="s">
        <v>11</v>
      </c>
      <c r="C94" s="9">
        <v>3.0874860000000002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s="4" customFormat="1" x14ac:dyDescent="0.3">
      <c r="A95" s="9"/>
      <c r="B95" s="9" t="s">
        <v>11</v>
      </c>
      <c r="C95" s="9">
        <v>2.0453540000000001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s="4" customFormat="1" x14ac:dyDescent="0.3">
      <c r="A96" s="9"/>
      <c r="B96" s="9" t="s">
        <v>12</v>
      </c>
      <c r="C96" s="9">
        <v>4.3277570000000001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s="4" customFormat="1" x14ac:dyDescent="0.3">
      <c r="A97" s="9"/>
      <c r="B97" s="9" t="s">
        <v>11</v>
      </c>
      <c r="C97" s="9">
        <v>0.54718699999999998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s="4" customFormat="1" x14ac:dyDescent="0.3">
      <c r="A98" s="9"/>
      <c r="B98" s="9" t="s">
        <v>11</v>
      </c>
      <c r="C98" s="9">
        <v>6.3127849999999999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s="4" customFormat="1" x14ac:dyDescent="0.3">
      <c r="A99" s="9"/>
      <c r="B99" s="9" t="s">
        <v>11</v>
      </c>
      <c r="C99" s="9">
        <v>4.7682539999999998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s="4" customFormat="1" x14ac:dyDescent="0.3">
      <c r="A100" s="9"/>
      <c r="B100" s="9" t="s">
        <v>11</v>
      </c>
      <c r="C100" s="9">
        <v>3.9299719999999998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s="4" customFormat="1" x14ac:dyDescent="0.3">
      <c r="A101" s="9"/>
      <c r="B101" s="9" t="s">
        <v>12</v>
      </c>
      <c r="C101" s="9">
        <v>6.0344009999999999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s="4" customFormat="1" x14ac:dyDescent="0.3">
      <c r="A102" s="9"/>
      <c r="B102" s="9" t="s">
        <v>12</v>
      </c>
      <c r="C102" s="9">
        <v>8.4594989999999992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s="4" customFormat="1" x14ac:dyDescent="0.3">
      <c r="A103" s="9"/>
      <c r="B103" s="9" t="s">
        <v>11</v>
      </c>
      <c r="C103" s="9">
        <v>2.921964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s="4" customFormat="1" x14ac:dyDescent="0.3">
      <c r="A104" s="9"/>
      <c r="B104" s="9" t="s">
        <v>12</v>
      </c>
      <c r="C104" s="9">
        <v>19.537268000000001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s="4" customFormat="1" x14ac:dyDescent="0.3">
      <c r="A105" s="9"/>
      <c r="B105" s="9" t="s">
        <v>11</v>
      </c>
      <c r="C105" s="9">
        <v>2.3128690000000001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s="4" customFormat="1" x14ac:dyDescent="0.3">
      <c r="A106" s="9"/>
      <c r="B106" s="9" t="s">
        <v>11</v>
      </c>
      <c r="C106" s="9">
        <v>3.6684929999999998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s="4" customFormat="1" x14ac:dyDescent="0.3">
      <c r="A107" s="9"/>
      <c r="B107" s="9" t="s">
        <v>12</v>
      </c>
      <c r="C107" s="9">
        <v>25.463529999999999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s="4" customFormat="1" x14ac:dyDescent="0.3">
      <c r="A108" s="9"/>
      <c r="B108" s="9" t="s">
        <v>11</v>
      </c>
      <c r="C108" s="9">
        <v>1.6906829999999999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s="4" customFormat="1" x14ac:dyDescent="0.3">
      <c r="A109" s="9"/>
      <c r="B109" s="9" t="s">
        <v>12</v>
      </c>
      <c r="C109" s="9">
        <v>5.6440140000000003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s="4" customFormat="1" x14ac:dyDescent="0.3">
      <c r="A110" s="9"/>
      <c r="B110" s="9" t="s">
        <v>11</v>
      </c>
      <c r="C110" s="9">
        <v>1.7304889999999999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s="4" customFormat="1" x14ac:dyDescent="0.3">
      <c r="A111" s="9"/>
      <c r="B111" s="9" t="s">
        <v>11</v>
      </c>
      <c r="C111" s="9">
        <v>0.86251299999999997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s="4" customFormat="1" x14ac:dyDescent="0.3">
      <c r="A112" s="9"/>
      <c r="B112" s="9" t="s">
        <v>11</v>
      </c>
      <c r="C112" s="9">
        <v>8.7850110000000008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s="4" customFormat="1" x14ac:dyDescent="0.3">
      <c r="A113" s="9"/>
      <c r="B113" s="9" t="s">
        <v>11</v>
      </c>
      <c r="C113" s="9">
        <v>3.7294719999999999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s="4" customFormat="1" x14ac:dyDescent="0.3">
      <c r="A114" s="9"/>
      <c r="B114" s="9" t="s">
        <v>11</v>
      </c>
      <c r="C114" s="9">
        <v>5.3674099999999996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s="4" customFormat="1" x14ac:dyDescent="0.3">
      <c r="A115" s="9"/>
      <c r="B115" s="9" t="s">
        <v>12</v>
      </c>
      <c r="C115" s="9">
        <v>133.22444999999999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s="4" customFormat="1" x14ac:dyDescent="0.3">
      <c r="A116" s="9"/>
      <c r="B116" s="9" t="s">
        <v>12</v>
      </c>
      <c r="C116" s="9">
        <v>7.2753310000000004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s="4" customFormat="1" x14ac:dyDescent="0.3">
      <c r="A117" s="9"/>
      <c r="B117" s="9" t="s">
        <v>11</v>
      </c>
      <c r="C117" s="9">
        <v>2.7933439999999998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s="4" customFormat="1" x14ac:dyDescent="0.3">
      <c r="A118" s="9"/>
      <c r="B118" s="9" t="s">
        <v>11</v>
      </c>
      <c r="C118" s="9">
        <v>2.3408169999999999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s="4" customFormat="1" x14ac:dyDescent="0.3">
      <c r="A119" s="9"/>
      <c r="B119" s="9" t="s">
        <v>11</v>
      </c>
      <c r="C119" s="9">
        <v>12.720305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s="4" customFormat="1" x14ac:dyDescent="0.3">
      <c r="A120" s="9"/>
      <c r="B120" s="9" t="s">
        <v>11</v>
      </c>
      <c r="C120" s="9">
        <v>1.22479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s="4" customFormat="1" x14ac:dyDescent="0.3">
      <c r="A121" s="9"/>
      <c r="B121" s="9" t="s">
        <v>12</v>
      </c>
      <c r="C121" s="9">
        <v>6.305231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s="4" customFormat="1" x14ac:dyDescent="0.3">
      <c r="A122" s="9"/>
      <c r="B122" s="9" t="s">
        <v>11</v>
      </c>
      <c r="C122" s="9">
        <v>1.646058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s="4" customFormat="1" x14ac:dyDescent="0.3">
      <c r="A123" s="9"/>
      <c r="B123" s="9" t="s">
        <v>11</v>
      </c>
      <c r="C123" s="9">
        <v>1.448196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s="4" customFormat="1" x14ac:dyDescent="0.3">
      <c r="A124" s="9"/>
      <c r="B124" s="9" t="s">
        <v>12</v>
      </c>
      <c r="C124" s="9">
        <v>5.594646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s="4" customFormat="1" x14ac:dyDescent="0.3">
      <c r="A125" s="9"/>
      <c r="B125" s="9" t="s">
        <v>11</v>
      </c>
      <c r="C125" s="9">
        <v>2.0433129999999999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s="4" customFormat="1" x14ac:dyDescent="0.3">
      <c r="A126" s="9"/>
      <c r="B126" s="9" t="s">
        <v>11</v>
      </c>
      <c r="C126" s="9">
        <v>1.544316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s="4" customFormat="1" x14ac:dyDescent="0.3">
      <c r="A127" s="9"/>
      <c r="B127" s="9" t="s">
        <v>11</v>
      </c>
      <c r="C127" s="9">
        <v>3.8839890000000001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s="4" customFormat="1" x14ac:dyDescent="0.3">
      <c r="A128" s="9"/>
      <c r="B128" s="9" t="s">
        <v>11</v>
      </c>
      <c r="C128" s="9">
        <v>1.4086369999999999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s="4" customFormat="1" x14ac:dyDescent="0.3">
      <c r="A129" s="9"/>
      <c r="B129" s="9" t="s">
        <v>11</v>
      </c>
      <c r="C129" s="9">
        <v>1.527822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s="4" customFormat="1" x14ac:dyDescent="0.3">
      <c r="A130" s="9"/>
      <c r="B130" s="9" t="s">
        <v>11</v>
      </c>
      <c r="C130" s="9">
        <v>1.572268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 s="4" customFormat="1" x14ac:dyDescent="0.3">
      <c r="A131" s="9"/>
      <c r="B131" s="9" t="s">
        <v>11</v>
      </c>
      <c r="C131" s="9">
        <v>2.1181169999999998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18"/>
      <c r="T131" s="10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 s="4" customFormat="1" x14ac:dyDescent="0.3">
      <c r="A132" s="9"/>
      <c r="B132" s="9" t="s">
        <v>12</v>
      </c>
      <c r="C132" s="9">
        <v>1.8132060000000001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18"/>
      <c r="T132" s="10"/>
      <c r="U132" s="18"/>
      <c r="V132" s="18"/>
      <c r="W132" s="18"/>
      <c r="X132" s="10"/>
      <c r="Y132" s="18"/>
      <c r="Z132" s="18"/>
      <c r="AA132" s="10"/>
      <c r="AB132" s="18"/>
      <c r="AC132" s="18"/>
      <c r="AD132" s="18"/>
      <c r="AE132" s="18"/>
    </row>
    <row r="133" spans="1:31" s="4" customFormat="1" x14ac:dyDescent="0.3">
      <c r="A133" s="9"/>
      <c r="B133" s="9" t="s">
        <v>12</v>
      </c>
      <c r="C133" s="9">
        <v>2.3859720000000002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18"/>
      <c r="T133" s="10"/>
      <c r="U133" s="18"/>
      <c r="V133" s="10"/>
      <c r="W133" s="18"/>
      <c r="X133" s="10"/>
      <c r="Y133" s="18"/>
      <c r="Z133" s="18"/>
      <c r="AA133" s="10"/>
      <c r="AB133" s="18"/>
      <c r="AC133" s="18"/>
      <c r="AD133" s="18"/>
      <c r="AE133" s="18"/>
    </row>
    <row r="134" spans="1:31" s="4" customFormat="1" x14ac:dyDescent="0.3">
      <c r="A134" s="9"/>
      <c r="B134" s="9" t="s">
        <v>11</v>
      </c>
      <c r="C134" s="9">
        <v>4.2586190000000004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18"/>
      <c r="T134" s="10"/>
      <c r="U134" s="18"/>
      <c r="V134" s="10"/>
      <c r="W134" s="18"/>
      <c r="X134" s="10"/>
      <c r="Y134" s="18"/>
      <c r="Z134" s="18"/>
      <c r="AA134" s="10"/>
      <c r="AB134" s="10"/>
      <c r="AC134" s="10"/>
      <c r="AD134" s="18"/>
      <c r="AE134" s="18"/>
    </row>
    <row r="135" spans="1:31" s="4" customFormat="1" x14ac:dyDescent="0.3">
      <c r="A135" s="9"/>
      <c r="B135" s="9" t="s">
        <v>12</v>
      </c>
      <c r="C135" s="9">
        <v>8.7525840000000006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18"/>
      <c r="T135" s="10"/>
      <c r="U135" s="18"/>
      <c r="V135" s="10"/>
      <c r="W135" s="18"/>
      <c r="X135" s="10"/>
      <c r="Y135" s="18"/>
      <c r="Z135" s="18"/>
      <c r="AA135" s="10"/>
      <c r="AB135" s="10"/>
      <c r="AC135" s="10"/>
      <c r="AD135" s="18"/>
      <c r="AE135" s="18"/>
    </row>
    <row r="136" spans="1:31" s="4" customFormat="1" x14ac:dyDescent="0.3">
      <c r="A136" s="9"/>
      <c r="B136" s="9" t="s">
        <v>11</v>
      </c>
      <c r="C136" s="9">
        <v>3.1658740000000001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18"/>
      <c r="T136" s="10"/>
      <c r="U136" s="18"/>
      <c r="V136" s="10"/>
      <c r="W136" s="18"/>
      <c r="X136" s="10"/>
      <c r="Y136" s="10"/>
      <c r="Z136" s="18"/>
      <c r="AA136" s="10"/>
      <c r="AB136" s="10"/>
      <c r="AC136" s="10"/>
      <c r="AD136" s="18"/>
      <c r="AE136" s="18"/>
    </row>
    <row r="137" spans="1:31" s="4" customFormat="1" x14ac:dyDescent="0.3">
      <c r="A137" s="9"/>
      <c r="B137" s="9" t="s">
        <v>11</v>
      </c>
      <c r="C137" s="9">
        <v>2.5719820000000002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10"/>
      <c r="T137" s="10"/>
      <c r="U137" s="18"/>
      <c r="V137" s="10"/>
      <c r="W137" s="18"/>
      <c r="X137" s="10"/>
      <c r="Y137" s="10"/>
      <c r="Z137" s="18"/>
      <c r="AA137" s="10"/>
      <c r="AB137" s="10"/>
      <c r="AC137" s="10"/>
      <c r="AD137" s="10"/>
      <c r="AE137" s="18"/>
    </row>
    <row r="138" spans="1:31" s="4" customFormat="1" x14ac:dyDescent="0.3">
      <c r="A138" s="9"/>
      <c r="B138" s="9" t="s">
        <v>11</v>
      </c>
      <c r="C138" s="9">
        <v>1.7499199999999999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8"/>
    </row>
    <row r="139" spans="1:31" s="4" customFormat="1" x14ac:dyDescent="0.3">
      <c r="A139" s="9"/>
      <c r="B139" s="9" t="s">
        <v>11</v>
      </c>
      <c r="C139" s="9">
        <v>5.098109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8"/>
    </row>
    <row r="140" spans="1:31" s="4" customFormat="1" x14ac:dyDescent="0.3">
      <c r="A140" s="9"/>
      <c r="B140" s="9" t="s">
        <v>12</v>
      </c>
      <c r="C140" s="9">
        <v>87.913454999999999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8"/>
    </row>
    <row r="141" spans="1:31" s="4" customFormat="1" x14ac:dyDescent="0.3">
      <c r="A141" s="9"/>
      <c r="B141" s="9" t="s">
        <v>11</v>
      </c>
      <c r="C141" s="9">
        <v>1.495317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8"/>
    </row>
    <row r="142" spans="1:31" s="4" customFormat="1" x14ac:dyDescent="0.3">
      <c r="A142" s="9"/>
      <c r="B142" s="9" t="s">
        <v>12</v>
      </c>
      <c r="C142" s="9">
        <v>28.821778999999999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8"/>
    </row>
    <row r="143" spans="1:31" s="4" customFormat="1" x14ac:dyDescent="0.3">
      <c r="A143" s="9"/>
      <c r="B143" s="9" t="s">
        <v>11</v>
      </c>
      <c r="C143" s="9">
        <v>1.1151759999999999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8"/>
    </row>
    <row r="144" spans="1:31" s="4" customFormat="1" x14ac:dyDescent="0.3">
      <c r="A144" s="9"/>
      <c r="B144" s="9" t="s">
        <v>11</v>
      </c>
      <c r="C144" s="9">
        <v>5.5484540000000004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8"/>
    </row>
    <row r="145" spans="1:31" s="4" customFormat="1" x14ac:dyDescent="0.3">
      <c r="A145" s="9"/>
      <c r="B145" s="9" t="s">
        <v>11</v>
      </c>
      <c r="C145" s="9">
        <v>2.4042279999999998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8"/>
    </row>
    <row r="146" spans="1:31" s="4" customFormat="1" x14ac:dyDescent="0.3">
      <c r="A146" s="9"/>
      <c r="B146" s="9" t="s">
        <v>11</v>
      </c>
      <c r="C146" s="9">
        <v>4.2631069999999998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8"/>
    </row>
    <row r="147" spans="1:31" s="4" customFormat="1" x14ac:dyDescent="0.3">
      <c r="A147" s="9"/>
      <c r="B147" s="9" t="s">
        <v>11</v>
      </c>
      <c r="C147" s="9">
        <v>1.120663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8"/>
    </row>
    <row r="148" spans="1:31" s="4" customFormat="1" x14ac:dyDescent="0.3">
      <c r="A148" s="9"/>
      <c r="B148" s="9" t="s">
        <v>11</v>
      </c>
      <c r="C148" s="9">
        <v>2.7222780000000002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8"/>
    </row>
    <row r="149" spans="1:31" s="4" customFormat="1" x14ac:dyDescent="0.3">
      <c r="A149" s="9"/>
      <c r="B149" s="9" t="s">
        <v>11</v>
      </c>
      <c r="C149" s="9">
        <v>3.0029159999999999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8"/>
    </row>
    <row r="150" spans="1:31" s="4" customFormat="1" x14ac:dyDescent="0.3">
      <c r="A150" s="9"/>
      <c r="B150" s="9" t="s">
        <v>11</v>
      </c>
      <c r="C150" s="9">
        <v>3.016057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8"/>
    </row>
    <row r="151" spans="1:31" s="4" customFormat="1" x14ac:dyDescent="0.3">
      <c r="A151" s="9"/>
      <c r="B151" s="9" t="s">
        <v>11</v>
      </c>
      <c r="C151" s="9">
        <v>4.3286230000000003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8"/>
    </row>
    <row r="152" spans="1:31" s="4" customFormat="1" x14ac:dyDescent="0.3">
      <c r="A152" s="9"/>
      <c r="B152" s="9" t="s">
        <v>12</v>
      </c>
      <c r="C152" s="9">
        <v>7.6057740000000003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8"/>
    </row>
    <row r="153" spans="1:31" s="4" customFormat="1" x14ac:dyDescent="0.3">
      <c r="A153" s="9"/>
      <c r="B153" s="9" t="s">
        <v>11</v>
      </c>
      <c r="C153" s="9">
        <v>2.0029970000000001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8"/>
    </row>
    <row r="154" spans="1:31" s="4" customFormat="1" x14ac:dyDescent="0.3">
      <c r="A154" s="9"/>
      <c r="B154" s="9" t="s">
        <v>12</v>
      </c>
      <c r="C154" s="9">
        <v>3.2915909999999999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8"/>
    </row>
    <row r="155" spans="1:31" s="4" customFormat="1" x14ac:dyDescent="0.3">
      <c r="A155" s="9"/>
      <c r="B155" s="9" t="s">
        <v>12</v>
      </c>
      <c r="C155" s="9">
        <v>3.8444959999999999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8"/>
    </row>
    <row r="156" spans="1:31" s="4" customFormat="1" x14ac:dyDescent="0.3">
      <c r="A156" s="9"/>
      <c r="B156" s="9" t="s">
        <v>11</v>
      </c>
      <c r="C156" s="9">
        <v>7.1390330000000004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8"/>
    </row>
    <row r="157" spans="1:31" s="4" customFormat="1" x14ac:dyDescent="0.3">
      <c r="A157" s="9"/>
      <c r="B157" s="9" t="s">
        <v>11</v>
      </c>
      <c r="C157" s="9">
        <v>2.861272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8"/>
    </row>
    <row r="158" spans="1:31" s="4" customFormat="1" x14ac:dyDescent="0.3">
      <c r="A158" s="9"/>
      <c r="B158" s="9" t="s">
        <v>11</v>
      </c>
      <c r="C158" s="9">
        <v>3.820935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8"/>
    </row>
    <row r="159" spans="1:31" s="4" customFormat="1" x14ac:dyDescent="0.3">
      <c r="A159" s="9"/>
      <c r="B159" s="9" t="s">
        <v>11</v>
      </c>
      <c r="C159" s="9">
        <v>3.8281139999999998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8"/>
    </row>
    <row r="160" spans="1:31" s="4" customFormat="1" x14ac:dyDescent="0.3">
      <c r="A160" s="9"/>
      <c r="B160" s="9" t="s">
        <v>11</v>
      </c>
      <c r="C160" s="9">
        <v>9.6480219999999992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8"/>
    </row>
    <row r="161" spans="1:31" s="4" customFormat="1" x14ac:dyDescent="0.3">
      <c r="A161" s="9"/>
      <c r="B161" s="9" t="s">
        <v>12</v>
      </c>
      <c r="C161" s="9">
        <v>43.951355999999997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8"/>
    </row>
    <row r="162" spans="1:31" s="4" customFormat="1" x14ac:dyDescent="0.3">
      <c r="A162" s="9"/>
      <c r="B162" s="9" t="s">
        <v>11</v>
      </c>
      <c r="C162" s="9">
        <v>5.182131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8"/>
    </row>
    <row r="163" spans="1:31" s="4" customFormat="1" x14ac:dyDescent="0.3">
      <c r="A163" s="9"/>
      <c r="B163" s="9" t="s">
        <v>11</v>
      </c>
      <c r="C163" s="9">
        <v>1.5813170000000001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8"/>
    </row>
    <row r="164" spans="1:31" s="4" customFormat="1" x14ac:dyDescent="0.3">
      <c r="A164" s="9"/>
      <c r="B164" s="9" t="s">
        <v>12</v>
      </c>
      <c r="C164" s="9">
        <v>4.760751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8"/>
    </row>
    <row r="165" spans="1:31" s="4" customFormat="1" x14ac:dyDescent="0.3">
      <c r="A165" s="9"/>
      <c r="B165" s="9" t="s">
        <v>11</v>
      </c>
      <c r="C165" s="9">
        <v>2.3640349999999999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8"/>
    </row>
    <row r="166" spans="1:31" s="4" customFormat="1" x14ac:dyDescent="0.3">
      <c r="A166" s="9"/>
      <c r="B166" s="9" t="s">
        <v>12</v>
      </c>
      <c r="C166" s="9">
        <v>4.5917180000000002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8"/>
    </row>
    <row r="167" spans="1:31" s="4" customFormat="1" x14ac:dyDescent="0.3">
      <c r="A167" s="9"/>
      <c r="B167" s="9" t="s">
        <v>11</v>
      </c>
      <c r="C167" s="9">
        <v>3.4273579999999999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8"/>
    </row>
    <row r="168" spans="1:31" s="4" customFormat="1" x14ac:dyDescent="0.3">
      <c r="A168" s="9"/>
      <c r="B168" s="9" t="s">
        <v>11</v>
      </c>
      <c r="C168" s="9">
        <v>4.1918990000000003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8"/>
    </row>
    <row r="169" spans="1:31" s="4" customFormat="1" x14ac:dyDescent="0.3">
      <c r="A169" s="9"/>
      <c r="B169" s="9" t="s">
        <v>12</v>
      </c>
      <c r="C169" s="9">
        <v>1.498251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8"/>
    </row>
    <row r="170" spans="1:31" s="4" customFormat="1" x14ac:dyDescent="0.3">
      <c r="A170" s="9"/>
      <c r="B170" s="9" t="s">
        <v>12</v>
      </c>
      <c r="C170" s="9">
        <v>14.952223999999999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8"/>
    </row>
    <row r="171" spans="1:31" s="4" customFormat="1" x14ac:dyDescent="0.3">
      <c r="A171" s="9"/>
      <c r="B171" s="9" t="s">
        <v>12</v>
      </c>
      <c r="C171" s="9">
        <v>27.804362000000001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8"/>
    </row>
    <row r="172" spans="1:31" s="4" customFormat="1" x14ac:dyDescent="0.3">
      <c r="A172" s="9"/>
      <c r="B172" s="9" t="s">
        <v>11</v>
      </c>
      <c r="C172" s="9">
        <v>4.9077010000000003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8"/>
    </row>
    <row r="173" spans="1:31" s="4" customFormat="1" x14ac:dyDescent="0.3">
      <c r="A173" s="9"/>
      <c r="B173" s="9" t="s">
        <v>11</v>
      </c>
      <c r="C173" s="9">
        <v>2.403518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8"/>
    </row>
    <row r="174" spans="1:31" s="4" customFormat="1" x14ac:dyDescent="0.3">
      <c r="A174" s="9"/>
      <c r="B174" s="9" t="s">
        <v>11</v>
      </c>
      <c r="C174" s="9">
        <v>2.86897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8"/>
    </row>
    <row r="175" spans="1:31" s="4" customFormat="1" x14ac:dyDescent="0.3">
      <c r="A175" s="9"/>
      <c r="B175" s="9" t="s">
        <v>11</v>
      </c>
      <c r="C175" s="9">
        <v>2.668885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8"/>
    </row>
    <row r="176" spans="1:31" s="4" customFormat="1" x14ac:dyDescent="0.3">
      <c r="A176" s="9"/>
      <c r="B176" s="9" t="s">
        <v>11</v>
      </c>
      <c r="C176" s="9">
        <v>5.3052239999999999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8"/>
    </row>
    <row r="177" spans="1:31" s="4" customFormat="1" x14ac:dyDescent="0.3">
      <c r="A177" s="9"/>
      <c r="B177" s="9" t="s">
        <v>12</v>
      </c>
      <c r="C177" s="9">
        <v>6.3230029999999999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8"/>
    </row>
    <row r="178" spans="1:31" s="4" customFormat="1" x14ac:dyDescent="0.3">
      <c r="A178" s="9"/>
      <c r="B178" s="9" t="s">
        <v>11</v>
      </c>
      <c r="C178" s="9">
        <v>5.0992940000000004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8"/>
    </row>
    <row r="179" spans="1:31" s="4" customFormat="1" x14ac:dyDescent="0.3">
      <c r="A179" s="9"/>
      <c r="B179" s="9" t="s">
        <v>12</v>
      </c>
      <c r="C179" s="9">
        <v>7.1800309999999996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8"/>
    </row>
    <row r="180" spans="1:31" s="4" customFormat="1" x14ac:dyDescent="0.3">
      <c r="A180" s="9"/>
      <c r="B180" s="9" t="s">
        <v>11</v>
      </c>
      <c r="C180" s="9">
        <v>4.97797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8"/>
    </row>
    <row r="181" spans="1:31" s="4" customFormat="1" x14ac:dyDescent="0.3">
      <c r="A181" s="9"/>
      <c r="B181" s="9" t="s">
        <v>11</v>
      </c>
      <c r="C181" s="9">
        <v>1.749609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8"/>
    </row>
    <row r="182" spans="1:31" s="4" customFormat="1" x14ac:dyDescent="0.3">
      <c r="A182" s="9"/>
      <c r="B182" s="9" t="s">
        <v>11</v>
      </c>
      <c r="C182" s="9">
        <v>4.3411489999999997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8"/>
    </row>
    <row r="183" spans="1:31" s="4" customFormat="1" x14ac:dyDescent="0.3">
      <c r="A183" s="9"/>
      <c r="B183" s="9" t="s">
        <v>12</v>
      </c>
      <c r="C183" s="9">
        <v>4.6772919999999996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8"/>
    </row>
    <row r="184" spans="1:31" s="4" customFormat="1" x14ac:dyDescent="0.3">
      <c r="A184" s="9"/>
      <c r="B184" s="9" t="s">
        <v>11</v>
      </c>
      <c r="C184" s="9">
        <v>10.725369000000001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8"/>
    </row>
    <row r="185" spans="1:31" s="4" customFormat="1" x14ac:dyDescent="0.3">
      <c r="A185" s="9"/>
      <c r="B185" s="9" t="s">
        <v>11</v>
      </c>
      <c r="C185" s="9">
        <v>1.7957609999999999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8"/>
    </row>
    <row r="186" spans="1:31" s="4" customFormat="1" x14ac:dyDescent="0.3">
      <c r="A186" s="9"/>
      <c r="B186" s="9" t="s">
        <v>11</v>
      </c>
      <c r="C186" s="9">
        <v>2.9372799999999999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8"/>
    </row>
    <row r="187" spans="1:31" s="4" customFormat="1" x14ac:dyDescent="0.3">
      <c r="A187" s="9"/>
      <c r="B187" s="9" t="s">
        <v>11</v>
      </c>
      <c r="C187" s="9">
        <v>6.858714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8"/>
    </row>
    <row r="188" spans="1:31" s="4" customFormat="1" x14ac:dyDescent="0.3">
      <c r="A188" s="9"/>
      <c r="B188" s="9" t="s">
        <v>11</v>
      </c>
      <c r="C188" s="9">
        <v>3.4955829999999999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8"/>
    </row>
    <row r="189" spans="1:31" s="4" customFormat="1" x14ac:dyDescent="0.3">
      <c r="A189" s="9"/>
      <c r="B189" s="9" t="s">
        <v>11</v>
      </c>
      <c r="C189" s="9">
        <v>2.4399850000000001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8"/>
    </row>
    <row r="190" spans="1:31" s="4" customFormat="1" x14ac:dyDescent="0.3">
      <c r="A190" s="9"/>
      <c r="B190" s="9" t="s">
        <v>11</v>
      </c>
      <c r="C190" s="9">
        <v>1.6372789999999999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8"/>
    </row>
    <row r="191" spans="1:31" s="4" customFormat="1" x14ac:dyDescent="0.3">
      <c r="A191" s="9"/>
      <c r="B191" s="9" t="s">
        <v>11</v>
      </c>
      <c r="C191" s="9">
        <v>1.2350650000000001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8"/>
    </row>
    <row r="192" spans="1:31" s="4" customFormat="1" x14ac:dyDescent="0.3">
      <c r="A192" s="9"/>
      <c r="B192" s="9" t="s">
        <v>11</v>
      </c>
      <c r="C192" s="9">
        <v>1.510016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8"/>
    </row>
    <row r="193" spans="1:31" s="4" customFormat="1" x14ac:dyDescent="0.3">
      <c r="A193" s="9"/>
      <c r="B193" s="9" t="s">
        <v>12</v>
      </c>
      <c r="C193" s="9">
        <v>26.049937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8"/>
    </row>
    <row r="194" spans="1:31" s="4" customFormat="1" x14ac:dyDescent="0.3">
      <c r="A194" s="9"/>
      <c r="B194" s="9" t="s">
        <v>12</v>
      </c>
      <c r="C194" s="9">
        <v>5.9128129999999999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8"/>
    </row>
    <row r="195" spans="1:31" s="4" customFormat="1" x14ac:dyDescent="0.3">
      <c r="A195" s="9"/>
      <c r="B195" s="9" t="s">
        <v>11</v>
      </c>
      <c r="C195" s="9">
        <v>1.8535090000000001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8"/>
    </row>
    <row r="196" spans="1:31" s="4" customFormat="1" x14ac:dyDescent="0.3">
      <c r="A196" s="9"/>
      <c r="B196" s="9" t="s">
        <v>11</v>
      </c>
      <c r="C196" s="9">
        <v>1.8602970000000001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8"/>
    </row>
    <row r="197" spans="1:31" s="4" customFormat="1" x14ac:dyDescent="0.3">
      <c r="A197" s="9"/>
      <c r="B197" s="9" t="s">
        <v>11</v>
      </c>
      <c r="C197" s="9">
        <v>3.5826600000000002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8"/>
    </row>
    <row r="198" spans="1:31" s="4" customFormat="1" x14ac:dyDescent="0.3">
      <c r="A198" s="9"/>
      <c r="B198" s="9" t="s">
        <v>11</v>
      </c>
      <c r="C198" s="9">
        <v>2.2676129999999999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8"/>
    </row>
    <row r="199" spans="1:31" s="4" customFormat="1" x14ac:dyDescent="0.3">
      <c r="A199" s="9"/>
      <c r="B199" s="9" t="s">
        <v>11</v>
      </c>
      <c r="C199" s="9">
        <v>1.924056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8"/>
    </row>
    <row r="200" spans="1:31" s="4" customFormat="1" x14ac:dyDescent="0.3">
      <c r="A200" s="9"/>
      <c r="B200" s="9" t="s">
        <v>12</v>
      </c>
      <c r="C200" s="9">
        <v>16.837831000000001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8"/>
    </row>
    <row r="201" spans="1:31" s="4" customFormat="1" x14ac:dyDescent="0.3">
      <c r="A201" s="9"/>
      <c r="B201" s="9" t="s">
        <v>11</v>
      </c>
      <c r="C201" s="9">
        <v>3.166766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8"/>
    </row>
    <row r="202" spans="1:31" s="4" customFormat="1" x14ac:dyDescent="0.3">
      <c r="A202" s="9"/>
      <c r="B202" s="9" t="s">
        <v>12</v>
      </c>
      <c r="C202" s="9">
        <v>32.020327999999999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8"/>
    </row>
    <row r="203" spans="1:31" s="4" customFormat="1" x14ac:dyDescent="0.3">
      <c r="A203" s="9"/>
      <c r="B203" s="9" t="s">
        <v>12</v>
      </c>
      <c r="C203" s="9">
        <v>10.365187000000001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8"/>
    </row>
    <row r="204" spans="1:31" s="4" customFormat="1" x14ac:dyDescent="0.3">
      <c r="A204" s="9"/>
      <c r="B204" s="9" t="s">
        <v>11</v>
      </c>
      <c r="C204" s="9">
        <v>2.131408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8"/>
    </row>
    <row r="205" spans="1:31" s="4" customFormat="1" x14ac:dyDescent="0.3">
      <c r="A205" s="9"/>
      <c r="B205" s="9" t="s">
        <v>11</v>
      </c>
      <c r="C205" s="9">
        <v>7.6957990000000001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8"/>
    </row>
    <row r="206" spans="1:31" s="4" customFormat="1" x14ac:dyDescent="0.3">
      <c r="A206" s="9"/>
      <c r="B206" s="9" t="s">
        <v>12</v>
      </c>
      <c r="C206" s="9">
        <v>3.53444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8"/>
    </row>
    <row r="207" spans="1:31" s="4" customFormat="1" x14ac:dyDescent="0.3">
      <c r="A207" s="9"/>
      <c r="B207" s="9" t="s">
        <v>11</v>
      </c>
      <c r="C207" s="9">
        <v>2.671932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8"/>
    </row>
    <row r="208" spans="1:31" s="4" customFormat="1" x14ac:dyDescent="0.3">
      <c r="A208" s="9"/>
      <c r="B208" s="9" t="s">
        <v>12</v>
      </c>
      <c r="C208" s="9">
        <v>6.257771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8"/>
    </row>
    <row r="209" spans="1:31" s="4" customFormat="1" x14ac:dyDescent="0.3">
      <c r="A209" s="9"/>
      <c r="B209" s="9" t="s">
        <v>11</v>
      </c>
      <c r="C209" s="9">
        <v>2.3344580000000001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8"/>
    </row>
    <row r="210" spans="1:31" s="4" customFormat="1" x14ac:dyDescent="0.3">
      <c r="A210" s="9"/>
      <c r="B210" s="9" t="s">
        <v>11</v>
      </c>
      <c r="C210" s="9">
        <v>3.1405539999999998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8"/>
    </row>
    <row r="211" spans="1:31" s="4" customFormat="1" x14ac:dyDescent="0.3">
      <c r="A211" s="9"/>
      <c r="B211" s="9" t="s">
        <v>11</v>
      </c>
      <c r="C211" s="9">
        <v>2.6912750000000001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8"/>
    </row>
    <row r="212" spans="1:31" s="4" customFormat="1" x14ac:dyDescent="0.3">
      <c r="A212" s="9"/>
      <c r="B212" s="9" t="s">
        <v>12</v>
      </c>
      <c r="C212" s="9">
        <v>11.588535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8"/>
    </row>
    <row r="213" spans="1:31" s="4" customFormat="1" x14ac:dyDescent="0.3">
      <c r="A213" s="9"/>
      <c r="B213" s="9" t="s">
        <v>11</v>
      </c>
      <c r="C213" s="9">
        <v>2.6282649999999999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8"/>
    </row>
    <row r="214" spans="1:31" s="4" customFormat="1" x14ac:dyDescent="0.3">
      <c r="A214" s="9"/>
      <c r="B214" s="9" t="s">
        <v>12</v>
      </c>
      <c r="C214" s="9">
        <v>7.1660839999999997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8"/>
    </row>
    <row r="215" spans="1:31" s="4" customFormat="1" x14ac:dyDescent="0.3">
      <c r="A215" s="9"/>
      <c r="B215" s="9" t="s">
        <v>11</v>
      </c>
      <c r="C215" s="9">
        <v>2.465287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8"/>
    </row>
    <row r="216" spans="1:31" s="4" customFormat="1" x14ac:dyDescent="0.3">
      <c r="A216" s="9"/>
      <c r="B216" s="9" t="s">
        <v>11</v>
      </c>
      <c r="C216" s="9">
        <v>8.4194040000000001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8"/>
    </row>
    <row r="217" spans="1:31" s="4" customFormat="1" x14ac:dyDescent="0.3">
      <c r="A217" s="9"/>
      <c r="B217" s="9" t="s">
        <v>11</v>
      </c>
      <c r="C217" s="9">
        <v>3.417062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8"/>
    </row>
    <row r="218" spans="1:31" s="4" customFormat="1" x14ac:dyDescent="0.3">
      <c r="A218" s="9"/>
      <c r="B218" s="9" t="s">
        <v>11</v>
      </c>
      <c r="C218" s="9">
        <v>1.393203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8"/>
    </row>
    <row r="219" spans="1:31" s="4" customFormat="1" x14ac:dyDescent="0.3">
      <c r="A219" s="9"/>
      <c r="B219" s="9" t="s">
        <v>11</v>
      </c>
      <c r="C219" s="9">
        <v>0.99204899999999996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8"/>
    </row>
    <row r="220" spans="1:31" s="4" customFormat="1" x14ac:dyDescent="0.3">
      <c r="A220" s="9"/>
      <c r="B220" s="9" t="s">
        <v>11</v>
      </c>
      <c r="C220" s="9">
        <v>3.1436519999999999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8"/>
    </row>
    <row r="221" spans="1:31" s="4" customFormat="1" x14ac:dyDescent="0.3">
      <c r="A221" s="9"/>
      <c r="B221" s="9" t="s">
        <v>11</v>
      </c>
      <c r="C221" s="9">
        <v>2.2500779999999998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8"/>
    </row>
    <row r="222" spans="1:31" s="4" customFormat="1" x14ac:dyDescent="0.3">
      <c r="A222" s="9"/>
      <c r="B222" s="9" t="s">
        <v>11</v>
      </c>
      <c r="C222" s="9">
        <v>8.1539110000000008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8"/>
    </row>
    <row r="223" spans="1:31" s="4" customFormat="1" x14ac:dyDescent="0.3">
      <c r="A223" s="9"/>
      <c r="B223" s="9" t="s">
        <v>11</v>
      </c>
      <c r="C223" s="9">
        <v>1.9389609999999999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8"/>
    </row>
    <row r="224" spans="1:31" s="4" customFormat="1" x14ac:dyDescent="0.3">
      <c r="A224" s="9"/>
      <c r="B224" s="9" t="s">
        <v>11</v>
      </c>
      <c r="C224" s="9">
        <v>1.452421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8"/>
    </row>
    <row r="225" spans="1:31" s="4" customFormat="1" x14ac:dyDescent="0.3">
      <c r="A225" s="9"/>
      <c r="B225" s="9" t="s">
        <v>12</v>
      </c>
      <c r="C225" s="9">
        <v>2.4112170000000002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8"/>
    </row>
    <row r="226" spans="1:31" s="4" customFormat="1" x14ac:dyDescent="0.3">
      <c r="A226" s="9"/>
      <c r="B226" s="9" t="s">
        <v>11</v>
      </c>
      <c r="C226" s="9">
        <v>3.9568310000000002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8"/>
    </row>
    <row r="227" spans="1:31" s="4" customFormat="1" x14ac:dyDescent="0.3">
      <c r="A227" s="9"/>
      <c r="B227" s="9" t="s">
        <v>11</v>
      </c>
      <c r="C227" s="9">
        <v>1.8553710000000001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8"/>
    </row>
    <row r="228" spans="1:31" s="4" customFormat="1" x14ac:dyDescent="0.3">
      <c r="A228" s="9"/>
      <c r="B228" s="9" t="s">
        <v>11</v>
      </c>
      <c r="C228" s="9">
        <v>1.357561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8"/>
    </row>
    <row r="229" spans="1:31" s="4" customFormat="1" x14ac:dyDescent="0.3">
      <c r="A229" s="9"/>
      <c r="B229" s="9" t="s">
        <v>11</v>
      </c>
      <c r="C229" s="9">
        <v>5.6619469999999996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8"/>
    </row>
    <row r="230" spans="1:31" s="4" customFormat="1" x14ac:dyDescent="0.3">
      <c r="A230" s="9"/>
      <c r="B230" s="9" t="s">
        <v>11</v>
      </c>
      <c r="C230" s="9">
        <v>5.0621939999999999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8"/>
    </row>
    <row r="231" spans="1:31" s="4" customFormat="1" x14ac:dyDescent="0.3">
      <c r="A231" s="9"/>
      <c r="B231" s="9" t="s">
        <v>11</v>
      </c>
      <c r="C231" s="9">
        <v>8.3940529999999995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8"/>
    </row>
    <row r="232" spans="1:31" s="4" customFormat="1" x14ac:dyDescent="0.3">
      <c r="A232" s="9"/>
      <c r="B232" s="9" t="s">
        <v>12</v>
      </c>
      <c r="C232" s="9">
        <v>19.251168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8"/>
    </row>
    <row r="233" spans="1:31" s="4" customFormat="1" x14ac:dyDescent="0.3">
      <c r="A233" s="9"/>
      <c r="B233" s="9" t="s">
        <v>12</v>
      </c>
      <c r="C233" s="9">
        <v>8.5109960000000004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8"/>
    </row>
    <row r="234" spans="1:31" s="4" customFormat="1" x14ac:dyDescent="0.3">
      <c r="A234" s="9"/>
      <c r="B234" s="9" t="s">
        <v>12</v>
      </c>
      <c r="C234" s="9">
        <v>3.8105169999999999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8"/>
    </row>
    <row r="235" spans="1:31" s="4" customFormat="1" x14ac:dyDescent="0.3">
      <c r="A235" s="9"/>
      <c r="B235" s="9" t="s">
        <v>11</v>
      </c>
      <c r="C235" s="9">
        <v>1.5144059999999999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8"/>
    </row>
    <row r="236" spans="1:31" s="4" customFormat="1" x14ac:dyDescent="0.3">
      <c r="A236" s="9"/>
      <c r="B236" s="9" t="s">
        <v>11</v>
      </c>
      <c r="C236" s="9">
        <v>9.5668480000000002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8"/>
    </row>
    <row r="237" spans="1:31" s="4" customFormat="1" x14ac:dyDescent="0.3">
      <c r="A237" s="9"/>
      <c r="B237" s="9" t="s">
        <v>11</v>
      </c>
      <c r="C237" s="9">
        <v>4.7468240000000002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8"/>
    </row>
    <row r="238" spans="1:31" s="4" customFormat="1" x14ac:dyDescent="0.3">
      <c r="A238" s="9"/>
      <c r="B238" s="9" t="s">
        <v>11</v>
      </c>
      <c r="C238" s="9">
        <v>1.5069809999999999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8"/>
    </row>
    <row r="239" spans="1:31" s="4" customFormat="1" x14ac:dyDescent="0.3">
      <c r="A239" s="9"/>
      <c r="B239" s="9" t="s">
        <v>11</v>
      </c>
      <c r="C239" s="9">
        <v>2.9760439999999999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8"/>
    </row>
    <row r="240" spans="1:31" s="4" customFormat="1" x14ac:dyDescent="0.3">
      <c r="A240" s="9"/>
      <c r="B240" s="9" t="s">
        <v>11</v>
      </c>
      <c r="C240" s="9">
        <v>1.4803470000000001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8"/>
    </row>
    <row r="241" spans="1:31" s="4" customFormat="1" x14ac:dyDescent="0.3">
      <c r="A241" s="9"/>
      <c r="B241" s="9" t="s">
        <v>11</v>
      </c>
      <c r="C241" s="9">
        <v>2.3884340000000002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8"/>
    </row>
    <row r="242" spans="1:31" s="4" customFormat="1" x14ac:dyDescent="0.3">
      <c r="A242" s="9"/>
      <c r="B242" s="9" t="s">
        <v>12</v>
      </c>
      <c r="C242" s="9">
        <v>11.468405000000001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8"/>
    </row>
    <row r="243" spans="1:31" s="4" customFormat="1" x14ac:dyDescent="0.3">
      <c r="A243" s="9"/>
      <c r="B243" s="9" t="s">
        <v>11</v>
      </c>
      <c r="C243" s="9">
        <v>5.7092200000000002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8"/>
    </row>
    <row r="244" spans="1:31" s="4" customFormat="1" x14ac:dyDescent="0.3">
      <c r="A244" s="9"/>
      <c r="B244" s="9" t="s">
        <v>12</v>
      </c>
      <c r="C244" s="9">
        <v>4.2924009999999999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8"/>
    </row>
    <row r="245" spans="1:31" s="4" customFormat="1" x14ac:dyDescent="0.3">
      <c r="A245" s="9"/>
      <c r="B245" s="9" t="s">
        <v>12</v>
      </c>
      <c r="C245" s="9">
        <v>13.355093999999999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8"/>
    </row>
    <row r="246" spans="1:31" s="4" customFormat="1" x14ac:dyDescent="0.3">
      <c r="A246" s="9"/>
      <c r="B246" s="9" t="s">
        <v>12</v>
      </c>
      <c r="C246" s="9">
        <v>10.841428000000001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8"/>
    </row>
    <row r="247" spans="1:31" s="4" customFormat="1" x14ac:dyDescent="0.3">
      <c r="A247" s="9"/>
      <c r="B247" s="9" t="s">
        <v>11</v>
      </c>
      <c r="C247" s="9">
        <v>2.9285459999999999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8"/>
    </row>
    <row r="248" spans="1:31" s="4" customFormat="1" x14ac:dyDescent="0.3">
      <c r="A248" s="9"/>
      <c r="B248" s="9" t="s">
        <v>11</v>
      </c>
      <c r="C248" s="9">
        <v>3.396306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8"/>
    </row>
    <row r="249" spans="1:31" s="4" customFormat="1" x14ac:dyDescent="0.3">
      <c r="A249" s="9"/>
      <c r="B249" s="9" t="s">
        <v>11</v>
      </c>
      <c r="C249" s="9">
        <v>1.9911110000000001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8"/>
    </row>
    <row r="250" spans="1:31" s="4" customFormat="1" x14ac:dyDescent="0.3">
      <c r="A250" s="9"/>
      <c r="B250" s="9" t="s">
        <v>11</v>
      </c>
      <c r="C250" s="9">
        <v>1.2453829999999999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8"/>
    </row>
    <row r="251" spans="1:31" s="4" customFormat="1" x14ac:dyDescent="0.3">
      <c r="A251" s="9"/>
      <c r="B251" s="9" t="s">
        <v>11</v>
      </c>
      <c r="C251" s="9">
        <v>2.1541399999999999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8"/>
    </row>
    <row r="252" spans="1:31" s="4" customFormat="1" x14ac:dyDescent="0.3">
      <c r="A252" s="9"/>
      <c r="B252" s="9" t="s">
        <v>11</v>
      </c>
      <c r="C252" s="9">
        <v>5.1351630000000004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8"/>
    </row>
    <row r="253" spans="1:31" s="4" customFormat="1" x14ac:dyDescent="0.3">
      <c r="A253" s="9"/>
      <c r="B253" s="9" t="s">
        <v>12</v>
      </c>
      <c r="C253" s="9">
        <v>3.1985899999999998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8"/>
    </row>
    <row r="254" spans="1:31" s="4" customFormat="1" x14ac:dyDescent="0.3">
      <c r="A254" s="9"/>
      <c r="B254" s="9" t="s">
        <v>12</v>
      </c>
      <c r="C254" s="9">
        <v>4.3994619999999998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8"/>
    </row>
    <row r="255" spans="1:31" s="4" customFormat="1" x14ac:dyDescent="0.3">
      <c r="A255" s="9"/>
      <c r="B255" s="9" t="s">
        <v>12</v>
      </c>
      <c r="C255" s="9">
        <v>14.15451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8"/>
    </row>
    <row r="256" spans="1:31" s="4" customFormat="1" x14ac:dyDescent="0.3">
      <c r="A256" s="9"/>
      <c r="B256" s="9" t="s">
        <v>11</v>
      </c>
      <c r="C256" s="9">
        <v>1.3937360000000001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8"/>
    </row>
    <row r="257" spans="1:31" s="4" customFormat="1" x14ac:dyDescent="0.3">
      <c r="A257" s="9"/>
      <c r="B257" s="9" t="s">
        <v>11</v>
      </c>
      <c r="C257" s="9">
        <v>2.1250420000000001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8"/>
    </row>
    <row r="258" spans="1:31" s="4" customFormat="1" x14ac:dyDescent="0.3">
      <c r="A258" s="9"/>
      <c r="B258" s="9" t="s">
        <v>11</v>
      </c>
      <c r="C258" s="9">
        <v>4.8885290000000001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8"/>
    </row>
    <row r="259" spans="1:31" s="4" customFormat="1" x14ac:dyDescent="0.3">
      <c r="A259" s="9"/>
      <c r="B259" s="9" t="s">
        <v>11</v>
      </c>
      <c r="C259" s="9">
        <v>5.0950240000000004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8"/>
    </row>
    <row r="260" spans="1:31" s="4" customFormat="1" x14ac:dyDescent="0.3">
      <c r="A260" s="9"/>
      <c r="B260" s="9" t="s">
        <v>11</v>
      </c>
      <c r="C260" s="9">
        <v>1.393888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8"/>
    </row>
    <row r="261" spans="1:31" s="4" customFormat="1" x14ac:dyDescent="0.3">
      <c r="A261" s="9"/>
      <c r="B261" s="9" t="s">
        <v>11</v>
      </c>
      <c r="C261" s="9">
        <v>1.4442870000000001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8"/>
    </row>
    <row r="262" spans="1:31" s="4" customFormat="1" x14ac:dyDescent="0.3">
      <c r="A262" s="9"/>
      <c r="B262" s="9" t="s">
        <v>11</v>
      </c>
      <c r="C262" s="9">
        <v>3.320627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8"/>
    </row>
    <row r="263" spans="1:31" s="4" customFormat="1" x14ac:dyDescent="0.3">
      <c r="A263" s="9"/>
      <c r="B263" s="9" t="s">
        <v>11</v>
      </c>
      <c r="C263" s="9">
        <v>1.367397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8"/>
    </row>
    <row r="264" spans="1:31" s="4" customFormat="1" x14ac:dyDescent="0.3">
      <c r="A264" s="9"/>
      <c r="B264" s="9" t="s">
        <v>11</v>
      </c>
      <c r="C264" s="9">
        <v>1.7074579999999999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8"/>
    </row>
    <row r="265" spans="1:31" s="4" customFormat="1" x14ac:dyDescent="0.3">
      <c r="A265" s="9"/>
      <c r="B265" s="9" t="s">
        <v>11</v>
      </c>
      <c r="C265" s="9">
        <v>2.5090780000000001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8"/>
    </row>
    <row r="266" spans="1:31" s="4" customFormat="1" x14ac:dyDescent="0.3">
      <c r="A266" s="9"/>
      <c r="B266" s="9" t="s">
        <v>11</v>
      </c>
      <c r="C266" s="9">
        <v>1.9818229999999999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8"/>
    </row>
    <row r="267" spans="1:31" s="4" customFormat="1" x14ac:dyDescent="0.3">
      <c r="A267" s="9"/>
      <c r="B267" s="9" t="s">
        <v>11</v>
      </c>
      <c r="C267" s="9">
        <v>1.1121380000000001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8"/>
    </row>
    <row r="268" spans="1:31" s="4" customFormat="1" x14ac:dyDescent="0.3">
      <c r="A268" s="9"/>
      <c r="B268" s="9" t="s">
        <v>11</v>
      </c>
      <c r="C268" s="9">
        <v>18.951032999999999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8"/>
    </row>
    <row r="269" spans="1:31" s="4" customFormat="1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8"/>
    </row>
    <row r="270" spans="1:31" s="4" customFormat="1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8"/>
    </row>
    <row r="271" spans="1:31" s="4" customFormat="1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8"/>
    </row>
    <row r="272" spans="1:31" s="4" customFormat="1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8"/>
    </row>
    <row r="273" spans="1:31" s="4" customFormat="1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8"/>
    </row>
    <row r="274" spans="1:31" s="4" customFormat="1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8"/>
    </row>
    <row r="275" spans="1:31" s="4" customFormat="1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8"/>
    </row>
    <row r="276" spans="1:31" s="4" customFormat="1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8"/>
    </row>
    <row r="277" spans="1:31" s="4" customFormat="1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8"/>
    </row>
    <row r="278" spans="1:31" s="4" customFormat="1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8"/>
    </row>
    <row r="279" spans="1:31" s="4" customForma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8"/>
    </row>
    <row r="280" spans="1:31" s="4" customFormat="1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8"/>
    </row>
    <row r="281" spans="1:31" s="4" customFormat="1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8"/>
    </row>
    <row r="282" spans="1:31" s="4" customFormat="1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8"/>
    </row>
    <row r="283" spans="1:31" s="4" customFormat="1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8"/>
    </row>
    <row r="284" spans="1:31" s="4" customFormat="1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8"/>
    </row>
    <row r="285" spans="1:31" s="4" customFormat="1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8"/>
    </row>
    <row r="286" spans="1:31" s="4" customFormat="1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8"/>
    </row>
    <row r="287" spans="1:31" s="4" customFormat="1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8"/>
    </row>
    <row r="288" spans="1:31" s="4" customFormat="1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8"/>
    </row>
    <row r="289" spans="1:31" s="4" customFormat="1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8"/>
    </row>
    <row r="290" spans="1:31" s="4" customFormat="1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8"/>
    </row>
    <row r="291" spans="1:31" s="4" customFormat="1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8"/>
    </row>
    <row r="292" spans="1:31" s="4" customFormat="1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8"/>
    </row>
    <row r="293" spans="1:31" s="4" customFormat="1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8"/>
    </row>
    <row r="294" spans="1:31" s="4" customFormat="1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8"/>
    </row>
    <row r="295" spans="1:31" s="4" customFormat="1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8"/>
    </row>
    <row r="296" spans="1:31" s="4" customFormat="1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8"/>
    </row>
    <row r="297" spans="1:31" s="4" customFormat="1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8"/>
    </row>
    <row r="298" spans="1:31" s="4" customFormat="1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8"/>
    </row>
    <row r="299" spans="1:31" s="4" customFormat="1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8"/>
    </row>
    <row r="300" spans="1:31" s="4" customFormat="1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8"/>
    </row>
    <row r="301" spans="1:31" s="4" customFormat="1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8"/>
    </row>
    <row r="302" spans="1:31" s="4" customFormat="1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8"/>
    </row>
    <row r="303" spans="1:31" s="4" customForma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8"/>
    </row>
    <row r="304" spans="1:31" s="4" customFormat="1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8"/>
    </row>
    <row r="305" spans="1:31" s="4" customFormat="1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8"/>
    </row>
    <row r="306" spans="1:31" s="4" customFormat="1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8"/>
    </row>
    <row r="307" spans="1:31" s="4" customFormat="1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8"/>
    </row>
    <row r="308" spans="1:31" s="4" customFormat="1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8"/>
    </row>
    <row r="309" spans="1:31" s="4" customFormat="1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8"/>
    </row>
    <row r="310" spans="1:31" s="4" customFormat="1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8"/>
    </row>
    <row r="311" spans="1:31" s="4" customFormat="1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8"/>
    </row>
    <row r="312" spans="1:31" s="4" customFormat="1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8"/>
    </row>
    <row r="313" spans="1:31" s="4" customFormat="1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8"/>
    </row>
    <row r="314" spans="1:31" s="4" customFormat="1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8"/>
    </row>
    <row r="315" spans="1:31" s="4" customFormat="1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8"/>
    </row>
    <row r="316" spans="1:31" s="4" customFormat="1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8"/>
    </row>
    <row r="317" spans="1:31" s="4" customFormat="1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8"/>
    </row>
    <row r="318" spans="1:31" s="4" customFormat="1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8"/>
    </row>
    <row r="319" spans="1:31" s="4" customFormat="1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8"/>
    </row>
    <row r="320" spans="1:31" s="4" customFormat="1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8"/>
    </row>
    <row r="321" spans="1:31" s="4" customFormat="1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8"/>
    </row>
    <row r="322" spans="1:31" s="4" customFormat="1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8"/>
    </row>
    <row r="323" spans="1:31" s="4" customFormat="1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8"/>
    </row>
    <row r="324" spans="1:31" s="4" customFormat="1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8"/>
    </row>
    <row r="325" spans="1:31" s="4" customFormat="1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8"/>
    </row>
    <row r="326" spans="1:31" s="4" customFormat="1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8"/>
    </row>
    <row r="327" spans="1:31" s="4" customFormat="1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8"/>
    </row>
    <row r="328" spans="1:31" s="4" customFormat="1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8"/>
    </row>
    <row r="329" spans="1:31" s="4" customFormat="1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8"/>
    </row>
    <row r="330" spans="1:31" s="4" customFormat="1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8"/>
    </row>
    <row r="331" spans="1:31" s="4" customFormat="1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8"/>
    </row>
    <row r="332" spans="1:31" s="4" customFormat="1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8"/>
    </row>
    <row r="333" spans="1:31" s="4" customFormat="1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8"/>
    </row>
    <row r="334" spans="1:31" s="4" customFormat="1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8"/>
    </row>
    <row r="335" spans="1:31" s="4" customFormat="1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8"/>
    </row>
    <row r="336" spans="1:31" s="4" customFormat="1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8"/>
    </row>
    <row r="337" spans="1:31" s="4" customFormat="1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8"/>
    </row>
    <row r="338" spans="1:31" s="4" customFormat="1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8"/>
    </row>
    <row r="339" spans="1:31" s="4" customFormat="1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8"/>
    </row>
    <row r="340" spans="1:31" s="4" customFormat="1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8"/>
    </row>
    <row r="341" spans="1:31" s="4" customFormat="1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8"/>
    </row>
    <row r="342" spans="1:31" s="4" customFormat="1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8"/>
    </row>
    <row r="343" spans="1:31" s="4" customFormat="1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8"/>
    </row>
    <row r="344" spans="1:31" s="4" customFormat="1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8"/>
    </row>
    <row r="345" spans="1:31" s="4" customFormat="1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8"/>
    </row>
    <row r="346" spans="1:31" s="4" customFormat="1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8"/>
    </row>
    <row r="347" spans="1:31" s="4" customFormat="1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8"/>
    </row>
    <row r="348" spans="1:31" s="4" customFormat="1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8"/>
    </row>
    <row r="349" spans="1:31" s="4" customFormat="1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8"/>
    </row>
    <row r="350" spans="1:31" s="4" customFormat="1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8"/>
    </row>
    <row r="351" spans="1:31" s="4" customFormat="1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8"/>
    </row>
    <row r="352" spans="1:31" s="4" customFormat="1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8"/>
    </row>
    <row r="353" spans="1:31" s="4" customFormat="1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8"/>
    </row>
    <row r="354" spans="1:31" s="4" customFormat="1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8"/>
    </row>
    <row r="355" spans="1:31" s="4" customFormat="1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8"/>
    </row>
    <row r="356" spans="1:31" s="4" customFormat="1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8"/>
    </row>
    <row r="357" spans="1:31" s="4" customFormat="1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8"/>
    </row>
    <row r="358" spans="1:31" s="4" customFormat="1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8"/>
    </row>
    <row r="359" spans="1:31" s="4" customFormat="1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8"/>
    </row>
    <row r="360" spans="1:31" s="4" customFormat="1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8"/>
    </row>
    <row r="361" spans="1:31" s="4" customFormat="1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8"/>
    </row>
    <row r="362" spans="1:31" s="4" customFormat="1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8"/>
    </row>
    <row r="363" spans="1:31" s="4" customFormat="1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8"/>
    </row>
    <row r="364" spans="1:31" s="4" customFormat="1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8"/>
    </row>
    <row r="365" spans="1:31" s="4" customFormat="1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8"/>
    </row>
    <row r="366" spans="1:31" s="4" customFormat="1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8"/>
    </row>
    <row r="367" spans="1:31" s="4" customFormat="1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8"/>
    </row>
    <row r="368" spans="1:31" s="4" customFormat="1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8"/>
    </row>
    <row r="369" spans="1:31" s="4" customFormat="1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8"/>
    </row>
    <row r="370" spans="1:31" s="4" customFormat="1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8"/>
    </row>
    <row r="371" spans="1:31" s="4" customFormat="1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8"/>
    </row>
    <row r="372" spans="1:31" s="4" customFormat="1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8"/>
    </row>
    <row r="373" spans="1:31" s="4" customFormat="1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8"/>
    </row>
    <row r="374" spans="1:31" s="4" customFormat="1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8"/>
    </row>
    <row r="375" spans="1:31" s="4" customFormat="1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8"/>
    </row>
    <row r="376" spans="1:31" s="4" customFormat="1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8"/>
    </row>
    <row r="377" spans="1:31" s="4" customFormat="1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8"/>
    </row>
    <row r="378" spans="1:31" s="4" customFormat="1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8"/>
    </row>
    <row r="379" spans="1:31" s="4" customFormat="1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8"/>
    </row>
    <row r="380" spans="1:31" s="4" customFormat="1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8"/>
    </row>
    <row r="381" spans="1:31" s="4" customFormat="1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8"/>
    </row>
    <row r="382" spans="1:31" s="4" customFormat="1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8"/>
    </row>
    <row r="383" spans="1:31" s="4" customFormat="1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8"/>
    </row>
    <row r="384" spans="1:31" s="4" customFormat="1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8"/>
    </row>
    <row r="385" spans="1:31" s="4" customFormat="1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8"/>
    </row>
    <row r="386" spans="1:31" s="4" customFormat="1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8"/>
    </row>
    <row r="387" spans="1:31" s="4" customFormat="1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8"/>
    </row>
    <row r="388" spans="1:31" s="4" customFormat="1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8"/>
    </row>
    <row r="389" spans="1:31" s="4" customFormat="1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8"/>
    </row>
    <row r="390" spans="1:31" s="4" customFormat="1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8"/>
    </row>
    <row r="391" spans="1:31" s="4" customFormat="1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8"/>
    </row>
    <row r="392" spans="1:31" s="4" customFormat="1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8"/>
    </row>
    <row r="393" spans="1:31" s="4" customFormat="1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8"/>
    </row>
    <row r="394" spans="1:31" s="4" customFormat="1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8"/>
    </row>
    <row r="395" spans="1:31" s="4" customFormat="1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8"/>
    </row>
    <row r="396" spans="1:31" s="4" customFormat="1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8"/>
    </row>
    <row r="397" spans="1:31" s="4" customFormat="1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8"/>
    </row>
    <row r="398" spans="1:31" s="4" customFormat="1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8"/>
    </row>
    <row r="399" spans="1:31" s="4" customFormat="1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8"/>
    </row>
    <row r="400" spans="1:31" s="4" customFormat="1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8"/>
    </row>
    <row r="401" spans="1:31" s="4" customFormat="1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8"/>
    </row>
    <row r="402" spans="1:31" s="4" customFormat="1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8"/>
    </row>
    <row r="403" spans="1:31" s="4" customFormat="1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8"/>
    </row>
    <row r="404" spans="1:31" s="4" customFormat="1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8"/>
    </row>
    <row r="405" spans="1:31" s="4" customFormat="1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8"/>
    </row>
    <row r="406" spans="1:31" s="4" customFormat="1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8"/>
    </row>
    <row r="407" spans="1:31" s="4" customFormat="1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8"/>
    </row>
    <row r="408" spans="1:31" s="4" customFormat="1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8"/>
    </row>
    <row r="409" spans="1:31" s="4" customFormat="1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8"/>
    </row>
    <row r="410" spans="1:31" s="4" customFormat="1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8"/>
    </row>
    <row r="411" spans="1:31" s="4" customFormat="1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8"/>
    </row>
    <row r="412" spans="1:31" s="4" customFormat="1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8"/>
    </row>
    <row r="413" spans="1:31" s="4" customFormat="1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8"/>
    </row>
    <row r="414" spans="1:31" s="4" customFormat="1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8"/>
    </row>
    <row r="415" spans="1:31" s="4" customFormat="1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8"/>
    </row>
    <row r="416" spans="1:31" s="4" customFormat="1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8"/>
    </row>
    <row r="417" spans="1:31" s="4" customFormat="1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8"/>
    </row>
    <row r="418" spans="1:31" s="4" customFormat="1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8"/>
    </row>
    <row r="419" spans="1:31" s="4" customFormat="1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8"/>
    </row>
    <row r="420" spans="1:31" s="4" customFormat="1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8"/>
    </row>
    <row r="421" spans="1:31" s="4" customFormat="1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8"/>
    </row>
    <row r="422" spans="1:31" s="4" customFormat="1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8"/>
    </row>
    <row r="423" spans="1:31" s="4" customFormat="1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8"/>
    </row>
    <row r="424" spans="1:31" s="4" customFormat="1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8"/>
    </row>
    <row r="425" spans="1:31" s="4" customFormat="1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8"/>
    </row>
    <row r="426" spans="1:31" s="4" customFormat="1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8"/>
    </row>
    <row r="427" spans="1:31" s="4" customFormat="1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8"/>
    </row>
    <row r="428" spans="1:31" s="4" customFormat="1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8"/>
    </row>
    <row r="429" spans="1:31" s="4" customFormat="1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8"/>
    </row>
    <row r="430" spans="1:31" s="4" customFormat="1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8"/>
    </row>
    <row r="431" spans="1:31" s="4" customFormat="1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8"/>
    </row>
    <row r="432" spans="1:31" s="4" customFormat="1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8"/>
    </row>
    <row r="433" spans="1:31" s="4" customFormat="1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8"/>
    </row>
    <row r="434" spans="1:31" s="4" customFormat="1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8"/>
    </row>
    <row r="435" spans="1:31" s="4" customFormat="1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8"/>
    </row>
    <row r="436" spans="1:31" s="4" customFormat="1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8"/>
    </row>
    <row r="437" spans="1:31" s="4" customFormat="1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8"/>
    </row>
    <row r="438" spans="1:31" s="4" customFormat="1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8"/>
    </row>
    <row r="439" spans="1:31" s="4" customFormat="1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8"/>
    </row>
    <row r="440" spans="1:31" s="4" customFormat="1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8"/>
    </row>
    <row r="441" spans="1:31" s="4" customFormat="1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8"/>
    </row>
    <row r="442" spans="1:31" s="4" customFormat="1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8"/>
    </row>
    <row r="443" spans="1:31" s="4" customFormat="1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8"/>
    </row>
    <row r="444" spans="1:31" s="4" customFormat="1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8"/>
    </row>
    <row r="445" spans="1:31" s="4" customFormat="1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8"/>
    </row>
    <row r="446" spans="1:31" s="4" customFormat="1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8"/>
    </row>
    <row r="447" spans="1:31" s="4" customFormat="1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8"/>
    </row>
    <row r="448" spans="1:31" s="4" customFormat="1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8"/>
    </row>
    <row r="449" spans="1:31" s="4" customFormat="1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8"/>
    </row>
    <row r="450" spans="1:31" s="4" customFormat="1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8"/>
    </row>
    <row r="451" spans="1:31" s="4" customFormat="1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8"/>
    </row>
    <row r="452" spans="1:31" s="4" customFormat="1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8"/>
    </row>
    <row r="453" spans="1:31" s="4" customFormat="1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8"/>
    </row>
    <row r="454" spans="1:31" s="4" customFormat="1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8"/>
    </row>
    <row r="455" spans="1:31" s="4" customFormat="1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8"/>
    </row>
    <row r="456" spans="1:31" s="4" customFormat="1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8"/>
    </row>
    <row r="457" spans="1:31" s="4" customFormat="1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8"/>
    </row>
    <row r="458" spans="1:31" s="4" customFormat="1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8"/>
    </row>
    <row r="459" spans="1:31" s="4" customFormat="1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8"/>
    </row>
    <row r="460" spans="1:31" s="4" customFormat="1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8"/>
    </row>
    <row r="461" spans="1:31" s="4" customFormat="1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8"/>
    </row>
    <row r="462" spans="1:31" s="4" customFormat="1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8"/>
    </row>
    <row r="463" spans="1:31" s="4" customFormat="1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8"/>
    </row>
    <row r="464" spans="1:31" s="4" customFormat="1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8"/>
    </row>
    <row r="465" spans="1:31" s="4" customFormat="1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8"/>
    </row>
    <row r="466" spans="1:31" s="4" customFormat="1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8"/>
    </row>
    <row r="467" spans="1:31" s="4" customFormat="1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8"/>
    </row>
    <row r="468" spans="1:31" s="4" customFormat="1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8"/>
    </row>
    <row r="469" spans="1:31" s="4" customFormat="1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8"/>
    </row>
    <row r="470" spans="1:31" s="4" customFormat="1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8"/>
    </row>
    <row r="471" spans="1:31" s="4" customFormat="1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8"/>
    </row>
    <row r="472" spans="1:31" s="4" customFormat="1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8"/>
    </row>
    <row r="473" spans="1:31" s="4" customFormat="1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8"/>
    </row>
    <row r="474" spans="1:31" s="4" customFormat="1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8"/>
    </row>
    <row r="475" spans="1:31" s="4" customFormat="1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8"/>
    </row>
    <row r="476" spans="1:31" s="4" customFormat="1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8"/>
    </row>
    <row r="477" spans="1:31" s="4" customFormat="1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8"/>
    </row>
    <row r="478" spans="1:31" s="4" customFormat="1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8"/>
    </row>
    <row r="479" spans="1:31" s="4" customFormat="1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8"/>
    </row>
    <row r="480" spans="1:31" s="4" customFormat="1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8"/>
    </row>
    <row r="481" spans="1:31" s="4" customFormat="1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8"/>
    </row>
    <row r="482" spans="1:31" s="4" customFormat="1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8"/>
    </row>
    <row r="483" spans="1:31" s="4" customFormat="1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8"/>
    </row>
    <row r="484" spans="1:31" s="4" customFormat="1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8"/>
    </row>
    <row r="485" spans="1:31" s="4" customFormat="1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8"/>
    </row>
    <row r="486" spans="1:31" s="4" customFormat="1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8"/>
    </row>
    <row r="487" spans="1:31" s="4" customFormat="1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8"/>
    </row>
    <row r="488" spans="1:31" s="4" customFormat="1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8"/>
    </row>
    <row r="489" spans="1:31" s="4" customFormat="1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8"/>
    </row>
    <row r="490" spans="1:31" s="4" customFormat="1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8"/>
    </row>
    <row r="491" spans="1:31" s="4" customFormat="1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8"/>
    </row>
    <row r="492" spans="1:31" s="4" customFormat="1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8"/>
    </row>
    <row r="493" spans="1:31" s="4" customFormat="1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8"/>
    </row>
    <row r="494" spans="1:31" s="4" customFormat="1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8"/>
    </row>
    <row r="495" spans="1:31" s="4" customFormat="1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8"/>
    </row>
    <row r="496" spans="1:31" s="4" customFormat="1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8"/>
    </row>
    <row r="497" spans="1:31" s="4" customFormat="1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8"/>
    </row>
    <row r="498" spans="1:31" s="4" customFormat="1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8"/>
    </row>
    <row r="499" spans="1:31" s="4" customFormat="1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8"/>
    </row>
    <row r="500" spans="1:31" s="4" customFormat="1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8"/>
    </row>
    <row r="501" spans="1:31" s="4" customFormat="1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8"/>
    </row>
    <row r="502" spans="1:31" s="4" customFormat="1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8"/>
    </row>
    <row r="503" spans="1:31" s="4" customFormat="1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8"/>
    </row>
    <row r="504" spans="1:31" s="4" customFormat="1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8"/>
    </row>
    <row r="505" spans="1:31" s="4" customFormat="1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8"/>
    </row>
    <row r="506" spans="1:31" s="4" customFormat="1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8"/>
    </row>
    <row r="507" spans="1:31" s="4" customFormat="1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8"/>
    </row>
    <row r="508" spans="1:31" s="4" customFormat="1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8"/>
    </row>
    <row r="509" spans="1:31" s="4" customFormat="1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8"/>
    </row>
    <row r="510" spans="1:31" s="4" customFormat="1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8"/>
    </row>
    <row r="511" spans="1:31" s="4" customFormat="1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8"/>
    </row>
    <row r="512" spans="1:31" s="4" customFormat="1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8"/>
    </row>
    <row r="513" spans="1:31" s="4" customFormat="1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8"/>
    </row>
    <row r="514" spans="1:31" s="4" customFormat="1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8"/>
    </row>
    <row r="515" spans="1:31" s="4" customFormat="1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8"/>
    </row>
    <row r="516" spans="1:31" s="4" customFormat="1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8"/>
    </row>
    <row r="517" spans="1:31" s="4" customFormat="1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8"/>
    </row>
    <row r="518" spans="1:31" s="4" customFormat="1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8"/>
    </row>
    <row r="519" spans="1:31" s="4" customFormat="1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8"/>
    </row>
    <row r="520" spans="1:31" s="4" customFormat="1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8"/>
    </row>
    <row r="521" spans="1:31" s="4" customFormat="1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8"/>
    </row>
    <row r="522" spans="1:31" s="4" customFormat="1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8"/>
    </row>
    <row r="523" spans="1:31" s="4" customFormat="1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8"/>
    </row>
    <row r="524" spans="1:31" s="4" customFormat="1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8"/>
    </row>
    <row r="525" spans="1:31" s="4" customFormat="1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8"/>
    </row>
    <row r="526" spans="1:31" s="4" customFormat="1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8"/>
    </row>
    <row r="527" spans="1:31" s="4" customFormat="1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8"/>
    </row>
    <row r="528" spans="1:31" s="4" customFormat="1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8"/>
    </row>
    <row r="529" spans="1:31" s="4" customFormat="1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8"/>
    </row>
    <row r="530" spans="1:31" s="4" customFormat="1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8"/>
    </row>
    <row r="531" spans="1:31" s="4" customFormat="1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8"/>
    </row>
    <row r="532" spans="1:31" s="4" customFormat="1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8"/>
    </row>
    <row r="533" spans="1:31" s="4" customFormat="1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8"/>
    </row>
    <row r="534" spans="1:31" s="4" customFormat="1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8"/>
    </row>
    <row r="535" spans="1:31" s="4" customFormat="1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8"/>
    </row>
    <row r="536" spans="1:31" s="4" customFormat="1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8"/>
    </row>
    <row r="537" spans="1:31" s="4" customFormat="1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8"/>
    </row>
    <row r="538" spans="1:31" s="4" customFormat="1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8"/>
    </row>
    <row r="539" spans="1:31" s="4" customFormat="1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8"/>
    </row>
    <row r="540" spans="1:31" s="4" customFormat="1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8"/>
    </row>
    <row r="541" spans="1:31" s="4" customFormat="1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8"/>
    </row>
    <row r="542" spans="1:31" s="4" customFormat="1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8"/>
    </row>
    <row r="543" spans="1:31" s="4" customFormat="1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8"/>
    </row>
    <row r="544" spans="1:31" s="4" customFormat="1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8"/>
    </row>
    <row r="545" spans="1:31" s="4" customFormat="1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8"/>
    </row>
    <row r="546" spans="1:31" s="4" customFormat="1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8"/>
    </row>
    <row r="547" spans="1:31" s="4" customFormat="1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8"/>
    </row>
    <row r="548" spans="1:31" s="4" customFormat="1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8"/>
    </row>
    <row r="549" spans="1:31" s="4" customFormat="1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8"/>
    </row>
    <row r="550" spans="1:31" s="4" customFormat="1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8"/>
    </row>
    <row r="551" spans="1:31" s="4" customFormat="1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8"/>
    </row>
    <row r="552" spans="1:31" s="4" customFormat="1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8"/>
    </row>
    <row r="553" spans="1:31" s="4" customFormat="1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8"/>
    </row>
    <row r="554" spans="1:31" s="4" customFormat="1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8"/>
    </row>
    <row r="555" spans="1:31" s="4" customFormat="1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8"/>
    </row>
    <row r="556" spans="1:31" s="4" customFormat="1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8"/>
    </row>
    <row r="557" spans="1:31" s="4" customFormat="1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8"/>
    </row>
    <row r="558" spans="1:31" s="4" customFormat="1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8"/>
    </row>
    <row r="559" spans="1:31" s="4" customFormat="1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8"/>
    </row>
    <row r="560" spans="1:31" s="4" customFormat="1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8"/>
    </row>
    <row r="561" spans="1:31" s="4" customFormat="1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8"/>
    </row>
    <row r="562" spans="1:31" s="4" customFormat="1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8"/>
    </row>
    <row r="563" spans="1:31" s="4" customFormat="1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8"/>
    </row>
    <row r="564" spans="1:31" s="4" customFormat="1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8"/>
    </row>
    <row r="565" spans="1:31" s="4" customFormat="1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8"/>
    </row>
    <row r="566" spans="1:31" s="4" customFormat="1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8"/>
    </row>
    <row r="567" spans="1:31" s="4" customFormat="1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8"/>
    </row>
    <row r="568" spans="1:31" s="4" customFormat="1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8"/>
    </row>
    <row r="569" spans="1:31" s="4" customFormat="1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8"/>
    </row>
    <row r="570" spans="1:31" s="4" customFormat="1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8"/>
    </row>
    <row r="571" spans="1:31" s="4" customFormat="1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8"/>
    </row>
    <row r="572" spans="1:31" s="4" customFormat="1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8"/>
    </row>
    <row r="573" spans="1:31" s="4" customFormat="1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8"/>
    </row>
    <row r="574" spans="1:31" s="4" customFormat="1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8"/>
    </row>
    <row r="575" spans="1:31" s="4" customFormat="1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8"/>
    </row>
    <row r="576" spans="1:31" s="4" customFormat="1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8"/>
    </row>
    <row r="577" spans="1:31" s="4" customFormat="1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8"/>
    </row>
    <row r="578" spans="1:31" s="4" customFormat="1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8"/>
    </row>
    <row r="579" spans="1:31" s="4" customFormat="1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8"/>
    </row>
    <row r="580" spans="1:31" s="4" customFormat="1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8"/>
    </row>
    <row r="581" spans="1:31" s="4" customFormat="1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8"/>
    </row>
    <row r="582" spans="1:31" s="4" customFormat="1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8"/>
    </row>
    <row r="583" spans="1:31" s="4" customFormat="1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8"/>
    </row>
    <row r="584" spans="1:31" s="4" customFormat="1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8"/>
    </row>
    <row r="585" spans="1:31" s="4" customFormat="1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8"/>
    </row>
    <row r="586" spans="1:31" s="4" customFormat="1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8"/>
    </row>
    <row r="587" spans="1:31" s="4" customFormat="1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8"/>
    </row>
    <row r="588" spans="1:31" s="4" customFormat="1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8"/>
    </row>
    <row r="589" spans="1:31" s="4" customFormat="1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8"/>
    </row>
    <row r="590" spans="1:31" s="4" customFormat="1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8"/>
    </row>
    <row r="591" spans="1:31" s="4" customFormat="1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8"/>
    </row>
    <row r="592" spans="1:31" s="4" customFormat="1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8"/>
    </row>
    <row r="593" spans="1:31" s="4" customFormat="1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8"/>
    </row>
    <row r="594" spans="1:31" s="4" customFormat="1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8"/>
    </row>
    <row r="595" spans="1:31" s="4" customFormat="1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8"/>
    </row>
    <row r="596" spans="1:31" s="4" customFormat="1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8"/>
    </row>
    <row r="597" spans="1:31" s="4" customFormat="1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8"/>
    </row>
    <row r="598" spans="1:31" s="4" customFormat="1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8"/>
    </row>
    <row r="599" spans="1:31" s="4" customFormat="1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8"/>
    </row>
    <row r="600" spans="1:31" s="4" customFormat="1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8"/>
    </row>
    <row r="601" spans="1:31" s="4" customFormat="1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8"/>
    </row>
    <row r="602" spans="1:31" s="4" customFormat="1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8"/>
    </row>
    <row r="603" spans="1:31" s="4" customFormat="1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8"/>
    </row>
    <row r="604" spans="1:31" s="4" customFormat="1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8"/>
    </row>
    <row r="605" spans="1:31" s="4" customFormat="1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8"/>
    </row>
    <row r="606" spans="1:31" s="4" customFormat="1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8"/>
    </row>
    <row r="607" spans="1:31" s="4" customFormat="1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8"/>
    </row>
    <row r="608" spans="1:31" s="4" customFormat="1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8"/>
    </row>
    <row r="609" spans="1:31" s="4" customFormat="1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8"/>
    </row>
    <row r="610" spans="1:31" s="4" customFormat="1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8"/>
    </row>
    <row r="611" spans="1:31" s="4" customFormat="1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8"/>
    </row>
    <row r="612" spans="1:31" s="4" customFormat="1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8"/>
    </row>
    <row r="613" spans="1:31" s="4" customFormat="1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8"/>
    </row>
    <row r="614" spans="1:31" s="4" customFormat="1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8"/>
    </row>
    <row r="615" spans="1:31" s="4" customFormat="1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8"/>
    </row>
    <row r="616" spans="1:31" s="4" customFormat="1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8"/>
    </row>
    <row r="617" spans="1:31" s="4" customFormat="1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8"/>
    </row>
    <row r="618" spans="1:31" s="4" customFormat="1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8"/>
    </row>
    <row r="619" spans="1:31" s="4" customFormat="1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8"/>
    </row>
    <row r="620" spans="1:31" s="4" customFormat="1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8"/>
    </row>
    <row r="621" spans="1:31" s="4" customFormat="1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8"/>
    </row>
    <row r="622" spans="1:31" s="4" customFormat="1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8"/>
    </row>
    <row r="623" spans="1:31" s="4" customFormat="1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8"/>
    </row>
    <row r="624" spans="1:31" s="4" customFormat="1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8"/>
    </row>
    <row r="625" spans="1:31" s="4" customFormat="1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8"/>
    </row>
    <row r="626" spans="1:31" s="4" customFormat="1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8"/>
    </row>
    <row r="627" spans="1:31" s="4" customFormat="1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8"/>
    </row>
    <row r="628" spans="1:31" s="4" customFormat="1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8"/>
    </row>
    <row r="629" spans="1:31" s="4" customFormat="1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8"/>
    </row>
    <row r="630" spans="1:31" s="4" customFormat="1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8"/>
    </row>
    <row r="631" spans="1:31" s="4" customFormat="1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8"/>
    </row>
    <row r="632" spans="1:31" s="4" customFormat="1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8"/>
    </row>
    <row r="633" spans="1:31" s="4" customFormat="1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8"/>
    </row>
    <row r="634" spans="1:31" s="4" customFormat="1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8"/>
    </row>
    <row r="635" spans="1:31" s="4" customFormat="1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8"/>
    </row>
    <row r="636" spans="1:31" s="4" customFormat="1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8"/>
    </row>
    <row r="637" spans="1:31" s="4" customFormat="1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8"/>
    </row>
    <row r="638" spans="1:31" s="4" customFormat="1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8"/>
    </row>
    <row r="639" spans="1:31" s="4" customFormat="1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8"/>
    </row>
    <row r="640" spans="1:31" s="4" customFormat="1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8"/>
    </row>
    <row r="641" spans="1:31" s="4" customFormat="1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8"/>
    </row>
    <row r="642" spans="1:31" s="4" customFormat="1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8"/>
    </row>
    <row r="643" spans="1:31" s="4" customFormat="1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8"/>
    </row>
    <row r="644" spans="1:31" s="4" customFormat="1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8"/>
    </row>
    <row r="645" spans="1:31" s="4" customFormat="1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8"/>
    </row>
    <row r="646" spans="1:31" s="4" customFormat="1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8"/>
    </row>
    <row r="647" spans="1:31" s="4" customFormat="1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8"/>
    </row>
    <row r="648" spans="1:31" s="4" customFormat="1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8"/>
    </row>
    <row r="649" spans="1:31" s="4" customFormat="1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8"/>
    </row>
    <row r="650" spans="1:31" s="4" customFormat="1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8"/>
    </row>
    <row r="651" spans="1:31" s="4" customFormat="1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8"/>
    </row>
    <row r="652" spans="1:31" s="4" customFormat="1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8"/>
    </row>
    <row r="653" spans="1:31" s="4" customFormat="1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8"/>
    </row>
    <row r="654" spans="1:31" s="4" customFormat="1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8"/>
    </row>
    <row r="655" spans="1:31" s="4" customFormat="1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8"/>
    </row>
    <row r="656" spans="1:31" s="4" customFormat="1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8"/>
    </row>
    <row r="657" spans="1:31" s="4" customFormat="1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8"/>
    </row>
    <row r="658" spans="1:31" s="4" customFormat="1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8"/>
    </row>
    <row r="659" spans="1:31" s="4" customFormat="1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8"/>
    </row>
    <row r="660" spans="1:31" s="4" customFormat="1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8"/>
    </row>
    <row r="661" spans="1:31" s="4" customFormat="1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8"/>
    </row>
    <row r="662" spans="1:31" s="4" customFormat="1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8"/>
    </row>
    <row r="663" spans="1:31" s="4" customFormat="1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8"/>
    </row>
    <row r="664" spans="1:31" s="4" customFormat="1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8"/>
    </row>
    <row r="665" spans="1:31" s="4" customFormat="1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8"/>
    </row>
    <row r="666" spans="1:31" s="4" customFormat="1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8"/>
    </row>
    <row r="667" spans="1:31" s="4" customFormat="1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8"/>
    </row>
    <row r="668" spans="1:31" s="4" customFormat="1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8"/>
    </row>
    <row r="669" spans="1:31" s="4" customFormat="1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8"/>
    </row>
    <row r="670" spans="1:31" s="4" customFormat="1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8"/>
    </row>
    <row r="671" spans="1:31" s="4" customFormat="1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8"/>
    </row>
    <row r="672" spans="1:31" s="4" customFormat="1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8"/>
    </row>
    <row r="673" spans="1:31" s="4" customFormat="1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8"/>
    </row>
    <row r="674" spans="1:31" s="4" customFormat="1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8"/>
    </row>
    <row r="675" spans="1:31" s="4" customFormat="1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8"/>
    </row>
    <row r="676" spans="1:31" s="4" customFormat="1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8"/>
    </row>
    <row r="677" spans="1:31" s="4" customFormat="1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8"/>
    </row>
    <row r="678" spans="1:31" s="4" customFormat="1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8"/>
    </row>
    <row r="679" spans="1:31" s="4" customFormat="1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8"/>
    </row>
    <row r="680" spans="1:31" s="4" customFormat="1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8"/>
    </row>
    <row r="681" spans="1:31" s="4" customFormat="1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8"/>
    </row>
    <row r="682" spans="1:31" s="4" customFormat="1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8"/>
    </row>
    <row r="683" spans="1:31" s="4" customFormat="1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8"/>
    </row>
    <row r="684" spans="1:31" s="4" customFormat="1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8"/>
    </row>
    <row r="685" spans="1:31" s="4" customFormat="1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8"/>
    </row>
    <row r="686" spans="1:31" s="4" customFormat="1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8"/>
    </row>
    <row r="687" spans="1:31" s="4" customFormat="1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8"/>
    </row>
    <row r="688" spans="1:31" s="4" customFormat="1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8"/>
    </row>
    <row r="689" spans="1:31" s="4" customFormat="1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8"/>
    </row>
    <row r="690" spans="1:31" s="4" customFormat="1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8"/>
    </row>
    <row r="691" spans="1:31" s="4" customFormat="1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8"/>
    </row>
    <row r="692" spans="1:31" s="4" customFormat="1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8"/>
    </row>
    <row r="693" spans="1:31" s="4" customFormat="1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8"/>
    </row>
    <row r="694" spans="1:31" s="4" customFormat="1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8"/>
    </row>
    <row r="695" spans="1:31" s="4" customFormat="1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8"/>
    </row>
    <row r="696" spans="1:31" s="4" customFormat="1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8"/>
    </row>
    <row r="697" spans="1:31" s="4" customFormat="1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8"/>
    </row>
    <row r="698" spans="1:31" s="4" customFormat="1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8"/>
    </row>
    <row r="699" spans="1:31" s="4" customFormat="1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8"/>
    </row>
    <row r="700" spans="1:31" s="4" customFormat="1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8"/>
    </row>
    <row r="701" spans="1:31" s="4" customFormat="1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8"/>
    </row>
    <row r="702" spans="1:31" s="4" customFormat="1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8"/>
    </row>
    <row r="703" spans="1:31" s="4" customFormat="1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8"/>
    </row>
    <row r="704" spans="1:31" s="4" customFormat="1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8"/>
    </row>
    <row r="705" spans="1:31" s="4" customFormat="1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8"/>
    </row>
    <row r="706" spans="1:31" s="4" customFormat="1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8"/>
    </row>
    <row r="707" spans="1:31" s="4" customFormat="1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8"/>
    </row>
    <row r="708" spans="1:31" s="4" customFormat="1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8"/>
    </row>
    <row r="709" spans="1:31" s="4" customFormat="1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8"/>
    </row>
    <row r="710" spans="1:31" s="4" customFormat="1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8"/>
    </row>
    <row r="711" spans="1:31" s="4" customFormat="1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8"/>
    </row>
    <row r="712" spans="1:31" s="4" customFormat="1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8"/>
    </row>
    <row r="713" spans="1:31" s="4" customFormat="1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8"/>
    </row>
    <row r="714" spans="1:31" s="4" customFormat="1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8"/>
    </row>
    <row r="715" spans="1:31" s="4" customFormat="1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8"/>
    </row>
    <row r="716" spans="1:31" s="4" customFormat="1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8"/>
    </row>
    <row r="717" spans="1:31" s="4" customFormat="1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8"/>
    </row>
    <row r="718" spans="1:31" s="4" customFormat="1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8"/>
    </row>
    <row r="719" spans="1:31" s="4" customFormat="1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8"/>
    </row>
    <row r="720" spans="1:31" s="4" customFormat="1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8"/>
    </row>
    <row r="721" spans="1:31" s="4" customFormat="1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8"/>
    </row>
    <row r="722" spans="1:31" s="4" customFormat="1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8"/>
    </row>
    <row r="723" spans="1:31" s="4" customFormat="1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8"/>
    </row>
    <row r="724" spans="1:31" s="4" customFormat="1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8"/>
    </row>
    <row r="725" spans="1:31" s="4" customFormat="1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8"/>
    </row>
    <row r="726" spans="1:31" s="4" customFormat="1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8"/>
    </row>
    <row r="727" spans="1:31" s="4" customFormat="1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8"/>
    </row>
    <row r="728" spans="1:31" s="4" customFormat="1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8"/>
    </row>
    <row r="729" spans="1:31" s="4" customFormat="1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8"/>
    </row>
    <row r="730" spans="1:31" s="4" customFormat="1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8"/>
    </row>
    <row r="731" spans="1:31" s="4" customFormat="1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8"/>
    </row>
    <row r="732" spans="1:31" s="4" customFormat="1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8"/>
    </row>
    <row r="733" spans="1:31" s="4" customFormat="1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8"/>
    </row>
    <row r="734" spans="1:31" s="4" customFormat="1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8"/>
    </row>
    <row r="735" spans="1:31" s="4" customFormat="1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8"/>
    </row>
    <row r="736" spans="1:31" s="4" customFormat="1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8"/>
    </row>
    <row r="737" spans="1:31" s="4" customFormat="1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8"/>
    </row>
    <row r="738" spans="1:31" s="4" customFormat="1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8"/>
    </row>
    <row r="739" spans="1:31" s="4" customFormat="1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8"/>
    </row>
    <row r="740" spans="1:31" s="4" customFormat="1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8"/>
    </row>
    <row r="741" spans="1:31" s="4" customFormat="1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8"/>
    </row>
    <row r="742" spans="1:31" s="4" customFormat="1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8"/>
    </row>
    <row r="743" spans="1:31" s="4" customFormat="1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8"/>
    </row>
    <row r="744" spans="1:31" s="4" customFormat="1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8"/>
    </row>
    <row r="745" spans="1:31" s="4" customFormat="1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8"/>
    </row>
    <row r="746" spans="1:31" s="4" customFormat="1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8"/>
    </row>
    <row r="747" spans="1:31" s="4" customFormat="1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8"/>
    </row>
    <row r="748" spans="1:31" s="4" customFormat="1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8"/>
    </row>
    <row r="749" spans="1:31" s="4" customFormat="1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8"/>
    </row>
    <row r="750" spans="1:31" s="4" customFormat="1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8"/>
    </row>
    <row r="751" spans="1:31" s="4" customFormat="1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8"/>
    </row>
    <row r="752" spans="1:31" s="4" customFormat="1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8"/>
    </row>
    <row r="753" spans="1:31" s="4" customFormat="1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8"/>
    </row>
    <row r="754" spans="1:31" s="4" customFormat="1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8"/>
    </row>
    <row r="755" spans="1:31" s="4" customFormat="1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8"/>
    </row>
    <row r="756" spans="1:31" s="4" customFormat="1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8"/>
    </row>
    <row r="757" spans="1:31" s="4" customFormat="1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8"/>
    </row>
    <row r="758" spans="1:31" s="4" customFormat="1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8"/>
    </row>
    <row r="759" spans="1:31" s="4" customFormat="1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8"/>
    </row>
    <row r="760" spans="1:31" s="4" customFormat="1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8"/>
    </row>
    <row r="761" spans="1:31" s="4" customFormat="1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8"/>
    </row>
    <row r="762" spans="1:31" s="4" customFormat="1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8"/>
    </row>
    <row r="763" spans="1:31" s="4" customFormat="1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8"/>
    </row>
    <row r="764" spans="1:31" s="4" customFormat="1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8"/>
    </row>
    <row r="765" spans="1:31" s="4" customFormat="1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8"/>
    </row>
    <row r="766" spans="1:31" s="4" customFormat="1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8"/>
    </row>
    <row r="767" spans="1:31" s="4" customFormat="1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8"/>
    </row>
    <row r="768" spans="1:31" s="4" customFormat="1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8"/>
    </row>
    <row r="769" spans="1:31" s="4" customFormat="1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8"/>
    </row>
    <row r="770" spans="1:31" s="4" customFormat="1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8"/>
    </row>
    <row r="771" spans="1:31" s="4" customFormat="1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8"/>
    </row>
    <row r="772" spans="1:31" s="4" customFormat="1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8"/>
    </row>
    <row r="773" spans="1:31" s="4" customFormat="1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8"/>
    </row>
    <row r="774" spans="1:31" s="4" customFormat="1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8"/>
    </row>
    <row r="775" spans="1:31" s="4" customFormat="1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8"/>
    </row>
    <row r="776" spans="1:31" s="4" customFormat="1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8"/>
    </row>
    <row r="777" spans="1:31" s="4" customFormat="1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8"/>
    </row>
    <row r="778" spans="1:31" s="4" customFormat="1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8"/>
    </row>
    <row r="779" spans="1:31" s="4" customFormat="1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8"/>
    </row>
    <row r="780" spans="1:31" s="4" customFormat="1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8"/>
    </row>
    <row r="781" spans="1:31" s="4" customFormat="1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8"/>
    </row>
    <row r="782" spans="1:31" s="4" customFormat="1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8"/>
    </row>
    <row r="783" spans="1:31" s="4" customFormat="1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8"/>
    </row>
    <row r="784" spans="1:31" s="4" customFormat="1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8"/>
    </row>
    <row r="785" spans="1:31" s="4" customFormat="1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8"/>
    </row>
    <row r="786" spans="1:31" s="4" customFormat="1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8"/>
    </row>
    <row r="787" spans="1:31" s="4" customFormat="1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8"/>
    </row>
    <row r="788" spans="1:31" s="4" customFormat="1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8"/>
    </row>
    <row r="789" spans="1:31" s="4" customFormat="1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8"/>
    </row>
    <row r="790" spans="1:31" s="4" customFormat="1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8"/>
    </row>
    <row r="791" spans="1:31" s="4" customFormat="1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8"/>
    </row>
    <row r="792" spans="1:31" s="4" customFormat="1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8"/>
    </row>
    <row r="793" spans="1:31" s="4" customFormat="1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8"/>
    </row>
    <row r="794" spans="1:31" s="4" customFormat="1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8"/>
    </row>
    <row r="795" spans="1:31" s="4" customFormat="1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8"/>
    </row>
    <row r="796" spans="1:31" s="4" customFormat="1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8"/>
    </row>
    <row r="797" spans="1:31" s="4" customFormat="1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8"/>
    </row>
    <row r="798" spans="1:31" s="4" customFormat="1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8"/>
    </row>
    <row r="799" spans="1:31" s="4" customFormat="1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8"/>
    </row>
    <row r="800" spans="1:31" s="4" customFormat="1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8"/>
    </row>
    <row r="801" spans="1:31" s="4" customFormat="1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8"/>
    </row>
    <row r="802" spans="1:31" s="4" customFormat="1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8"/>
    </row>
    <row r="803" spans="1:31" s="4" customFormat="1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8"/>
    </row>
    <row r="804" spans="1:31" s="4" customFormat="1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8"/>
    </row>
    <row r="805" spans="1:31" s="4" customFormat="1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8"/>
    </row>
    <row r="806" spans="1:31" s="4" customFormat="1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8"/>
    </row>
    <row r="807" spans="1:31" s="4" customFormat="1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8"/>
    </row>
    <row r="808" spans="1:31" s="4" customFormat="1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8"/>
    </row>
    <row r="809" spans="1:31" s="4" customFormat="1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8"/>
    </row>
    <row r="810" spans="1:31" s="4" customFormat="1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8"/>
    </row>
    <row r="811" spans="1:31" s="4" customFormat="1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8"/>
    </row>
    <row r="812" spans="1:31" s="4" customFormat="1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8"/>
    </row>
    <row r="813" spans="1:31" s="4" customFormat="1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8"/>
    </row>
    <row r="814" spans="1:31" s="4" customFormat="1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8"/>
    </row>
    <row r="815" spans="1:31" s="4" customFormat="1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8"/>
    </row>
    <row r="816" spans="1:31" s="4" customFormat="1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8"/>
    </row>
    <row r="817" spans="1:31" s="4" customFormat="1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8"/>
    </row>
    <row r="818" spans="1:31" s="4" customFormat="1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8"/>
    </row>
    <row r="819" spans="1:31" s="4" customFormat="1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8"/>
    </row>
    <row r="820" spans="1:31" s="4" customFormat="1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8"/>
    </row>
    <row r="821" spans="1:31" s="4" customFormat="1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8"/>
    </row>
    <row r="822" spans="1:31" s="4" customFormat="1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8"/>
    </row>
    <row r="823" spans="1:31" s="4" customFormat="1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8"/>
    </row>
    <row r="824" spans="1:31" s="4" customFormat="1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8"/>
    </row>
    <row r="825" spans="1:31" s="4" customFormat="1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8"/>
    </row>
    <row r="826" spans="1:31" s="4" customFormat="1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8"/>
    </row>
    <row r="827" spans="1:31" s="4" customFormat="1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8"/>
    </row>
    <row r="828" spans="1:31" s="4" customFormat="1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8"/>
    </row>
    <row r="829" spans="1:31" s="4" customFormat="1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8"/>
    </row>
    <row r="830" spans="1:31" s="4" customFormat="1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8"/>
    </row>
    <row r="831" spans="1:31" s="4" customFormat="1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8"/>
    </row>
    <row r="832" spans="1:31" s="4" customFormat="1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8"/>
    </row>
    <row r="833" spans="1:31" s="4" customFormat="1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8"/>
    </row>
    <row r="834" spans="1:31" s="4" customFormat="1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8"/>
    </row>
    <row r="835" spans="1:31" s="4" customFormat="1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8"/>
    </row>
    <row r="836" spans="1:31" s="4" customFormat="1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8"/>
    </row>
    <row r="837" spans="1:31" s="4" customFormat="1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8"/>
    </row>
    <row r="838" spans="1:31" s="4" customFormat="1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8"/>
    </row>
    <row r="839" spans="1:31" s="4" customFormat="1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8"/>
    </row>
    <row r="840" spans="1:31" s="4" customFormat="1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8"/>
    </row>
    <row r="841" spans="1:31" s="4" customFormat="1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8"/>
    </row>
    <row r="842" spans="1:31" s="4" customFormat="1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8"/>
    </row>
    <row r="843" spans="1:31" s="4" customFormat="1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8"/>
    </row>
    <row r="844" spans="1:31" s="4" customFormat="1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8"/>
    </row>
    <row r="845" spans="1:31" s="4" customFormat="1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8"/>
    </row>
    <row r="846" spans="1:31" s="4" customFormat="1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8"/>
    </row>
    <row r="847" spans="1:31" s="4" customFormat="1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8"/>
    </row>
    <row r="848" spans="1:31" s="4" customFormat="1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8"/>
    </row>
    <row r="849" spans="1:31" s="4" customFormat="1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8"/>
    </row>
    <row r="850" spans="1:31" s="4" customFormat="1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8"/>
    </row>
    <row r="851" spans="1:31" s="4" customFormat="1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8"/>
    </row>
    <row r="852" spans="1:31" s="4" customFormat="1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8"/>
    </row>
    <row r="853" spans="1:31" s="4" customFormat="1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8"/>
    </row>
    <row r="854" spans="1:31" s="4" customFormat="1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8"/>
    </row>
    <row r="855" spans="1:31" s="4" customFormat="1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8"/>
    </row>
    <row r="856" spans="1:31" s="4" customFormat="1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8"/>
    </row>
    <row r="857" spans="1:31" s="4" customFormat="1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8"/>
    </row>
    <row r="858" spans="1:31" s="4" customFormat="1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8"/>
    </row>
    <row r="859" spans="1:31" s="4" customFormat="1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8"/>
    </row>
    <row r="860" spans="1:31" s="4" customFormat="1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8"/>
    </row>
    <row r="861" spans="1:31" s="4" customFormat="1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8"/>
    </row>
    <row r="862" spans="1:31" s="4" customFormat="1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8"/>
    </row>
    <row r="863" spans="1:31" s="4" customFormat="1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8"/>
    </row>
    <row r="864" spans="1:31" s="4" customFormat="1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8"/>
    </row>
    <row r="865" spans="1:31" s="4" customFormat="1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8"/>
    </row>
    <row r="866" spans="1:31" s="4" customFormat="1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8"/>
    </row>
    <row r="867" spans="1:31" s="4" customFormat="1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8"/>
    </row>
    <row r="868" spans="1:31" s="4" customFormat="1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8"/>
    </row>
    <row r="869" spans="1:31" s="4" customFormat="1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8"/>
    </row>
    <row r="870" spans="1:31" s="4" customFormat="1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8"/>
    </row>
    <row r="871" spans="1:31" s="4" customFormat="1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8"/>
    </row>
    <row r="872" spans="1:31" s="4" customFormat="1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8"/>
    </row>
    <row r="873" spans="1:31" s="4" customFormat="1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8"/>
    </row>
    <row r="874" spans="1:31" s="4" customFormat="1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8"/>
    </row>
    <row r="875" spans="1:31" s="4" customFormat="1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8"/>
    </row>
    <row r="876" spans="1:31" s="4" customFormat="1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8"/>
    </row>
    <row r="877" spans="1:31" s="4" customFormat="1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8"/>
    </row>
    <row r="878" spans="1:31" s="4" customFormat="1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8"/>
    </row>
    <row r="879" spans="1:31" s="4" customFormat="1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8"/>
    </row>
    <row r="880" spans="1:31" s="4" customFormat="1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8"/>
    </row>
    <row r="881" spans="1:31" s="4" customFormat="1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8"/>
    </row>
    <row r="882" spans="1:31" s="4" customFormat="1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8"/>
    </row>
    <row r="883" spans="1:31" s="4" customFormat="1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8"/>
    </row>
    <row r="884" spans="1:31" s="4" customFormat="1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8"/>
    </row>
    <row r="885" spans="1:31" s="4" customFormat="1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8"/>
    </row>
    <row r="886" spans="1:31" s="4" customFormat="1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8"/>
    </row>
    <row r="887" spans="1:31" s="4" customFormat="1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8"/>
    </row>
    <row r="888" spans="1:31" s="4" customFormat="1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8"/>
    </row>
    <row r="889" spans="1:31" s="4" customFormat="1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8"/>
    </row>
    <row r="890" spans="1:31" s="4" customFormat="1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8"/>
    </row>
    <row r="891" spans="1:31" s="4" customFormat="1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8"/>
    </row>
    <row r="892" spans="1:31" s="4" customFormat="1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8"/>
    </row>
    <row r="893" spans="1:31" s="4" customFormat="1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8"/>
    </row>
    <row r="894" spans="1:31" s="4" customFormat="1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8"/>
    </row>
    <row r="895" spans="1:31" s="4" customFormat="1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8"/>
    </row>
    <row r="896" spans="1:31" s="4" customFormat="1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8"/>
    </row>
    <row r="897" spans="1:31" s="4" customFormat="1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8"/>
    </row>
    <row r="898" spans="1:31" s="4" customFormat="1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8"/>
    </row>
    <row r="899" spans="1:31" s="4" customFormat="1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8"/>
    </row>
    <row r="900" spans="1:31" s="4" customFormat="1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8"/>
    </row>
    <row r="901" spans="1:31" s="4" customFormat="1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8"/>
    </row>
    <row r="902" spans="1:31" s="4" customFormat="1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8"/>
    </row>
    <row r="903" spans="1:31" s="4" customFormat="1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8"/>
    </row>
    <row r="904" spans="1:31" s="4" customFormat="1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8"/>
    </row>
    <row r="905" spans="1:31" s="4" customFormat="1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8"/>
    </row>
    <row r="906" spans="1:31" s="4" customFormat="1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8"/>
    </row>
    <row r="907" spans="1:31" s="4" customFormat="1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8"/>
    </row>
    <row r="908" spans="1:31" s="4" customFormat="1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8"/>
    </row>
    <row r="909" spans="1:31" s="4" customFormat="1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8"/>
    </row>
    <row r="910" spans="1:31" s="4" customFormat="1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8"/>
    </row>
    <row r="911" spans="1:31" s="4" customFormat="1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8"/>
    </row>
    <row r="912" spans="1:31" s="4" customFormat="1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8"/>
    </row>
    <row r="913" spans="1:31" s="4" customFormat="1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8"/>
    </row>
    <row r="914" spans="1:31" s="4" customFormat="1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8"/>
    </row>
    <row r="915" spans="1:31" s="4" customFormat="1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8"/>
    </row>
    <row r="916" spans="1:31" s="4" customFormat="1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8"/>
    </row>
    <row r="917" spans="1:31" s="4" customFormat="1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8"/>
    </row>
  </sheetData>
  <mergeCells count="1">
    <mergeCell ref="E5:G5"/>
  </mergeCells>
  <conditionalFormatting sqref="B1:B1048576">
    <cfRule type="containsText" dxfId="19" priority="2" operator="containsText" text="Santa is busy!">
      <formula>NOT(ISERROR(SEARCH("Santa is busy!",B1)))</formula>
    </cfRule>
  </conditionalFormatting>
  <conditionalFormatting sqref="C4:C268">
    <cfRule type="expression" dxfId="18" priority="1">
      <formula>$B4 = "Santa is busy!"</formula>
    </cfRule>
  </conditionalFormatting>
  <conditionalFormatting sqref="S6:AE1048576">
    <cfRule type="containsText" dxfId="17" priority="3" operator="containsText" text="Santa is busy!">
      <formula>NOT(ISERROR(SEARCH("Santa is busy!",S6)))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0CAE-25CD-47C0-8FBA-3743BDF66B44}">
  <sheetPr>
    <tabColor rgb="FFFF0000"/>
  </sheetPr>
  <dimension ref="A1:AMI917"/>
  <sheetViews>
    <sheetView zoomScaleNormal="100" workbookViewId="0">
      <selection activeCell="F7" sqref="F7"/>
    </sheetView>
  </sheetViews>
  <sheetFormatPr defaultColWidth="8.88671875" defaultRowHeight="14.4" x14ac:dyDescent="0.3"/>
  <cols>
    <col min="1" max="1" width="13.5546875" style="9" customWidth="1"/>
    <col min="2" max="2" width="19" style="28" bestFit="1" customWidth="1"/>
    <col min="3" max="3" width="15.21875" style="28" bestFit="1" customWidth="1"/>
    <col min="4" max="5" width="13.109375" style="9" customWidth="1"/>
    <col min="6" max="6" width="12.88671875" style="9" customWidth="1"/>
    <col min="7" max="14" width="13.109375" style="9" customWidth="1"/>
    <col min="15" max="16" width="8.88671875" style="9"/>
    <col min="17" max="17" width="14.6640625" style="9" customWidth="1"/>
    <col min="18" max="29" width="14.44140625" style="10" customWidth="1"/>
    <col min="30" max="30" width="15" style="4" customWidth="1"/>
    <col min="31" max="1023" width="8.88671875" style="4"/>
  </cols>
  <sheetData>
    <row r="1" spans="1:30" s="9" customFormat="1" ht="17.399999999999999" x14ac:dyDescent="0.3">
      <c r="A1" s="11" t="s">
        <v>30</v>
      </c>
      <c r="B1" s="28"/>
      <c r="C1" s="28"/>
      <c r="X1" s="10"/>
    </row>
    <row r="2" spans="1:30" s="9" customFormat="1" x14ac:dyDescent="0.3">
      <c r="B2" s="28"/>
      <c r="C2" s="28"/>
      <c r="X2" s="10"/>
    </row>
    <row r="3" spans="1:30" s="9" customFormat="1" x14ac:dyDescent="0.3">
      <c r="B3" s="29" t="s">
        <v>24</v>
      </c>
      <c r="C3" s="29" t="s">
        <v>25</v>
      </c>
      <c r="G3" s="2"/>
      <c r="X3" s="10"/>
    </row>
    <row r="4" spans="1:30" s="9" customFormat="1" x14ac:dyDescent="0.3">
      <c r="B4" s="28" t="s">
        <v>31</v>
      </c>
      <c r="C4" s="28">
        <v>8.9629379999999994</v>
      </c>
      <c r="X4" s="10"/>
    </row>
    <row r="5" spans="1:30" s="9" customFormat="1" ht="13.8" x14ac:dyDescent="0.3">
      <c r="B5" s="28" t="s">
        <v>31</v>
      </c>
      <c r="C5" s="28">
        <v>3.550249</v>
      </c>
      <c r="E5" s="27" t="s">
        <v>26</v>
      </c>
      <c r="F5" s="27"/>
      <c r="G5" s="27"/>
      <c r="H5" s="22"/>
      <c r="I5" s="22"/>
      <c r="J5" s="22"/>
      <c r="K5" s="22"/>
      <c r="L5" s="22"/>
      <c r="M5" s="22"/>
      <c r="N5" s="22"/>
    </row>
    <row r="6" spans="1:30" s="4" customFormat="1" x14ac:dyDescent="0.3">
      <c r="A6" s="9"/>
      <c r="B6" s="28" t="s">
        <v>32</v>
      </c>
      <c r="C6" s="28">
        <v>4.2063870000000003</v>
      </c>
      <c r="E6" s="24" t="s">
        <v>27</v>
      </c>
      <c r="F6" s="24" t="s">
        <v>28</v>
      </c>
      <c r="G6" s="25" t="s">
        <v>29</v>
      </c>
      <c r="H6" s="17"/>
      <c r="I6" s="9"/>
      <c r="J6" s="9"/>
      <c r="K6" s="9"/>
      <c r="L6" s="9"/>
      <c r="M6" s="9"/>
      <c r="N6" s="9"/>
      <c r="O6" s="9"/>
      <c r="P6" s="9"/>
      <c r="Q6" s="9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s="4" customFormat="1" x14ac:dyDescent="0.3">
      <c r="A7" s="9"/>
      <c r="B7" s="28" t="s">
        <v>31</v>
      </c>
      <c r="C7" s="28">
        <v>1.946277</v>
      </c>
      <c r="E7" s="15">
        <f>AVERAGEIF($B$4:$B$268,"All Santas are busy!",$C$4:$C$268)</f>
        <v>16.475125409090911</v>
      </c>
      <c r="F7" s="15">
        <f>AVERAGEIF($B$4:$B$268,"A Santa is free!",$C$4:$C$268)</f>
        <v>3.2193207236180892</v>
      </c>
      <c r="G7" s="15">
        <f>AVERAGE($C$4:$C$268)</f>
        <v>6.520766418867928</v>
      </c>
      <c r="H7" s="9"/>
      <c r="I7" s="9"/>
      <c r="J7" s="9"/>
      <c r="K7" s="9"/>
      <c r="L7" s="9"/>
      <c r="M7" s="9"/>
      <c r="N7" s="9"/>
      <c r="O7" s="9"/>
      <c r="P7" s="9"/>
      <c r="Q7" s="9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s="4" customFormat="1" x14ac:dyDescent="0.3">
      <c r="A8" s="9"/>
      <c r="B8" s="28" t="s">
        <v>32</v>
      </c>
      <c r="C8" s="28">
        <v>5.4136470000000001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s="4" customFormat="1" x14ac:dyDescent="0.3">
      <c r="A9" s="9"/>
      <c r="B9" s="28" t="s">
        <v>31</v>
      </c>
      <c r="C9" s="28">
        <v>3.2582909999999998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s="4" customFormat="1" x14ac:dyDescent="0.3">
      <c r="A10" s="9"/>
      <c r="B10" s="28" t="s">
        <v>31</v>
      </c>
      <c r="C10" s="28">
        <v>3.295912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s="4" customFormat="1" x14ac:dyDescent="0.3">
      <c r="A11" s="9"/>
      <c r="B11" s="28" t="s">
        <v>31</v>
      </c>
      <c r="C11" s="28">
        <v>1.7654259999999999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s="4" customFormat="1" x14ac:dyDescent="0.3">
      <c r="A12" s="9"/>
      <c r="B12" s="28" t="s">
        <v>32</v>
      </c>
      <c r="C12" s="28">
        <v>59.904992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s="4" customFormat="1" x14ac:dyDescent="0.3">
      <c r="A13" s="9"/>
      <c r="B13" s="28" t="s">
        <v>31</v>
      </c>
      <c r="C13" s="28">
        <v>4.7269310000000004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s="4" customFormat="1" x14ac:dyDescent="0.3">
      <c r="A14" s="9"/>
      <c r="B14" s="28" t="s">
        <v>32</v>
      </c>
      <c r="C14" s="28">
        <v>2.4601709999999999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s="4" customFormat="1" x14ac:dyDescent="0.3">
      <c r="A15" s="9"/>
      <c r="B15" s="28" t="s">
        <v>31</v>
      </c>
      <c r="C15" s="28">
        <v>1.5528679999999999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s="4" customFormat="1" x14ac:dyDescent="0.3">
      <c r="A16" s="9"/>
      <c r="B16" s="28" t="s">
        <v>31</v>
      </c>
      <c r="C16" s="28">
        <v>8.0029660000000007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s="4" customFormat="1" x14ac:dyDescent="0.3">
      <c r="A17" s="9"/>
      <c r="B17" s="28" t="s">
        <v>31</v>
      </c>
      <c r="C17" s="28">
        <v>2.9124430000000001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s="4" customFormat="1" x14ac:dyDescent="0.3">
      <c r="A18" s="9"/>
      <c r="B18" s="28" t="s">
        <v>32</v>
      </c>
      <c r="C18" s="28">
        <v>30.885473999999999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s="4" customFormat="1" x14ac:dyDescent="0.3">
      <c r="A19" s="9"/>
      <c r="B19" s="28" t="s">
        <v>32</v>
      </c>
      <c r="C19" s="28">
        <v>4.8083460000000002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s="4" customFormat="1" x14ac:dyDescent="0.3">
      <c r="A20" s="9"/>
      <c r="B20" s="28" t="s">
        <v>31</v>
      </c>
      <c r="C20" s="28">
        <v>1.4819500000000001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s="4" customFormat="1" x14ac:dyDescent="0.3">
      <c r="A21" s="9"/>
      <c r="B21" s="28" t="s">
        <v>31</v>
      </c>
      <c r="C21" s="28">
        <v>2.12934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s="4" customFormat="1" x14ac:dyDescent="0.3">
      <c r="A22" s="9"/>
      <c r="B22" s="28" t="s">
        <v>32</v>
      </c>
      <c r="C22" s="28">
        <v>3.3811960000000001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s="4" customFormat="1" x14ac:dyDescent="0.3">
      <c r="A23" s="9"/>
      <c r="B23" s="28" t="s">
        <v>31</v>
      </c>
      <c r="C23" s="28">
        <v>2.292878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s="4" customFormat="1" x14ac:dyDescent="0.3">
      <c r="A24" s="9"/>
      <c r="B24" s="28" t="s">
        <v>32</v>
      </c>
      <c r="C24" s="28">
        <v>19.735707000000001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s="4" customFormat="1" x14ac:dyDescent="0.3">
      <c r="A25" s="9"/>
      <c r="B25" s="28" t="s">
        <v>31</v>
      </c>
      <c r="C25" s="28">
        <v>3.0227379999999999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s="4" customFormat="1" x14ac:dyDescent="0.3">
      <c r="A26" s="9"/>
      <c r="B26" s="28" t="s">
        <v>31</v>
      </c>
      <c r="C26" s="28">
        <v>3.7673770000000002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s="4" customFormat="1" x14ac:dyDescent="0.3">
      <c r="A27" s="9"/>
      <c r="B27" s="28" t="s">
        <v>31</v>
      </c>
      <c r="C27" s="28">
        <v>2.3052769999999998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s="4" customFormat="1" x14ac:dyDescent="0.3">
      <c r="A28" s="9"/>
      <c r="B28" s="28" t="s">
        <v>31</v>
      </c>
      <c r="C28" s="28">
        <v>5.8149790000000001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s="4" customFormat="1" x14ac:dyDescent="0.3">
      <c r="A29" s="9"/>
      <c r="B29" s="28" t="s">
        <v>31</v>
      </c>
      <c r="C29" s="28">
        <v>4.2354500000000002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s="4" customFormat="1" x14ac:dyDescent="0.3">
      <c r="A30" s="9"/>
      <c r="B30" s="28" t="s">
        <v>31</v>
      </c>
      <c r="C30" s="28">
        <v>1.390126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s="4" customFormat="1" x14ac:dyDescent="0.3">
      <c r="A31" s="9"/>
      <c r="B31" s="28" t="s">
        <v>32</v>
      </c>
      <c r="C31" s="28">
        <v>18.039995000000001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s="4" customFormat="1" x14ac:dyDescent="0.3">
      <c r="A32" s="9"/>
      <c r="B32" s="28" t="s">
        <v>31</v>
      </c>
      <c r="C32" s="28">
        <v>3.4383309999999998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s="4" customFormat="1" x14ac:dyDescent="0.3">
      <c r="A33" s="9"/>
      <c r="B33" s="28" t="s">
        <v>31</v>
      </c>
      <c r="C33" s="28">
        <v>1.457357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s="4" customFormat="1" x14ac:dyDescent="0.3">
      <c r="A34" s="9"/>
      <c r="B34" s="28" t="s">
        <v>32</v>
      </c>
      <c r="C34" s="28">
        <v>5.6391879999999999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s="4" customFormat="1" x14ac:dyDescent="0.3">
      <c r="A35" s="9"/>
      <c r="B35" s="28" t="s">
        <v>31</v>
      </c>
      <c r="C35" s="28">
        <v>1.4793289999999999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s="4" customFormat="1" x14ac:dyDescent="0.3">
      <c r="A36" s="9"/>
      <c r="B36" s="28" t="s">
        <v>31</v>
      </c>
      <c r="C36" s="28">
        <v>1.264079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s="4" customFormat="1" x14ac:dyDescent="0.3">
      <c r="A37" s="9"/>
      <c r="B37" s="28" t="s">
        <v>31</v>
      </c>
      <c r="C37" s="28">
        <v>5.3348449999999996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s="4" customFormat="1" x14ac:dyDescent="0.3">
      <c r="A38" s="9"/>
      <c r="B38" s="28" t="s">
        <v>31</v>
      </c>
      <c r="C38" s="28">
        <v>2.8703759999999998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s="4" customFormat="1" x14ac:dyDescent="0.3">
      <c r="A39" s="9"/>
      <c r="B39" s="28" t="s">
        <v>32</v>
      </c>
      <c r="C39" s="28">
        <v>48.969085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s="4" customFormat="1" x14ac:dyDescent="0.3">
      <c r="A40" s="9"/>
      <c r="B40" s="28" t="s">
        <v>31</v>
      </c>
      <c r="C40" s="28">
        <v>2.0978219999999999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s="4" customFormat="1" x14ac:dyDescent="0.3">
      <c r="A41" s="9"/>
      <c r="B41" s="28" t="s">
        <v>32</v>
      </c>
      <c r="C41" s="28">
        <v>1.576824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1:30" s="4" customFormat="1" x14ac:dyDescent="0.3">
      <c r="A42" s="9"/>
      <c r="B42" s="28" t="s">
        <v>31</v>
      </c>
      <c r="C42" s="28">
        <v>1.2833840000000001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s="4" customFormat="1" x14ac:dyDescent="0.3">
      <c r="A43" s="9"/>
      <c r="B43" s="28" t="s">
        <v>31</v>
      </c>
      <c r="C43" s="28">
        <v>4.2598380000000002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1:30" s="4" customFormat="1" x14ac:dyDescent="0.3">
      <c r="A44" s="9"/>
      <c r="B44" s="28" t="s">
        <v>32</v>
      </c>
      <c r="C44" s="28">
        <v>41.285387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s="4" customFormat="1" x14ac:dyDescent="0.3">
      <c r="A45" s="9"/>
      <c r="B45" s="28" t="s">
        <v>31</v>
      </c>
      <c r="C45" s="28">
        <v>3.9969079999999999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1:30" s="4" customFormat="1" x14ac:dyDescent="0.3">
      <c r="A46" s="9"/>
      <c r="B46" s="28" t="s">
        <v>31</v>
      </c>
      <c r="C46" s="28">
        <v>2.945535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s="4" customFormat="1" x14ac:dyDescent="0.3">
      <c r="A47" s="9"/>
      <c r="B47" s="28" t="s">
        <v>32</v>
      </c>
      <c r="C47" s="28">
        <v>4.8556850000000003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s="4" customFormat="1" x14ac:dyDescent="0.3">
      <c r="A48" s="9"/>
      <c r="B48" s="28" t="s">
        <v>32</v>
      </c>
      <c r="C48" s="28">
        <v>4.299067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s="4" customFormat="1" x14ac:dyDescent="0.3">
      <c r="A49" s="9"/>
      <c r="B49" s="28" t="s">
        <v>31</v>
      </c>
      <c r="C49" s="28">
        <v>0.93004100000000001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1:30" s="4" customFormat="1" x14ac:dyDescent="0.3">
      <c r="A50" s="9"/>
      <c r="B50" s="28" t="s">
        <v>31</v>
      </c>
      <c r="C50" s="28">
        <v>2.510116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s="4" customFormat="1" x14ac:dyDescent="0.3">
      <c r="A51" s="9"/>
      <c r="B51" s="28" t="s">
        <v>31</v>
      </c>
      <c r="C51" s="28">
        <v>3.0940859999999999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1:30" s="4" customFormat="1" x14ac:dyDescent="0.3">
      <c r="A52" s="9"/>
      <c r="B52" s="28" t="s">
        <v>32</v>
      </c>
      <c r="C52" s="28">
        <v>6.7468690000000002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s="4" customFormat="1" x14ac:dyDescent="0.3">
      <c r="A53" s="9"/>
      <c r="B53" s="28" t="s">
        <v>31</v>
      </c>
      <c r="C53" s="28">
        <v>5.7671190000000001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1:30" s="4" customFormat="1" x14ac:dyDescent="0.3">
      <c r="A54" s="9"/>
      <c r="B54" s="28" t="s">
        <v>31</v>
      </c>
      <c r="C54" s="28">
        <v>1.762556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s="4" customFormat="1" x14ac:dyDescent="0.3">
      <c r="A55" s="9"/>
      <c r="B55" s="28" t="s">
        <v>31</v>
      </c>
      <c r="C55" s="28">
        <v>3.0702929999999999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s="4" customFormat="1" x14ac:dyDescent="0.3">
      <c r="A56" s="9"/>
      <c r="B56" s="28" t="s">
        <v>31</v>
      </c>
      <c r="C56" s="28">
        <v>1.1561790000000001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s="4" customFormat="1" x14ac:dyDescent="0.3">
      <c r="A57" s="9"/>
      <c r="B57" s="28" t="s">
        <v>31</v>
      </c>
      <c r="C57" s="28">
        <v>10.74785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1:30" s="4" customFormat="1" x14ac:dyDescent="0.3">
      <c r="A58" s="9"/>
      <c r="B58" s="28" t="s">
        <v>32</v>
      </c>
      <c r="C58" s="28">
        <v>17.480606000000002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s="4" customFormat="1" x14ac:dyDescent="0.3">
      <c r="A59" s="9"/>
      <c r="B59" s="28" t="s">
        <v>31</v>
      </c>
      <c r="C59" s="28">
        <v>3.937036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1:30" s="4" customFormat="1" x14ac:dyDescent="0.3">
      <c r="A60" s="9"/>
      <c r="B60" s="28" t="s">
        <v>32</v>
      </c>
      <c r="C60" s="28">
        <v>10.482816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s="4" customFormat="1" x14ac:dyDescent="0.3">
      <c r="A61" s="9"/>
      <c r="B61" s="28" t="s">
        <v>31</v>
      </c>
      <c r="C61" s="28">
        <v>4.0948409999999997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1:30" s="4" customFormat="1" x14ac:dyDescent="0.3">
      <c r="A62" s="9"/>
      <c r="B62" s="28" t="s">
        <v>31</v>
      </c>
      <c r="C62" s="28">
        <v>1.8558030000000001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s="4" customFormat="1" x14ac:dyDescent="0.3">
      <c r="A63" s="9"/>
      <c r="B63" s="28" t="s">
        <v>31</v>
      </c>
      <c r="C63" s="28">
        <v>1.0933170000000001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1:30" s="4" customFormat="1" x14ac:dyDescent="0.3">
      <c r="A64" s="9"/>
      <c r="B64" s="28" t="s">
        <v>32</v>
      </c>
      <c r="C64" s="28">
        <v>7.1959059999999999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s="4" customFormat="1" x14ac:dyDescent="0.3">
      <c r="A65" s="9"/>
      <c r="B65" s="28" t="s">
        <v>32</v>
      </c>
      <c r="C65" s="28">
        <v>125.753157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1:30" s="4" customFormat="1" x14ac:dyDescent="0.3">
      <c r="A66" s="9"/>
      <c r="B66" s="28" t="s">
        <v>31</v>
      </c>
      <c r="C66" s="28">
        <v>3.6375109999999999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s="4" customFormat="1" x14ac:dyDescent="0.3">
      <c r="A67" s="9"/>
      <c r="B67" s="28" t="s">
        <v>32</v>
      </c>
      <c r="C67" s="28">
        <v>25.766646999999999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1:30" s="4" customFormat="1" x14ac:dyDescent="0.3">
      <c r="A68" s="9"/>
      <c r="B68" s="28" t="s">
        <v>31</v>
      </c>
      <c r="C68" s="28">
        <v>5.4558200000000001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s="4" customFormat="1" x14ac:dyDescent="0.3">
      <c r="A69" s="9"/>
      <c r="B69" s="28" t="s">
        <v>31</v>
      </c>
      <c r="C69" s="28">
        <v>1.891416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1:30" s="4" customFormat="1" x14ac:dyDescent="0.3">
      <c r="A70" s="9"/>
      <c r="B70" s="28" t="s">
        <v>31</v>
      </c>
      <c r="C70" s="28">
        <v>1.5998650000000001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s="4" customFormat="1" x14ac:dyDescent="0.3">
      <c r="A71" s="9"/>
      <c r="B71" s="28" t="s">
        <v>31</v>
      </c>
      <c r="C71" s="28">
        <v>1.815294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1:30" s="4" customFormat="1" x14ac:dyDescent="0.3">
      <c r="A72" s="9"/>
      <c r="B72" s="28" t="s">
        <v>32</v>
      </c>
      <c r="C72" s="28">
        <v>12.291195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s="4" customFormat="1" x14ac:dyDescent="0.3">
      <c r="A73" s="9"/>
      <c r="B73" s="28" t="s">
        <v>31</v>
      </c>
      <c r="C73" s="28">
        <v>3.2603499999999999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1:30" s="4" customFormat="1" x14ac:dyDescent="0.3">
      <c r="A74" s="9"/>
      <c r="B74" s="28" t="s">
        <v>31</v>
      </c>
      <c r="C74" s="28">
        <v>1.6853480000000001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s="4" customFormat="1" x14ac:dyDescent="0.3">
      <c r="A75" s="9"/>
      <c r="B75" s="28" t="s">
        <v>31</v>
      </c>
      <c r="C75" s="28">
        <v>2.0316930000000002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1:30" s="4" customFormat="1" x14ac:dyDescent="0.3">
      <c r="A76" s="9"/>
      <c r="B76" s="28" t="s">
        <v>31</v>
      </c>
      <c r="C76" s="28">
        <v>7.072025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s="4" customFormat="1" x14ac:dyDescent="0.3">
      <c r="A77" s="9"/>
      <c r="B77" s="28" t="s">
        <v>32</v>
      </c>
      <c r="C77" s="28">
        <v>18.409887000000001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1:30" s="4" customFormat="1" x14ac:dyDescent="0.3">
      <c r="A78" s="9"/>
      <c r="B78" s="28" t="s">
        <v>32</v>
      </c>
      <c r="C78" s="28">
        <v>3.5925220000000002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s="4" customFormat="1" x14ac:dyDescent="0.3">
      <c r="A79" s="9"/>
      <c r="B79" s="28" t="s">
        <v>32</v>
      </c>
      <c r="C79" s="28">
        <v>2.445983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1:30" s="4" customFormat="1" x14ac:dyDescent="0.3">
      <c r="A80" s="9"/>
      <c r="B80" s="28" t="s">
        <v>31</v>
      </c>
      <c r="C80" s="28">
        <v>1.67055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s="4" customFormat="1" x14ac:dyDescent="0.3">
      <c r="A81" s="9"/>
      <c r="B81" s="28" t="s">
        <v>31</v>
      </c>
      <c r="C81" s="28">
        <v>1.4351670000000001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1:30" s="4" customFormat="1" x14ac:dyDescent="0.3">
      <c r="A82" s="9"/>
      <c r="B82" s="28" t="s">
        <v>32</v>
      </c>
      <c r="C82" s="28">
        <v>3.237101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s="4" customFormat="1" x14ac:dyDescent="0.3">
      <c r="A83" s="9"/>
      <c r="B83" s="28" t="s">
        <v>31</v>
      </c>
      <c r="C83" s="28">
        <v>4.9063480000000004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1:30" s="4" customFormat="1" x14ac:dyDescent="0.3">
      <c r="A84" s="9"/>
      <c r="B84" s="28" t="s">
        <v>31</v>
      </c>
      <c r="C84" s="28">
        <v>8.2565589999999993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s="4" customFormat="1" x14ac:dyDescent="0.3">
      <c r="A85" s="9"/>
      <c r="B85" s="28" t="s">
        <v>31</v>
      </c>
      <c r="C85" s="28">
        <v>2.1169229999999999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1:30" s="4" customFormat="1" x14ac:dyDescent="0.3">
      <c r="A86" s="9"/>
      <c r="B86" s="28" t="s">
        <v>31</v>
      </c>
      <c r="C86" s="28">
        <v>9.3244550000000004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s="4" customFormat="1" x14ac:dyDescent="0.3">
      <c r="A87" s="9"/>
      <c r="B87" s="28" t="s">
        <v>31</v>
      </c>
      <c r="C87" s="28">
        <v>1.0240689999999999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1:30" s="4" customFormat="1" x14ac:dyDescent="0.3">
      <c r="A88" s="9"/>
      <c r="B88" s="28" t="s">
        <v>31</v>
      </c>
      <c r="C88" s="28">
        <v>2.1745429999999999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s="4" customFormat="1" x14ac:dyDescent="0.3">
      <c r="A89" s="9"/>
      <c r="B89" s="28" t="s">
        <v>31</v>
      </c>
      <c r="C89" s="28">
        <v>1.4980789999999999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1:30" s="4" customFormat="1" x14ac:dyDescent="0.3">
      <c r="A90" s="9"/>
      <c r="B90" s="28" t="s">
        <v>31</v>
      </c>
      <c r="C90" s="28">
        <v>4.9237330000000004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s="4" customFormat="1" x14ac:dyDescent="0.3">
      <c r="A91" s="9"/>
      <c r="B91" s="28" t="s">
        <v>31</v>
      </c>
      <c r="C91" s="28">
        <v>2.303023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1:30" s="4" customFormat="1" x14ac:dyDescent="0.3">
      <c r="A92" s="9"/>
      <c r="B92" s="28" t="s">
        <v>31</v>
      </c>
      <c r="C92" s="28">
        <v>3.3032870000000001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s="4" customFormat="1" x14ac:dyDescent="0.3">
      <c r="A93" s="9"/>
      <c r="B93" s="28" t="s">
        <v>31</v>
      </c>
      <c r="C93" s="28">
        <v>1.135764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1:30" s="4" customFormat="1" x14ac:dyDescent="0.3">
      <c r="A94" s="9"/>
      <c r="B94" s="28" t="s">
        <v>31</v>
      </c>
      <c r="C94" s="28">
        <v>1.290419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s="4" customFormat="1" x14ac:dyDescent="0.3">
      <c r="A95" s="9"/>
      <c r="B95" s="28" t="s">
        <v>31</v>
      </c>
      <c r="C95" s="28">
        <v>1.3788279999999999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1:30" s="4" customFormat="1" x14ac:dyDescent="0.3">
      <c r="A96" s="9"/>
      <c r="B96" s="28" t="s">
        <v>31</v>
      </c>
      <c r="C96" s="28">
        <v>2.6022910000000001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s="4" customFormat="1" x14ac:dyDescent="0.3">
      <c r="A97" s="9"/>
      <c r="B97" s="28" t="s">
        <v>31</v>
      </c>
      <c r="C97" s="28">
        <v>3.6345329999999998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s="4" customFormat="1" x14ac:dyDescent="0.3">
      <c r="A98" s="9"/>
      <c r="B98" s="28" t="s">
        <v>31</v>
      </c>
      <c r="C98" s="28">
        <v>3.110668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s="4" customFormat="1" x14ac:dyDescent="0.3">
      <c r="A99" s="9"/>
      <c r="B99" s="28" t="s">
        <v>31</v>
      </c>
      <c r="C99" s="28">
        <v>2.277555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0" s="4" customFormat="1" x14ac:dyDescent="0.3">
      <c r="A100" s="9"/>
      <c r="B100" s="28" t="s">
        <v>31</v>
      </c>
      <c r="C100" s="28">
        <v>1.779644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s="4" customFormat="1" x14ac:dyDescent="0.3">
      <c r="A101" s="9"/>
      <c r="B101" s="28" t="s">
        <v>31</v>
      </c>
      <c r="C101" s="28">
        <v>3.4036659999999999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0" s="4" customFormat="1" x14ac:dyDescent="0.3">
      <c r="A102" s="9"/>
      <c r="B102" s="28" t="s">
        <v>31</v>
      </c>
      <c r="C102" s="28">
        <v>1.6711780000000001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s="4" customFormat="1" x14ac:dyDescent="0.3">
      <c r="A103" s="9"/>
      <c r="B103" s="28" t="s">
        <v>32</v>
      </c>
      <c r="C103" s="28">
        <v>5.2627439999999996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0" s="4" customFormat="1" x14ac:dyDescent="0.3">
      <c r="A104" s="9"/>
      <c r="B104" s="28" t="s">
        <v>32</v>
      </c>
      <c r="C104" s="28">
        <v>1.9392780000000001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s="4" customFormat="1" x14ac:dyDescent="0.3">
      <c r="A105" s="9"/>
      <c r="B105" s="28" t="s">
        <v>31</v>
      </c>
      <c r="C105" s="28">
        <v>1.7913380000000001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1:30" s="4" customFormat="1" x14ac:dyDescent="0.3">
      <c r="A106" s="9"/>
      <c r="B106" s="28" t="s">
        <v>31</v>
      </c>
      <c r="C106" s="28">
        <v>1.4455800000000001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s="4" customFormat="1" x14ac:dyDescent="0.3">
      <c r="A107" s="9"/>
      <c r="B107" s="28" t="s">
        <v>31</v>
      </c>
      <c r="C107" s="28">
        <v>1.1400600000000001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1:30" s="4" customFormat="1" x14ac:dyDescent="0.3">
      <c r="A108" s="9"/>
      <c r="B108" s="28" t="s">
        <v>31</v>
      </c>
      <c r="C108" s="28">
        <v>1.82023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s="4" customFormat="1" x14ac:dyDescent="0.3">
      <c r="A109" s="9"/>
      <c r="B109" s="28" t="s">
        <v>31</v>
      </c>
      <c r="C109" s="28">
        <v>6.6324940000000003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1:30" s="4" customFormat="1" x14ac:dyDescent="0.3">
      <c r="A110" s="9"/>
      <c r="B110" s="28" t="s">
        <v>32</v>
      </c>
      <c r="C110" s="28">
        <v>39.600287999999999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s="4" customFormat="1" x14ac:dyDescent="0.3">
      <c r="A111" s="9"/>
      <c r="B111" s="28" t="s">
        <v>31</v>
      </c>
      <c r="C111" s="28">
        <v>1.27525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1:30" s="4" customFormat="1" x14ac:dyDescent="0.3">
      <c r="A112" s="9"/>
      <c r="B112" s="28" t="s">
        <v>32</v>
      </c>
      <c r="C112" s="28">
        <v>19.064955999999999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s="4" customFormat="1" x14ac:dyDescent="0.3">
      <c r="A113" s="9"/>
      <c r="B113" s="28" t="s">
        <v>31</v>
      </c>
      <c r="C113" s="28">
        <v>1.9056519999999999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1:30" s="4" customFormat="1" x14ac:dyDescent="0.3">
      <c r="A114" s="9"/>
      <c r="B114" s="28" t="s">
        <v>31</v>
      </c>
      <c r="C114" s="28">
        <v>3.5158619999999998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s="4" customFormat="1" x14ac:dyDescent="0.3">
      <c r="A115" s="9"/>
      <c r="B115" s="28" t="s">
        <v>31</v>
      </c>
      <c r="C115" s="28">
        <v>1.1932160000000001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1:30" s="4" customFormat="1" x14ac:dyDescent="0.3">
      <c r="A116" s="9"/>
      <c r="B116" s="28" t="s">
        <v>31</v>
      </c>
      <c r="C116" s="28">
        <v>1.938569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s="4" customFormat="1" x14ac:dyDescent="0.3">
      <c r="A117" s="9"/>
      <c r="B117" s="28" t="s">
        <v>31</v>
      </c>
      <c r="C117" s="28">
        <v>4.9535749999999998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1:30" s="4" customFormat="1" x14ac:dyDescent="0.3">
      <c r="A118" s="9"/>
      <c r="B118" s="28" t="s">
        <v>31</v>
      </c>
      <c r="C118" s="28">
        <v>1.268324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s="4" customFormat="1" x14ac:dyDescent="0.3">
      <c r="A119" s="9"/>
      <c r="B119" s="28" t="s">
        <v>31</v>
      </c>
      <c r="C119" s="28">
        <v>0.90364599999999995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1:30" s="4" customFormat="1" x14ac:dyDescent="0.3">
      <c r="A120" s="9"/>
      <c r="B120" s="28" t="s">
        <v>31</v>
      </c>
      <c r="C120" s="28">
        <v>2.165035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s="4" customFormat="1" x14ac:dyDescent="0.3">
      <c r="A121" s="9"/>
      <c r="B121" s="28" t="s">
        <v>31</v>
      </c>
      <c r="C121" s="28">
        <v>9.6658829999999991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1:30" s="4" customFormat="1" x14ac:dyDescent="0.3">
      <c r="A122" s="9"/>
      <c r="B122" s="28" t="s">
        <v>31</v>
      </c>
      <c r="C122" s="28">
        <v>1.9876780000000001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s="4" customFormat="1" x14ac:dyDescent="0.3">
      <c r="A123" s="9"/>
      <c r="B123" s="28" t="s">
        <v>31</v>
      </c>
      <c r="C123" s="28">
        <v>1.838328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1:30" s="4" customFormat="1" x14ac:dyDescent="0.3">
      <c r="A124" s="9"/>
      <c r="B124" s="28" t="s">
        <v>32</v>
      </c>
      <c r="C124" s="28">
        <v>3.475212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s="4" customFormat="1" x14ac:dyDescent="0.3">
      <c r="A125" s="9"/>
      <c r="B125" s="28" t="s">
        <v>31</v>
      </c>
      <c r="C125" s="28">
        <v>4.0714560000000004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1:30" s="4" customFormat="1" x14ac:dyDescent="0.3">
      <c r="A126" s="9"/>
      <c r="B126" s="28" t="s">
        <v>31</v>
      </c>
      <c r="C126" s="28">
        <v>1.2031970000000001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s="4" customFormat="1" x14ac:dyDescent="0.3">
      <c r="A127" s="9"/>
      <c r="B127" s="28" t="s">
        <v>31</v>
      </c>
      <c r="C127" s="28">
        <v>2.906012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1:30" s="4" customFormat="1" x14ac:dyDescent="0.3">
      <c r="A128" s="9"/>
      <c r="B128" s="28" t="s">
        <v>31</v>
      </c>
      <c r="C128" s="28">
        <v>2.3722240000000001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s="4" customFormat="1" x14ac:dyDescent="0.3">
      <c r="A129" s="9"/>
      <c r="B129" s="28" t="s">
        <v>32</v>
      </c>
      <c r="C129" s="28">
        <v>2.4103240000000001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1:30" s="4" customFormat="1" x14ac:dyDescent="0.3">
      <c r="A130" s="9"/>
      <c r="B130" s="28" t="s">
        <v>31</v>
      </c>
      <c r="C130" s="28">
        <v>4.2514510000000003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s="4" customFormat="1" x14ac:dyDescent="0.3">
      <c r="A131" s="9"/>
      <c r="B131" s="28" t="s">
        <v>31</v>
      </c>
      <c r="C131" s="28">
        <v>3.1631499999999999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8"/>
      <c r="S131" s="10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1:30" s="4" customFormat="1" x14ac:dyDescent="0.3">
      <c r="A132" s="9"/>
      <c r="B132" s="28" t="s">
        <v>32</v>
      </c>
      <c r="C132" s="28">
        <v>97.165938999999995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8"/>
      <c r="S132" s="10"/>
      <c r="T132" s="18"/>
      <c r="U132" s="18"/>
      <c r="V132" s="18"/>
      <c r="W132" s="10"/>
      <c r="X132" s="18"/>
      <c r="Y132" s="18"/>
      <c r="Z132" s="10"/>
      <c r="AA132" s="18"/>
      <c r="AB132" s="18"/>
      <c r="AC132" s="18"/>
      <c r="AD132" s="18"/>
    </row>
    <row r="133" spans="1:30" s="4" customFormat="1" x14ac:dyDescent="0.3">
      <c r="A133" s="9"/>
      <c r="B133" s="28" t="s">
        <v>32</v>
      </c>
      <c r="C133" s="28">
        <v>15.25803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8"/>
      <c r="S133" s="10"/>
      <c r="T133" s="18"/>
      <c r="U133" s="10"/>
      <c r="V133" s="18"/>
      <c r="W133" s="10"/>
      <c r="X133" s="18"/>
      <c r="Y133" s="18"/>
      <c r="Z133" s="10"/>
      <c r="AA133" s="18"/>
      <c r="AB133" s="18"/>
      <c r="AC133" s="18"/>
      <c r="AD133" s="18"/>
    </row>
    <row r="134" spans="1:30" s="4" customFormat="1" x14ac:dyDescent="0.3">
      <c r="A134" s="9"/>
      <c r="B134" s="28" t="s">
        <v>31</v>
      </c>
      <c r="C134" s="28">
        <v>1.7972159999999999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8"/>
      <c r="S134" s="10"/>
      <c r="T134" s="18"/>
      <c r="U134" s="10"/>
      <c r="V134" s="18"/>
      <c r="W134" s="10"/>
      <c r="X134" s="18"/>
      <c r="Y134" s="18"/>
      <c r="Z134" s="10"/>
      <c r="AA134" s="10"/>
      <c r="AB134" s="10"/>
      <c r="AC134" s="18"/>
      <c r="AD134" s="18"/>
    </row>
    <row r="135" spans="1:30" s="4" customFormat="1" x14ac:dyDescent="0.3">
      <c r="A135" s="9"/>
      <c r="B135" s="28" t="s">
        <v>31</v>
      </c>
      <c r="C135" s="28">
        <v>1.1870620000000001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8"/>
      <c r="S135" s="10"/>
      <c r="T135" s="18"/>
      <c r="U135" s="10"/>
      <c r="V135" s="18"/>
      <c r="W135" s="10"/>
      <c r="X135" s="18"/>
      <c r="Y135" s="18"/>
      <c r="Z135" s="10"/>
      <c r="AA135" s="10"/>
      <c r="AB135" s="10"/>
      <c r="AC135" s="18"/>
      <c r="AD135" s="18"/>
    </row>
    <row r="136" spans="1:30" s="4" customFormat="1" x14ac:dyDescent="0.3">
      <c r="A136" s="9"/>
      <c r="B136" s="28" t="s">
        <v>31</v>
      </c>
      <c r="C136" s="28">
        <v>0.63539500000000004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8"/>
      <c r="S136" s="10"/>
      <c r="T136" s="18"/>
      <c r="U136" s="10"/>
      <c r="V136" s="18"/>
      <c r="W136" s="10"/>
      <c r="X136" s="10"/>
      <c r="Y136" s="18"/>
      <c r="Z136" s="10"/>
      <c r="AA136" s="10"/>
      <c r="AB136" s="10"/>
      <c r="AC136" s="18"/>
      <c r="AD136" s="18"/>
    </row>
    <row r="137" spans="1:30" s="4" customFormat="1" x14ac:dyDescent="0.3">
      <c r="A137" s="9"/>
      <c r="B137" s="28" t="s">
        <v>31</v>
      </c>
      <c r="C137" s="28">
        <v>1.7888839999999999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0"/>
      <c r="S137" s="10"/>
      <c r="T137" s="18"/>
      <c r="U137" s="10"/>
      <c r="V137" s="18"/>
      <c r="W137" s="10"/>
      <c r="X137" s="10"/>
      <c r="Y137" s="18"/>
      <c r="Z137" s="10"/>
      <c r="AA137" s="10"/>
      <c r="AB137" s="10"/>
      <c r="AC137" s="10"/>
      <c r="AD137" s="18"/>
    </row>
    <row r="138" spans="1:30" s="4" customFormat="1" x14ac:dyDescent="0.3">
      <c r="A138" s="9"/>
      <c r="B138" s="28" t="s">
        <v>32</v>
      </c>
      <c r="C138" s="28">
        <v>6.3733440000000003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8"/>
    </row>
    <row r="139" spans="1:30" s="4" customFormat="1" x14ac:dyDescent="0.3">
      <c r="A139" s="9"/>
      <c r="B139" s="28" t="s">
        <v>31</v>
      </c>
      <c r="C139" s="28">
        <v>3.273174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8"/>
    </row>
    <row r="140" spans="1:30" s="4" customFormat="1" x14ac:dyDescent="0.3">
      <c r="A140" s="9"/>
      <c r="B140" s="28" t="s">
        <v>31</v>
      </c>
      <c r="C140" s="28">
        <v>2.112044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8"/>
    </row>
    <row r="141" spans="1:30" s="4" customFormat="1" x14ac:dyDescent="0.3">
      <c r="A141" s="9"/>
      <c r="B141" s="28" t="s">
        <v>31</v>
      </c>
      <c r="C141" s="28">
        <v>1.168887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8"/>
    </row>
    <row r="142" spans="1:30" s="4" customFormat="1" x14ac:dyDescent="0.3">
      <c r="A142" s="9"/>
      <c r="B142" s="28" t="s">
        <v>31</v>
      </c>
      <c r="C142" s="28">
        <v>3.008308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8"/>
    </row>
    <row r="143" spans="1:30" s="4" customFormat="1" x14ac:dyDescent="0.3">
      <c r="A143" s="9"/>
      <c r="B143" s="28" t="s">
        <v>31</v>
      </c>
      <c r="C143" s="28">
        <v>2.2350219999999998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8"/>
    </row>
    <row r="144" spans="1:30" s="4" customFormat="1" x14ac:dyDescent="0.3">
      <c r="A144" s="9"/>
      <c r="B144" s="28" t="s">
        <v>31</v>
      </c>
      <c r="C144" s="28">
        <v>1.724245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8"/>
    </row>
    <row r="145" spans="1:30" s="4" customFormat="1" x14ac:dyDescent="0.3">
      <c r="A145" s="9"/>
      <c r="B145" s="28" t="s">
        <v>31</v>
      </c>
      <c r="C145" s="28">
        <v>2.4854229999999999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8"/>
    </row>
    <row r="146" spans="1:30" s="4" customFormat="1" x14ac:dyDescent="0.3">
      <c r="A146" s="9"/>
      <c r="B146" s="28" t="s">
        <v>31</v>
      </c>
      <c r="C146" s="28">
        <v>2.0725820000000001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8"/>
    </row>
    <row r="147" spans="1:30" s="4" customFormat="1" x14ac:dyDescent="0.3">
      <c r="A147" s="9"/>
      <c r="B147" s="28" t="s">
        <v>31</v>
      </c>
      <c r="C147" s="28">
        <v>1.984491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8"/>
    </row>
    <row r="148" spans="1:30" s="4" customFormat="1" x14ac:dyDescent="0.3">
      <c r="A148" s="9"/>
      <c r="B148" s="28" t="s">
        <v>31</v>
      </c>
      <c r="C148" s="28">
        <v>6.6226989999999999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8"/>
    </row>
    <row r="149" spans="1:30" s="4" customFormat="1" x14ac:dyDescent="0.3">
      <c r="A149" s="9"/>
      <c r="B149" s="28" t="s">
        <v>32</v>
      </c>
      <c r="C149" s="28">
        <v>2.371569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8"/>
    </row>
    <row r="150" spans="1:30" s="4" customFormat="1" x14ac:dyDescent="0.3">
      <c r="A150" s="9"/>
      <c r="B150" s="28" t="s">
        <v>31</v>
      </c>
      <c r="C150" s="28">
        <v>2.7006700000000001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8"/>
    </row>
    <row r="151" spans="1:30" s="4" customFormat="1" x14ac:dyDescent="0.3">
      <c r="A151" s="9"/>
      <c r="B151" s="28" t="s">
        <v>31</v>
      </c>
      <c r="C151" s="28">
        <v>2.1565050000000001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8"/>
    </row>
    <row r="152" spans="1:30" s="4" customFormat="1" x14ac:dyDescent="0.3">
      <c r="A152" s="9"/>
      <c r="B152" s="28" t="s">
        <v>31</v>
      </c>
      <c r="C152" s="28">
        <v>0.72903700000000005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8"/>
    </row>
    <row r="153" spans="1:30" s="4" customFormat="1" x14ac:dyDescent="0.3">
      <c r="A153" s="9"/>
      <c r="B153" s="28" t="s">
        <v>31</v>
      </c>
      <c r="C153" s="28">
        <v>2.0270060000000001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8"/>
    </row>
    <row r="154" spans="1:30" s="4" customFormat="1" x14ac:dyDescent="0.3">
      <c r="A154" s="9"/>
      <c r="B154" s="28" t="s">
        <v>31</v>
      </c>
      <c r="C154" s="28">
        <v>3.454669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8"/>
    </row>
    <row r="155" spans="1:30" s="4" customFormat="1" x14ac:dyDescent="0.3">
      <c r="A155" s="9"/>
      <c r="B155" s="28" t="s">
        <v>31</v>
      </c>
      <c r="C155" s="28">
        <v>0.66842299999999999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8"/>
    </row>
    <row r="156" spans="1:30" s="4" customFormat="1" x14ac:dyDescent="0.3">
      <c r="A156" s="9"/>
      <c r="B156" s="28" t="s">
        <v>31</v>
      </c>
      <c r="C156" s="28">
        <v>1.454415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8"/>
    </row>
    <row r="157" spans="1:30" s="4" customFormat="1" x14ac:dyDescent="0.3">
      <c r="A157" s="9"/>
      <c r="B157" s="28" t="s">
        <v>31</v>
      </c>
      <c r="C157" s="28">
        <v>17.442983000000002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8"/>
    </row>
    <row r="158" spans="1:30" s="4" customFormat="1" x14ac:dyDescent="0.3">
      <c r="A158" s="9"/>
      <c r="B158" s="28" t="s">
        <v>31</v>
      </c>
      <c r="C158" s="28">
        <v>2.8245979999999999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8"/>
    </row>
    <row r="159" spans="1:30" s="4" customFormat="1" x14ac:dyDescent="0.3">
      <c r="A159" s="9"/>
      <c r="B159" s="28" t="s">
        <v>31</v>
      </c>
      <c r="C159" s="28">
        <v>1.4860739999999999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8"/>
    </row>
    <row r="160" spans="1:30" s="4" customFormat="1" x14ac:dyDescent="0.3">
      <c r="A160" s="9"/>
      <c r="B160" s="28" t="s">
        <v>32</v>
      </c>
      <c r="C160" s="28">
        <v>53.425587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8"/>
    </row>
    <row r="161" spans="1:30" s="4" customFormat="1" x14ac:dyDescent="0.3">
      <c r="A161" s="9"/>
      <c r="B161" s="28" t="s">
        <v>31</v>
      </c>
      <c r="C161" s="28">
        <v>1.637384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8"/>
    </row>
    <row r="162" spans="1:30" s="4" customFormat="1" x14ac:dyDescent="0.3">
      <c r="A162" s="9"/>
      <c r="B162" s="28" t="s">
        <v>31</v>
      </c>
      <c r="C162" s="28">
        <v>3.1816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8"/>
    </row>
    <row r="163" spans="1:30" s="4" customFormat="1" x14ac:dyDescent="0.3">
      <c r="A163" s="9"/>
      <c r="B163" s="28" t="s">
        <v>32</v>
      </c>
      <c r="C163" s="28">
        <v>4.8241490000000002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8"/>
    </row>
    <row r="164" spans="1:30" s="4" customFormat="1" x14ac:dyDescent="0.3">
      <c r="A164" s="9"/>
      <c r="B164" s="28" t="s">
        <v>31</v>
      </c>
      <c r="C164" s="28">
        <v>2.3076129999999999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8"/>
    </row>
    <row r="165" spans="1:30" s="4" customFormat="1" x14ac:dyDescent="0.3">
      <c r="A165" s="9"/>
      <c r="B165" s="28" t="s">
        <v>32</v>
      </c>
      <c r="C165" s="28">
        <v>2.065763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8"/>
    </row>
    <row r="166" spans="1:30" s="4" customFormat="1" x14ac:dyDescent="0.3">
      <c r="A166" s="9"/>
      <c r="B166" s="28" t="s">
        <v>31</v>
      </c>
      <c r="C166" s="28">
        <v>2.9190909999999999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8"/>
    </row>
    <row r="167" spans="1:30" s="4" customFormat="1" x14ac:dyDescent="0.3">
      <c r="A167" s="9"/>
      <c r="B167" s="28" t="s">
        <v>31</v>
      </c>
      <c r="C167" s="28">
        <v>5.3015689999999998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8"/>
    </row>
    <row r="168" spans="1:30" s="4" customFormat="1" x14ac:dyDescent="0.3">
      <c r="A168" s="9"/>
      <c r="B168" s="28" t="s">
        <v>32</v>
      </c>
      <c r="C168" s="28">
        <v>17.869343000000001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8"/>
    </row>
    <row r="169" spans="1:30" s="4" customFormat="1" x14ac:dyDescent="0.3">
      <c r="A169" s="9"/>
      <c r="B169" s="28" t="s">
        <v>31</v>
      </c>
      <c r="C169" s="28">
        <v>3.0129239999999999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8"/>
    </row>
    <row r="170" spans="1:30" s="4" customFormat="1" x14ac:dyDescent="0.3">
      <c r="A170" s="9"/>
      <c r="B170" s="28" t="s">
        <v>31</v>
      </c>
      <c r="C170" s="28">
        <v>1.5501240000000001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8"/>
    </row>
    <row r="171" spans="1:30" s="4" customFormat="1" x14ac:dyDescent="0.3">
      <c r="A171" s="9"/>
      <c r="B171" s="28" t="s">
        <v>31</v>
      </c>
      <c r="C171" s="28">
        <v>1.6854480000000001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8"/>
    </row>
    <row r="172" spans="1:30" s="4" customFormat="1" x14ac:dyDescent="0.3">
      <c r="A172" s="9"/>
      <c r="B172" s="28" t="s">
        <v>31</v>
      </c>
      <c r="C172" s="28">
        <v>4.2140630000000003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8"/>
    </row>
    <row r="173" spans="1:30" s="4" customFormat="1" x14ac:dyDescent="0.3">
      <c r="A173" s="9"/>
      <c r="B173" s="28" t="s">
        <v>32</v>
      </c>
      <c r="C173" s="28">
        <v>1.705158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8"/>
    </row>
    <row r="174" spans="1:30" s="4" customFormat="1" x14ac:dyDescent="0.3">
      <c r="A174" s="9"/>
      <c r="B174" s="28" t="s">
        <v>32</v>
      </c>
      <c r="C174" s="28">
        <v>10.781304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8"/>
    </row>
    <row r="175" spans="1:30" s="4" customFormat="1" x14ac:dyDescent="0.3">
      <c r="A175" s="9"/>
      <c r="B175" s="28" t="s">
        <v>31</v>
      </c>
      <c r="C175" s="28">
        <v>2.2282690000000001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8"/>
    </row>
    <row r="176" spans="1:30" s="4" customFormat="1" x14ac:dyDescent="0.3">
      <c r="A176" s="9"/>
      <c r="B176" s="28" t="s">
        <v>31</v>
      </c>
      <c r="C176" s="28">
        <v>0.90393999999999997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8"/>
    </row>
    <row r="177" spans="1:30" s="4" customFormat="1" x14ac:dyDescent="0.3">
      <c r="A177" s="9"/>
      <c r="B177" s="28" t="s">
        <v>31</v>
      </c>
      <c r="C177" s="28">
        <v>0.72227399999999997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8"/>
    </row>
    <row r="178" spans="1:30" s="4" customFormat="1" x14ac:dyDescent="0.3">
      <c r="A178" s="9"/>
      <c r="B178" s="28" t="s">
        <v>31</v>
      </c>
      <c r="C178" s="28">
        <v>3.5616240000000001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8"/>
    </row>
    <row r="179" spans="1:30" s="4" customFormat="1" x14ac:dyDescent="0.3">
      <c r="A179" s="9"/>
      <c r="B179" s="28" t="s">
        <v>32</v>
      </c>
      <c r="C179" s="28">
        <v>5.2169319999999999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8"/>
    </row>
    <row r="180" spans="1:30" s="4" customFormat="1" x14ac:dyDescent="0.3">
      <c r="A180" s="9"/>
      <c r="B180" s="28" t="s">
        <v>31</v>
      </c>
      <c r="C180" s="28">
        <v>4.1517169999999997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8"/>
    </row>
    <row r="181" spans="1:30" s="4" customFormat="1" x14ac:dyDescent="0.3">
      <c r="A181" s="9"/>
      <c r="B181" s="28" t="s">
        <v>31</v>
      </c>
      <c r="C181" s="28">
        <v>1.422334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8"/>
    </row>
    <row r="182" spans="1:30" s="4" customFormat="1" x14ac:dyDescent="0.3">
      <c r="A182" s="9"/>
      <c r="B182" s="28" t="s">
        <v>31</v>
      </c>
      <c r="C182" s="28">
        <v>4.3060580000000002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8"/>
    </row>
    <row r="183" spans="1:30" s="4" customFormat="1" x14ac:dyDescent="0.3">
      <c r="A183" s="9"/>
      <c r="B183" s="28" t="s">
        <v>31</v>
      </c>
      <c r="C183" s="28">
        <v>3.075018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8"/>
    </row>
    <row r="184" spans="1:30" s="4" customFormat="1" x14ac:dyDescent="0.3">
      <c r="A184" s="9"/>
      <c r="B184" s="28" t="s">
        <v>32</v>
      </c>
      <c r="C184" s="28">
        <v>7.8957569999999997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8"/>
    </row>
    <row r="185" spans="1:30" s="4" customFormat="1" x14ac:dyDescent="0.3">
      <c r="A185" s="9"/>
      <c r="B185" s="28" t="s">
        <v>32</v>
      </c>
      <c r="C185" s="28">
        <v>5.1222849999999998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8"/>
    </row>
    <row r="186" spans="1:30" s="4" customFormat="1" x14ac:dyDescent="0.3">
      <c r="A186" s="9"/>
      <c r="B186" s="28" t="s">
        <v>32</v>
      </c>
      <c r="C186" s="28">
        <v>10.064332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8"/>
    </row>
    <row r="187" spans="1:30" s="4" customFormat="1" x14ac:dyDescent="0.3">
      <c r="A187" s="9"/>
      <c r="B187" s="28" t="s">
        <v>32</v>
      </c>
      <c r="C187" s="28">
        <v>20.981425999999999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8"/>
    </row>
    <row r="188" spans="1:30" s="4" customFormat="1" x14ac:dyDescent="0.3">
      <c r="A188" s="9"/>
      <c r="B188" s="28" t="s">
        <v>32</v>
      </c>
      <c r="C188" s="28">
        <v>4.5491510000000002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8"/>
    </row>
    <row r="189" spans="1:30" s="4" customFormat="1" x14ac:dyDescent="0.3">
      <c r="A189" s="9"/>
      <c r="B189" s="28" t="s">
        <v>31</v>
      </c>
      <c r="C189" s="28">
        <v>1.654034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8"/>
    </row>
    <row r="190" spans="1:30" s="4" customFormat="1" x14ac:dyDescent="0.3">
      <c r="A190" s="9"/>
      <c r="B190" s="28" t="s">
        <v>32</v>
      </c>
      <c r="C190" s="28">
        <v>18.847297000000001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8"/>
    </row>
    <row r="191" spans="1:30" s="4" customFormat="1" x14ac:dyDescent="0.3">
      <c r="A191" s="9"/>
      <c r="B191" s="28" t="s">
        <v>31</v>
      </c>
      <c r="C191" s="28">
        <v>2.0036350000000001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8"/>
    </row>
    <row r="192" spans="1:30" s="4" customFormat="1" x14ac:dyDescent="0.3">
      <c r="A192" s="9"/>
      <c r="B192" s="28" t="s">
        <v>31</v>
      </c>
      <c r="C192" s="28">
        <v>1.8888259999999999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8"/>
    </row>
    <row r="193" spans="1:30" s="4" customFormat="1" x14ac:dyDescent="0.3">
      <c r="A193" s="9"/>
      <c r="B193" s="28" t="s">
        <v>31</v>
      </c>
      <c r="C193" s="28">
        <v>1.9612510000000001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8"/>
    </row>
    <row r="194" spans="1:30" s="4" customFormat="1" x14ac:dyDescent="0.3">
      <c r="A194" s="9"/>
      <c r="B194" s="28" t="s">
        <v>31</v>
      </c>
      <c r="C194" s="28">
        <v>1.983625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8"/>
    </row>
    <row r="195" spans="1:30" s="4" customFormat="1" x14ac:dyDescent="0.3">
      <c r="A195" s="9"/>
      <c r="B195" s="28" t="s">
        <v>32</v>
      </c>
      <c r="C195" s="28">
        <v>5.9013390000000001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8"/>
    </row>
    <row r="196" spans="1:30" s="4" customFormat="1" x14ac:dyDescent="0.3">
      <c r="A196" s="9"/>
      <c r="B196" s="28" t="s">
        <v>31</v>
      </c>
      <c r="C196" s="28">
        <v>3.596584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8"/>
    </row>
    <row r="197" spans="1:30" s="4" customFormat="1" x14ac:dyDescent="0.3">
      <c r="A197" s="9"/>
      <c r="B197" s="28" t="s">
        <v>31</v>
      </c>
      <c r="C197" s="28">
        <v>3.7363430000000002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8"/>
    </row>
    <row r="198" spans="1:30" s="4" customFormat="1" x14ac:dyDescent="0.3">
      <c r="A198" s="9"/>
      <c r="B198" s="28" t="s">
        <v>31</v>
      </c>
      <c r="C198" s="28">
        <v>1.310314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8"/>
    </row>
    <row r="199" spans="1:30" s="4" customFormat="1" x14ac:dyDescent="0.3">
      <c r="A199" s="9"/>
      <c r="B199" s="28" t="s">
        <v>31</v>
      </c>
      <c r="C199" s="28">
        <v>2.9705219999999999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8"/>
    </row>
    <row r="200" spans="1:30" s="4" customFormat="1" x14ac:dyDescent="0.3">
      <c r="A200" s="9"/>
      <c r="B200" s="28" t="s">
        <v>31</v>
      </c>
      <c r="C200" s="28">
        <v>3.4321380000000001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8"/>
    </row>
    <row r="201" spans="1:30" s="4" customFormat="1" x14ac:dyDescent="0.3">
      <c r="A201" s="9"/>
      <c r="B201" s="28" t="s">
        <v>31</v>
      </c>
      <c r="C201" s="28">
        <v>4.4698869999999999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8"/>
    </row>
    <row r="202" spans="1:30" s="4" customFormat="1" x14ac:dyDescent="0.3">
      <c r="A202" s="9"/>
      <c r="B202" s="28" t="s">
        <v>31</v>
      </c>
      <c r="C202" s="28">
        <v>1.760769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8"/>
    </row>
    <row r="203" spans="1:30" s="4" customFormat="1" x14ac:dyDescent="0.3">
      <c r="A203" s="9"/>
      <c r="B203" s="28" t="s">
        <v>31</v>
      </c>
      <c r="C203" s="28">
        <v>2.9615550000000002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8"/>
    </row>
    <row r="204" spans="1:30" s="4" customFormat="1" x14ac:dyDescent="0.3">
      <c r="A204" s="9"/>
      <c r="B204" s="28" t="s">
        <v>32</v>
      </c>
      <c r="C204" s="28">
        <v>10.336872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8"/>
    </row>
    <row r="205" spans="1:30" s="4" customFormat="1" x14ac:dyDescent="0.3">
      <c r="A205" s="9"/>
      <c r="B205" s="28" t="s">
        <v>32</v>
      </c>
      <c r="C205" s="28">
        <v>2.7541199999999999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8"/>
    </row>
    <row r="206" spans="1:30" s="4" customFormat="1" x14ac:dyDescent="0.3">
      <c r="A206" s="9"/>
      <c r="B206" s="28" t="s">
        <v>31</v>
      </c>
      <c r="C206" s="28">
        <v>1.7774449999999999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8"/>
    </row>
    <row r="207" spans="1:30" s="4" customFormat="1" x14ac:dyDescent="0.3">
      <c r="A207" s="9"/>
      <c r="B207" s="28" t="s">
        <v>31</v>
      </c>
      <c r="C207" s="28">
        <v>4.0315580000000004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8"/>
    </row>
    <row r="208" spans="1:30" s="4" customFormat="1" x14ac:dyDescent="0.3">
      <c r="A208" s="9"/>
      <c r="B208" s="28" t="s">
        <v>32</v>
      </c>
      <c r="C208" s="28">
        <v>5.17279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8"/>
    </row>
    <row r="209" spans="1:30" s="4" customFormat="1" x14ac:dyDescent="0.3">
      <c r="A209" s="9"/>
      <c r="B209" s="28" t="s">
        <v>31</v>
      </c>
      <c r="C209" s="28">
        <v>2.3298909999999999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8"/>
    </row>
    <row r="210" spans="1:30" s="4" customFormat="1" x14ac:dyDescent="0.3">
      <c r="A210" s="9"/>
      <c r="B210" s="28" t="s">
        <v>31</v>
      </c>
      <c r="C210" s="28">
        <v>1.328101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8"/>
    </row>
    <row r="211" spans="1:30" s="4" customFormat="1" x14ac:dyDescent="0.3">
      <c r="A211" s="9"/>
      <c r="B211" s="28" t="s">
        <v>32</v>
      </c>
      <c r="C211" s="28">
        <v>2.9806059999999999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8"/>
    </row>
    <row r="212" spans="1:30" s="4" customFormat="1" x14ac:dyDescent="0.3">
      <c r="A212" s="9"/>
      <c r="B212" s="28" t="s">
        <v>32</v>
      </c>
      <c r="C212" s="28">
        <v>15.053789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8"/>
    </row>
    <row r="213" spans="1:30" s="4" customFormat="1" x14ac:dyDescent="0.3">
      <c r="A213" s="9"/>
      <c r="B213" s="28" t="s">
        <v>31</v>
      </c>
      <c r="C213" s="28">
        <v>10.063279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8"/>
    </row>
    <row r="214" spans="1:30" s="4" customFormat="1" x14ac:dyDescent="0.3">
      <c r="A214" s="9"/>
      <c r="B214" s="28" t="s">
        <v>31</v>
      </c>
      <c r="C214" s="28">
        <v>3.2901349999999998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8"/>
    </row>
    <row r="215" spans="1:30" s="4" customFormat="1" x14ac:dyDescent="0.3">
      <c r="A215" s="9"/>
      <c r="B215" s="28" t="s">
        <v>31</v>
      </c>
      <c r="C215" s="28">
        <v>4.5708890000000002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8"/>
    </row>
    <row r="216" spans="1:30" s="4" customFormat="1" x14ac:dyDescent="0.3">
      <c r="A216" s="9"/>
      <c r="B216" s="28" t="s">
        <v>31</v>
      </c>
      <c r="C216" s="28">
        <v>1.4485650000000001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8"/>
    </row>
    <row r="217" spans="1:30" s="4" customFormat="1" x14ac:dyDescent="0.3">
      <c r="A217" s="9"/>
      <c r="B217" s="28" t="s">
        <v>32</v>
      </c>
      <c r="C217" s="28">
        <v>4.9266779999999999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8"/>
    </row>
    <row r="218" spans="1:30" s="4" customFormat="1" x14ac:dyDescent="0.3">
      <c r="A218" s="9"/>
      <c r="B218" s="28" t="s">
        <v>31</v>
      </c>
      <c r="C218" s="28">
        <v>1.5505530000000001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8"/>
    </row>
    <row r="219" spans="1:30" s="4" customFormat="1" x14ac:dyDescent="0.3">
      <c r="A219" s="9"/>
      <c r="B219" s="28" t="s">
        <v>31</v>
      </c>
      <c r="C219" s="28">
        <v>4.6548939999999996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8"/>
    </row>
    <row r="220" spans="1:30" s="4" customFormat="1" x14ac:dyDescent="0.3">
      <c r="A220" s="9"/>
      <c r="B220" s="28" t="s">
        <v>31</v>
      </c>
      <c r="C220" s="28">
        <v>3.9991759999999998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8"/>
    </row>
    <row r="221" spans="1:30" s="4" customFormat="1" x14ac:dyDescent="0.3">
      <c r="A221" s="9"/>
      <c r="B221" s="28" t="s">
        <v>32</v>
      </c>
      <c r="C221" s="28">
        <v>11.154455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8"/>
    </row>
    <row r="222" spans="1:30" s="4" customFormat="1" x14ac:dyDescent="0.3">
      <c r="A222" s="9"/>
      <c r="B222" s="28" t="s">
        <v>31</v>
      </c>
      <c r="C222" s="28">
        <v>4.2774099999999997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8"/>
    </row>
    <row r="223" spans="1:30" s="4" customFormat="1" x14ac:dyDescent="0.3">
      <c r="A223" s="9"/>
      <c r="B223" s="28" t="s">
        <v>32</v>
      </c>
      <c r="C223" s="28">
        <v>4.0629989999999996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8"/>
    </row>
    <row r="224" spans="1:30" s="4" customFormat="1" x14ac:dyDescent="0.3">
      <c r="A224" s="9"/>
      <c r="B224" s="28" t="s">
        <v>31</v>
      </c>
      <c r="C224" s="28">
        <v>1.6704209999999999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8"/>
    </row>
    <row r="225" spans="1:30" s="4" customFormat="1" x14ac:dyDescent="0.3">
      <c r="A225" s="9"/>
      <c r="B225" s="28" t="s">
        <v>31</v>
      </c>
      <c r="C225" s="28">
        <v>5.4548509999999997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8"/>
    </row>
    <row r="226" spans="1:30" s="4" customFormat="1" x14ac:dyDescent="0.3">
      <c r="A226" s="9"/>
      <c r="B226" s="28" t="s">
        <v>31</v>
      </c>
      <c r="C226" s="28">
        <v>3.0927929999999999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8"/>
    </row>
    <row r="227" spans="1:30" s="4" customFormat="1" x14ac:dyDescent="0.3">
      <c r="A227" s="9"/>
      <c r="B227" s="28" t="s">
        <v>32</v>
      </c>
      <c r="C227" s="28">
        <v>9.5710409999999992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8"/>
    </row>
    <row r="228" spans="1:30" s="4" customFormat="1" x14ac:dyDescent="0.3">
      <c r="A228" s="9"/>
      <c r="B228" s="28" t="s">
        <v>31</v>
      </c>
      <c r="C228" s="28">
        <v>18.531496000000001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8"/>
    </row>
    <row r="229" spans="1:30" s="4" customFormat="1" x14ac:dyDescent="0.3">
      <c r="A229" s="9"/>
      <c r="B229" s="28" t="s">
        <v>31</v>
      </c>
      <c r="C229" s="28">
        <v>5.604101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8"/>
    </row>
    <row r="230" spans="1:30" s="4" customFormat="1" x14ac:dyDescent="0.3">
      <c r="A230" s="9"/>
      <c r="B230" s="28" t="s">
        <v>31</v>
      </c>
      <c r="C230" s="28">
        <v>3.945916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8"/>
    </row>
    <row r="231" spans="1:30" s="4" customFormat="1" x14ac:dyDescent="0.3">
      <c r="A231" s="9"/>
      <c r="B231" s="28" t="s">
        <v>32</v>
      </c>
      <c r="C231" s="28">
        <v>95.343091000000001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8"/>
    </row>
    <row r="232" spans="1:30" s="4" customFormat="1" x14ac:dyDescent="0.3">
      <c r="A232" s="9"/>
      <c r="B232" s="28" t="s">
        <v>31</v>
      </c>
      <c r="C232" s="28">
        <v>6.3921590000000004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8"/>
    </row>
    <row r="233" spans="1:30" s="4" customFormat="1" x14ac:dyDescent="0.3">
      <c r="A233" s="9"/>
      <c r="B233" s="28" t="s">
        <v>31</v>
      </c>
      <c r="C233" s="28">
        <v>16.767071000000001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8"/>
    </row>
    <row r="234" spans="1:30" s="4" customFormat="1" x14ac:dyDescent="0.3">
      <c r="A234" s="9"/>
      <c r="B234" s="28" t="s">
        <v>31</v>
      </c>
      <c r="C234" s="28">
        <v>1.400658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8"/>
    </row>
    <row r="235" spans="1:30" s="4" customFormat="1" x14ac:dyDescent="0.3">
      <c r="A235" s="9"/>
      <c r="B235" s="28" t="s">
        <v>31</v>
      </c>
      <c r="C235" s="28">
        <v>1.38991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8"/>
    </row>
    <row r="236" spans="1:30" s="4" customFormat="1" x14ac:dyDescent="0.3">
      <c r="A236" s="9"/>
      <c r="B236" s="28" t="s">
        <v>31</v>
      </c>
      <c r="C236" s="28">
        <v>1.8204579999999999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8"/>
    </row>
    <row r="237" spans="1:30" s="4" customFormat="1" x14ac:dyDescent="0.3">
      <c r="A237" s="9"/>
      <c r="B237" s="28" t="s">
        <v>31</v>
      </c>
      <c r="C237" s="28">
        <v>7.5815859999999997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8"/>
    </row>
    <row r="238" spans="1:30" s="4" customFormat="1" x14ac:dyDescent="0.3">
      <c r="A238" s="9"/>
      <c r="B238" s="28" t="s">
        <v>31</v>
      </c>
      <c r="C238" s="28">
        <v>4.1700609999999996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8"/>
    </row>
    <row r="239" spans="1:30" s="4" customFormat="1" x14ac:dyDescent="0.3">
      <c r="A239" s="9"/>
      <c r="B239" s="28" t="s">
        <v>31</v>
      </c>
      <c r="C239" s="28">
        <v>1.219579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8"/>
    </row>
    <row r="240" spans="1:30" s="4" customFormat="1" x14ac:dyDescent="0.3">
      <c r="A240" s="9"/>
      <c r="B240" s="28" t="s">
        <v>31</v>
      </c>
      <c r="C240" s="28">
        <v>1.8981840000000001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8"/>
    </row>
    <row r="241" spans="1:30" s="4" customFormat="1" x14ac:dyDescent="0.3">
      <c r="A241" s="9"/>
      <c r="B241" s="28" t="s">
        <v>31</v>
      </c>
      <c r="C241" s="28">
        <v>3.755808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8"/>
    </row>
    <row r="242" spans="1:30" s="4" customFormat="1" x14ac:dyDescent="0.3">
      <c r="A242" s="9"/>
      <c r="B242" s="28" t="s">
        <v>32</v>
      </c>
      <c r="C242" s="28">
        <v>6.43431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8"/>
    </row>
    <row r="243" spans="1:30" s="4" customFormat="1" x14ac:dyDescent="0.3">
      <c r="A243" s="9"/>
      <c r="B243" s="28" t="s">
        <v>31</v>
      </c>
      <c r="C243" s="28">
        <v>2.6381600000000001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8"/>
    </row>
    <row r="244" spans="1:30" s="4" customFormat="1" x14ac:dyDescent="0.3">
      <c r="A244" s="9"/>
      <c r="B244" s="28" t="s">
        <v>31</v>
      </c>
      <c r="C244" s="28">
        <v>2.5013529999999999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8"/>
    </row>
    <row r="245" spans="1:30" s="4" customFormat="1" x14ac:dyDescent="0.3">
      <c r="A245" s="9"/>
      <c r="B245" s="28" t="s">
        <v>31</v>
      </c>
      <c r="C245" s="28">
        <v>1.174769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8"/>
    </row>
    <row r="246" spans="1:30" s="4" customFormat="1" x14ac:dyDescent="0.3">
      <c r="A246" s="9"/>
      <c r="B246" s="28" t="s">
        <v>31</v>
      </c>
      <c r="C246" s="28">
        <v>2.3562889999999999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8"/>
    </row>
    <row r="247" spans="1:30" s="4" customFormat="1" x14ac:dyDescent="0.3">
      <c r="A247" s="9"/>
      <c r="B247" s="28" t="s">
        <v>31</v>
      </c>
      <c r="C247" s="28">
        <v>1.316378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8"/>
    </row>
    <row r="248" spans="1:30" s="4" customFormat="1" x14ac:dyDescent="0.3">
      <c r="A248" s="9"/>
      <c r="B248" s="28" t="s">
        <v>32</v>
      </c>
      <c r="C248" s="28">
        <v>4.1075819999999998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8"/>
    </row>
    <row r="249" spans="1:30" s="4" customFormat="1" x14ac:dyDescent="0.3">
      <c r="A249" s="9"/>
      <c r="B249" s="28" t="s">
        <v>31</v>
      </c>
      <c r="C249" s="28">
        <v>0.915466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8"/>
    </row>
    <row r="250" spans="1:30" s="4" customFormat="1" x14ac:dyDescent="0.3">
      <c r="A250" s="9"/>
      <c r="B250" s="28" t="s">
        <v>31</v>
      </c>
      <c r="C250" s="28">
        <v>2.2003970000000002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8"/>
    </row>
    <row r="251" spans="1:30" s="4" customFormat="1" x14ac:dyDescent="0.3">
      <c r="A251" s="9"/>
      <c r="B251" s="28" t="s">
        <v>31</v>
      </c>
      <c r="C251" s="28">
        <v>1.913459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8"/>
    </row>
    <row r="252" spans="1:30" s="4" customFormat="1" x14ac:dyDescent="0.3">
      <c r="A252" s="9"/>
      <c r="B252" s="28" t="s">
        <v>31</v>
      </c>
      <c r="C252" s="28">
        <v>1.392882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8"/>
    </row>
    <row r="253" spans="1:30" s="4" customFormat="1" x14ac:dyDescent="0.3">
      <c r="A253" s="9"/>
      <c r="B253" s="28" t="s">
        <v>31</v>
      </c>
      <c r="C253" s="28">
        <v>2.929154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8"/>
    </row>
    <row r="254" spans="1:30" s="4" customFormat="1" x14ac:dyDescent="0.3">
      <c r="A254" s="9"/>
      <c r="B254" s="28" t="s">
        <v>31</v>
      </c>
      <c r="C254" s="28">
        <v>1.175451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8"/>
    </row>
    <row r="255" spans="1:30" s="4" customFormat="1" x14ac:dyDescent="0.3">
      <c r="A255" s="9"/>
      <c r="B255" s="28" t="s">
        <v>31</v>
      </c>
      <c r="C255" s="28">
        <v>5.7964339999999996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8"/>
    </row>
    <row r="256" spans="1:30" s="4" customFormat="1" x14ac:dyDescent="0.3">
      <c r="A256" s="9"/>
      <c r="B256" s="28" t="s">
        <v>31</v>
      </c>
      <c r="C256" s="28">
        <v>24.354410000000001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8"/>
    </row>
    <row r="257" spans="1:30" s="4" customFormat="1" x14ac:dyDescent="0.3">
      <c r="A257" s="9"/>
      <c r="B257" s="28" t="s">
        <v>31</v>
      </c>
      <c r="C257" s="28">
        <v>1.125904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8"/>
    </row>
    <row r="258" spans="1:30" s="4" customFormat="1" x14ac:dyDescent="0.3">
      <c r="A258" s="9"/>
      <c r="B258" s="28" t="s">
        <v>32</v>
      </c>
      <c r="C258" s="28">
        <v>12.208024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8"/>
    </row>
    <row r="259" spans="1:30" s="4" customFormat="1" x14ac:dyDescent="0.3">
      <c r="A259" s="9"/>
      <c r="B259" s="28" t="s">
        <v>32</v>
      </c>
      <c r="C259" s="28">
        <v>37.810214000000002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8"/>
    </row>
    <row r="260" spans="1:30" s="4" customFormat="1" x14ac:dyDescent="0.3">
      <c r="A260" s="9"/>
      <c r="B260" s="28" t="s">
        <v>31</v>
      </c>
      <c r="C260" s="28">
        <v>1.528759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8"/>
    </row>
    <row r="261" spans="1:30" s="4" customFormat="1" x14ac:dyDescent="0.3">
      <c r="A261" s="9"/>
      <c r="B261" s="28" t="s">
        <v>31</v>
      </c>
      <c r="C261" s="28">
        <v>1.304962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8"/>
    </row>
    <row r="262" spans="1:30" s="4" customFormat="1" x14ac:dyDescent="0.3">
      <c r="A262" s="9"/>
      <c r="B262" s="28" t="s">
        <v>31</v>
      </c>
      <c r="C262" s="28">
        <v>5.6968290000000001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8"/>
    </row>
    <row r="263" spans="1:30" s="4" customFormat="1" x14ac:dyDescent="0.3">
      <c r="A263" s="9"/>
      <c r="B263" s="28" t="s">
        <v>31</v>
      </c>
      <c r="C263" s="28">
        <v>5.1696939999999998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8"/>
    </row>
    <row r="264" spans="1:30" s="4" customFormat="1" x14ac:dyDescent="0.3">
      <c r="A264" s="9"/>
      <c r="B264" s="28" t="s">
        <v>31</v>
      </c>
      <c r="C264" s="28">
        <v>2.2463449999999998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8"/>
    </row>
    <row r="265" spans="1:30" s="4" customFormat="1" x14ac:dyDescent="0.3">
      <c r="A265" s="9"/>
      <c r="B265" s="28" t="s">
        <v>31</v>
      </c>
      <c r="C265" s="28">
        <v>1.3363419999999999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8"/>
    </row>
    <row r="266" spans="1:30" s="4" customFormat="1" x14ac:dyDescent="0.3">
      <c r="A266" s="9"/>
      <c r="B266" s="28" t="s">
        <v>32</v>
      </c>
      <c r="C266" s="28">
        <v>9.021407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8"/>
    </row>
    <row r="267" spans="1:30" s="4" customFormat="1" x14ac:dyDescent="0.3">
      <c r="A267" s="9"/>
      <c r="B267" s="28" t="s">
        <v>32</v>
      </c>
      <c r="C267" s="28">
        <v>5.3849520000000002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8"/>
    </row>
    <row r="268" spans="1:30" s="4" customFormat="1" x14ac:dyDescent="0.3">
      <c r="A268" s="9"/>
      <c r="B268" s="28" t="s">
        <v>31</v>
      </c>
      <c r="C268" s="28">
        <v>2.6638229999999998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8"/>
    </row>
    <row r="269" spans="1:30" s="4" customFormat="1" x14ac:dyDescent="0.3">
      <c r="A269" s="9"/>
      <c r="B269" s="28" t="s">
        <v>31</v>
      </c>
      <c r="C269" s="28">
        <v>2.1476820000000001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8"/>
    </row>
    <row r="270" spans="1:30" s="4" customFormat="1" x14ac:dyDescent="0.3">
      <c r="A270" s="9"/>
      <c r="B270" s="28" t="s">
        <v>31</v>
      </c>
      <c r="C270" s="28">
        <v>5.1207640000000003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8"/>
    </row>
    <row r="271" spans="1:30" s="4" customFormat="1" x14ac:dyDescent="0.3">
      <c r="A271" s="9"/>
      <c r="B271" s="28" t="s">
        <v>31</v>
      </c>
      <c r="C271" s="28">
        <v>1.120582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8"/>
    </row>
    <row r="272" spans="1:30" s="4" customFormat="1" x14ac:dyDescent="0.3">
      <c r="A272" s="9"/>
      <c r="B272" s="28" t="s">
        <v>31</v>
      </c>
      <c r="C272" s="28">
        <v>5.5818490000000001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8"/>
    </row>
    <row r="273" spans="1:30" s="4" customFormat="1" x14ac:dyDescent="0.3">
      <c r="A273" s="9"/>
      <c r="B273" s="28" t="s">
        <v>31</v>
      </c>
      <c r="C273" s="28">
        <v>5.4659339999999998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8"/>
    </row>
    <row r="274" spans="1:30" s="4" customFormat="1" x14ac:dyDescent="0.3">
      <c r="A274" s="9"/>
      <c r="B274" s="28" t="s">
        <v>32</v>
      </c>
      <c r="C274" s="28">
        <v>14.484176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8"/>
    </row>
    <row r="275" spans="1:30" s="4" customFormat="1" x14ac:dyDescent="0.3">
      <c r="A275" s="9"/>
      <c r="B275" s="28" t="s">
        <v>31</v>
      </c>
      <c r="C275" s="28">
        <v>3.2576309999999999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8"/>
    </row>
    <row r="276" spans="1:30" s="4" customFormat="1" x14ac:dyDescent="0.3">
      <c r="A276" s="9"/>
      <c r="B276" s="28" t="s">
        <v>32</v>
      </c>
      <c r="C276" s="28">
        <v>5.9189179999999997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8"/>
    </row>
    <row r="277" spans="1:30" s="4" customFormat="1" x14ac:dyDescent="0.3">
      <c r="A277" s="9"/>
      <c r="B277" s="28" t="s">
        <v>31</v>
      </c>
      <c r="C277" s="28">
        <v>1.6362859999999999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8"/>
    </row>
    <row r="278" spans="1:30" s="4" customFormat="1" x14ac:dyDescent="0.3">
      <c r="A278" s="9"/>
      <c r="B278" s="28" t="s">
        <v>32</v>
      </c>
      <c r="C278" s="28">
        <v>11.721213000000001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8"/>
    </row>
    <row r="279" spans="1:30" s="4" customFormat="1" x14ac:dyDescent="0.3">
      <c r="A279" s="9"/>
      <c r="B279" s="28" t="s">
        <v>31</v>
      </c>
      <c r="C279" s="28">
        <v>3.5086889999999999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8"/>
    </row>
    <row r="280" spans="1:30" s="4" customFormat="1" x14ac:dyDescent="0.3">
      <c r="A280" s="9"/>
      <c r="B280" s="28" t="s">
        <v>32</v>
      </c>
      <c r="C280" s="28">
        <v>1.82612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8"/>
    </row>
    <row r="281" spans="1:30" s="4" customFormat="1" x14ac:dyDescent="0.3">
      <c r="A281" s="9"/>
      <c r="B281" s="28" t="s">
        <v>31</v>
      </c>
      <c r="C281" s="28">
        <v>1.492899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8"/>
    </row>
    <row r="282" spans="1:30" s="4" customFormat="1" x14ac:dyDescent="0.3">
      <c r="A282" s="9"/>
      <c r="B282" s="28" t="s">
        <v>32</v>
      </c>
      <c r="C282" s="28">
        <v>7.887251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8"/>
    </row>
    <row r="283" spans="1:30" s="4" customFormat="1" x14ac:dyDescent="0.3">
      <c r="A283" s="9"/>
      <c r="B283" s="28" t="s">
        <v>31</v>
      </c>
      <c r="C283" s="28">
        <v>1.6356550000000001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8"/>
    </row>
    <row r="284" spans="1:30" s="4" customFormat="1" x14ac:dyDescent="0.3">
      <c r="A284" s="9"/>
      <c r="B284" s="28" t="s">
        <v>31</v>
      </c>
      <c r="C284" s="28">
        <v>4.6576180000000003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8"/>
    </row>
    <row r="285" spans="1:30" s="4" customFormat="1" x14ac:dyDescent="0.3">
      <c r="A285" s="9"/>
      <c r="B285" s="28" t="s">
        <v>31</v>
      </c>
      <c r="C285" s="28">
        <v>2.0442130000000001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8"/>
    </row>
    <row r="286" spans="1:30" s="4" customFormat="1" x14ac:dyDescent="0.3">
      <c r="A286" s="9"/>
      <c r="B286" s="28" t="s">
        <v>32</v>
      </c>
      <c r="C286" s="28">
        <v>36.561259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8"/>
    </row>
    <row r="287" spans="1:30" s="4" customFormat="1" x14ac:dyDescent="0.3">
      <c r="A287" s="9"/>
      <c r="B287" s="28" t="s">
        <v>31</v>
      </c>
      <c r="C287" s="28">
        <v>1.2493179999999999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8"/>
    </row>
    <row r="288" spans="1:30" s="4" customFormat="1" x14ac:dyDescent="0.3">
      <c r="A288" s="9"/>
      <c r="B288" s="28" t="s">
        <v>31</v>
      </c>
      <c r="C288" s="28">
        <v>2.6269619999999998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8"/>
    </row>
    <row r="289" spans="1:30" s="4" customFormat="1" x14ac:dyDescent="0.3">
      <c r="A289" s="9"/>
      <c r="B289" s="28" t="s">
        <v>32</v>
      </c>
      <c r="C289" s="28">
        <v>16.403417000000001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8"/>
    </row>
    <row r="290" spans="1:30" s="4" customFormat="1" x14ac:dyDescent="0.3">
      <c r="A290" s="9"/>
      <c r="B290" s="28" t="s">
        <v>31</v>
      </c>
      <c r="C290" s="28">
        <v>1.3340160000000001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8"/>
    </row>
    <row r="291" spans="1:30" s="4" customFormat="1" x14ac:dyDescent="0.3">
      <c r="A291" s="9"/>
      <c r="B291" s="28" t="s">
        <v>31</v>
      </c>
      <c r="C291" s="28">
        <v>4.6920270000000004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8"/>
    </row>
    <row r="292" spans="1:30" s="4" customFormat="1" x14ac:dyDescent="0.3">
      <c r="A292" s="9"/>
      <c r="B292" s="28" t="s">
        <v>31</v>
      </c>
      <c r="C292" s="28">
        <v>1.199864</v>
      </c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8"/>
    </row>
    <row r="293" spans="1:30" s="4" customFormat="1" x14ac:dyDescent="0.3">
      <c r="A293" s="9"/>
      <c r="B293" s="28" t="s">
        <v>31</v>
      </c>
      <c r="C293" s="28">
        <v>1.7222519999999999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8"/>
    </row>
    <row r="294" spans="1:30" s="4" customFormat="1" x14ac:dyDescent="0.3">
      <c r="A294" s="9"/>
      <c r="B294" s="28" t="s">
        <v>32</v>
      </c>
      <c r="C294" s="28">
        <v>1.884304</v>
      </c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8"/>
    </row>
    <row r="295" spans="1:30" s="4" customFormat="1" x14ac:dyDescent="0.3">
      <c r="A295" s="9"/>
      <c r="B295" s="28" t="s">
        <v>31</v>
      </c>
      <c r="C295" s="28">
        <v>1.4304479999999999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8"/>
    </row>
    <row r="296" spans="1:30" s="4" customFormat="1" x14ac:dyDescent="0.3">
      <c r="A296" s="9"/>
      <c r="B296" s="28" t="s">
        <v>31</v>
      </c>
      <c r="C296" s="28">
        <v>1.2806390000000001</v>
      </c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8"/>
    </row>
    <row r="297" spans="1:30" s="4" customFormat="1" x14ac:dyDescent="0.3">
      <c r="A297" s="9"/>
      <c r="B297" s="28" t="s">
        <v>31</v>
      </c>
      <c r="C297" s="28">
        <v>6.4955579999999999</v>
      </c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8"/>
    </row>
    <row r="298" spans="1:30" s="4" customFormat="1" x14ac:dyDescent="0.3">
      <c r="A298" s="9"/>
      <c r="B298" s="28" t="s">
        <v>31</v>
      </c>
      <c r="C298" s="28">
        <v>1.2105589999999999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8"/>
    </row>
    <row r="299" spans="1:30" s="4" customFormat="1" x14ac:dyDescent="0.3">
      <c r="A299" s="9"/>
      <c r="B299" s="28" t="s">
        <v>31</v>
      </c>
      <c r="C299" s="28">
        <v>4.7958730000000003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8"/>
    </row>
    <row r="300" spans="1:30" s="4" customFormat="1" x14ac:dyDescent="0.3">
      <c r="A300" s="9"/>
      <c r="B300" s="28" t="s">
        <v>31</v>
      </c>
      <c r="C300" s="28">
        <v>2.3991699999999998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8"/>
    </row>
    <row r="301" spans="1:30" s="4" customFormat="1" x14ac:dyDescent="0.3">
      <c r="A301" s="9"/>
      <c r="B301" s="28" t="s">
        <v>31</v>
      </c>
      <c r="C301" s="28">
        <v>3.2525919999999999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8"/>
    </row>
    <row r="302" spans="1:30" s="4" customFormat="1" x14ac:dyDescent="0.3">
      <c r="A302" s="9"/>
      <c r="B302" s="28" t="s">
        <v>31</v>
      </c>
      <c r="C302" s="28">
        <v>1.1100099999999999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8"/>
    </row>
    <row r="303" spans="1:30" s="4" customFormat="1" x14ac:dyDescent="0.3">
      <c r="A303" s="9"/>
      <c r="B303" s="28" t="s">
        <v>31</v>
      </c>
      <c r="C303" s="28">
        <v>1.1579550000000001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8"/>
    </row>
    <row r="304" spans="1:30" s="4" customFormat="1" x14ac:dyDescent="0.3">
      <c r="A304" s="9"/>
      <c r="B304" s="28" t="s">
        <v>31</v>
      </c>
      <c r="C304" s="28">
        <v>2.4496540000000002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8"/>
    </row>
    <row r="305" spans="1:30" s="4" customFormat="1" x14ac:dyDescent="0.3">
      <c r="A305" s="9"/>
      <c r="B305" s="28" t="s">
        <v>31</v>
      </c>
      <c r="C305" s="28">
        <v>3.1704539999999999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8"/>
    </row>
    <row r="306" spans="1:30" s="4" customFormat="1" x14ac:dyDescent="0.3">
      <c r="A306" s="9"/>
      <c r="B306" s="28" t="s">
        <v>32</v>
      </c>
      <c r="C306" s="28">
        <v>17.725224999999998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8"/>
    </row>
    <row r="307" spans="1:30" s="4" customFormat="1" x14ac:dyDescent="0.3">
      <c r="A307" s="9"/>
      <c r="B307" s="28" t="s">
        <v>31</v>
      </c>
      <c r="C307" s="28">
        <v>2.332811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8"/>
    </row>
    <row r="308" spans="1:30" s="4" customFormat="1" x14ac:dyDescent="0.3">
      <c r="A308" s="9"/>
      <c r="B308" s="28" t="s">
        <v>31</v>
      </c>
      <c r="C308" s="28">
        <v>2.1462650000000001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8"/>
    </row>
    <row r="309" spans="1:30" s="4" customFormat="1" x14ac:dyDescent="0.3">
      <c r="A309" s="9"/>
      <c r="B309" s="28" t="s">
        <v>31</v>
      </c>
      <c r="C309" s="28">
        <v>2.723417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8"/>
    </row>
    <row r="310" spans="1:30" s="4" customFormat="1" x14ac:dyDescent="0.3">
      <c r="A310" s="9"/>
      <c r="B310" s="28" t="s">
        <v>31</v>
      </c>
      <c r="C310" s="28">
        <v>0.41760900000000001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8"/>
    </row>
    <row r="311" spans="1:30" s="4" customFormat="1" x14ac:dyDescent="0.3">
      <c r="A311" s="9"/>
      <c r="B311" s="28" t="s">
        <v>31</v>
      </c>
      <c r="C311" s="28">
        <v>1.4193279999999999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8"/>
    </row>
    <row r="312" spans="1:30" s="4" customFormat="1" x14ac:dyDescent="0.3">
      <c r="A312" s="9"/>
      <c r="B312" s="28" t="s">
        <v>31</v>
      </c>
      <c r="C312" s="28">
        <v>2.5695450000000002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8"/>
    </row>
    <row r="313" spans="1:30" s="4" customFormat="1" x14ac:dyDescent="0.3">
      <c r="A313" s="9"/>
      <c r="B313" s="28" t="s">
        <v>32</v>
      </c>
      <c r="C313" s="28">
        <v>34.346584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8"/>
    </row>
    <row r="314" spans="1:30" s="4" customFormat="1" x14ac:dyDescent="0.3">
      <c r="A314" s="9"/>
      <c r="B314" s="28" t="s">
        <v>32</v>
      </c>
      <c r="C314" s="28">
        <v>2.6002700000000001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8"/>
    </row>
    <row r="315" spans="1:30" s="4" customFormat="1" x14ac:dyDescent="0.3">
      <c r="A315" s="9"/>
      <c r="B315" s="28" t="s">
        <v>31</v>
      </c>
      <c r="C315" s="28">
        <v>4.4533339999999999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8"/>
    </row>
    <row r="316" spans="1:30" s="4" customFormat="1" x14ac:dyDescent="0.3">
      <c r="A316" s="9"/>
      <c r="B316" s="28"/>
      <c r="C316" s="2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8"/>
    </row>
    <row r="317" spans="1:30" s="4" customFormat="1" x14ac:dyDescent="0.3">
      <c r="A317" s="9"/>
      <c r="B317" s="28"/>
      <c r="C317" s="2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8"/>
    </row>
    <row r="318" spans="1:30" s="4" customFormat="1" x14ac:dyDescent="0.3">
      <c r="A318" s="9"/>
      <c r="B318" s="28"/>
      <c r="C318" s="2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8"/>
    </row>
    <row r="319" spans="1:30" s="4" customFormat="1" x14ac:dyDescent="0.3">
      <c r="A319" s="9"/>
      <c r="B319" s="28"/>
      <c r="C319" s="2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8"/>
    </row>
    <row r="320" spans="1:30" s="4" customFormat="1" x14ac:dyDescent="0.3">
      <c r="A320" s="9"/>
      <c r="B320" s="28"/>
      <c r="C320" s="2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8"/>
    </row>
    <row r="321" spans="1:30" s="4" customFormat="1" x14ac:dyDescent="0.3">
      <c r="A321" s="9"/>
      <c r="B321" s="28"/>
      <c r="C321" s="2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8"/>
    </row>
    <row r="322" spans="1:30" s="4" customFormat="1" x14ac:dyDescent="0.3">
      <c r="A322" s="9"/>
      <c r="B322" s="28"/>
      <c r="C322" s="2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8"/>
    </row>
    <row r="323" spans="1:30" s="4" customFormat="1" x14ac:dyDescent="0.3">
      <c r="A323" s="9"/>
      <c r="B323" s="28"/>
      <c r="C323" s="2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8"/>
    </row>
    <row r="324" spans="1:30" s="4" customFormat="1" x14ac:dyDescent="0.3">
      <c r="A324" s="9"/>
      <c r="B324" s="28"/>
      <c r="C324" s="2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8"/>
    </row>
    <row r="325" spans="1:30" s="4" customFormat="1" x14ac:dyDescent="0.3">
      <c r="A325" s="9"/>
      <c r="B325" s="28"/>
      <c r="C325" s="2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8"/>
    </row>
    <row r="326" spans="1:30" s="4" customFormat="1" x14ac:dyDescent="0.3">
      <c r="A326" s="9"/>
      <c r="B326" s="28"/>
      <c r="C326" s="2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8"/>
    </row>
    <row r="327" spans="1:30" s="4" customFormat="1" x14ac:dyDescent="0.3">
      <c r="A327" s="9"/>
      <c r="B327" s="28"/>
      <c r="C327" s="2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8"/>
    </row>
    <row r="328" spans="1:30" s="4" customFormat="1" x14ac:dyDescent="0.3">
      <c r="A328" s="9"/>
      <c r="B328" s="28"/>
      <c r="C328" s="2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8"/>
    </row>
    <row r="329" spans="1:30" s="4" customFormat="1" x14ac:dyDescent="0.3">
      <c r="A329" s="9"/>
      <c r="B329" s="28"/>
      <c r="C329" s="2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8"/>
    </row>
    <row r="330" spans="1:30" s="4" customFormat="1" x14ac:dyDescent="0.3">
      <c r="A330" s="9"/>
      <c r="B330" s="28"/>
      <c r="C330" s="2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8"/>
    </row>
    <row r="331" spans="1:30" s="4" customFormat="1" x14ac:dyDescent="0.3">
      <c r="A331" s="9"/>
      <c r="B331" s="28"/>
      <c r="C331" s="2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8"/>
    </row>
    <row r="332" spans="1:30" s="4" customFormat="1" x14ac:dyDescent="0.3">
      <c r="A332" s="9"/>
      <c r="B332" s="28"/>
      <c r="C332" s="2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8"/>
    </row>
    <row r="333" spans="1:30" s="4" customFormat="1" x14ac:dyDescent="0.3">
      <c r="A333" s="9"/>
      <c r="B333" s="28"/>
      <c r="C333" s="2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8"/>
    </row>
    <row r="334" spans="1:30" s="4" customFormat="1" x14ac:dyDescent="0.3">
      <c r="A334" s="9"/>
      <c r="B334" s="28"/>
      <c r="C334" s="2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8"/>
    </row>
    <row r="335" spans="1:30" s="4" customFormat="1" x14ac:dyDescent="0.3">
      <c r="A335" s="9"/>
      <c r="B335" s="28"/>
      <c r="C335" s="2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8"/>
    </row>
    <row r="336" spans="1:30" s="4" customFormat="1" x14ac:dyDescent="0.3">
      <c r="A336" s="9"/>
      <c r="B336" s="28"/>
      <c r="C336" s="2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8"/>
    </row>
    <row r="337" spans="1:30" s="4" customFormat="1" x14ac:dyDescent="0.3">
      <c r="A337" s="9"/>
      <c r="B337" s="28"/>
      <c r="C337" s="2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8"/>
    </row>
    <row r="338" spans="1:30" s="4" customFormat="1" x14ac:dyDescent="0.3">
      <c r="A338" s="9"/>
      <c r="B338" s="28"/>
      <c r="C338" s="2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8"/>
    </row>
    <row r="339" spans="1:30" s="4" customFormat="1" x14ac:dyDescent="0.3">
      <c r="A339" s="9"/>
      <c r="B339" s="28"/>
      <c r="C339" s="2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8"/>
    </row>
    <row r="340" spans="1:30" s="4" customFormat="1" x14ac:dyDescent="0.3">
      <c r="A340" s="9"/>
      <c r="B340" s="28"/>
      <c r="C340" s="2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8"/>
    </row>
    <row r="341" spans="1:30" s="4" customFormat="1" x14ac:dyDescent="0.3">
      <c r="A341" s="9"/>
      <c r="B341" s="28"/>
      <c r="C341" s="2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8"/>
    </row>
    <row r="342" spans="1:30" s="4" customFormat="1" x14ac:dyDescent="0.3">
      <c r="A342" s="9"/>
      <c r="B342" s="28"/>
      <c r="C342" s="2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8"/>
    </row>
    <row r="343" spans="1:30" s="4" customFormat="1" x14ac:dyDescent="0.3">
      <c r="A343" s="9"/>
      <c r="B343" s="28"/>
      <c r="C343" s="2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8"/>
    </row>
    <row r="344" spans="1:30" s="4" customFormat="1" x14ac:dyDescent="0.3">
      <c r="A344" s="9"/>
      <c r="B344" s="28"/>
      <c r="C344" s="2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8"/>
    </row>
    <row r="345" spans="1:30" s="4" customFormat="1" x14ac:dyDescent="0.3">
      <c r="A345" s="9"/>
      <c r="B345" s="28"/>
      <c r="C345" s="2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8"/>
    </row>
    <row r="346" spans="1:30" s="4" customFormat="1" x14ac:dyDescent="0.3">
      <c r="A346" s="9"/>
      <c r="B346" s="28"/>
      <c r="C346" s="2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8"/>
    </row>
    <row r="347" spans="1:30" s="4" customFormat="1" x14ac:dyDescent="0.3">
      <c r="A347" s="9"/>
      <c r="B347" s="28"/>
      <c r="C347" s="2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8"/>
    </row>
    <row r="348" spans="1:30" s="4" customFormat="1" x14ac:dyDescent="0.3">
      <c r="A348" s="9"/>
      <c r="B348" s="28"/>
      <c r="C348" s="2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8"/>
    </row>
    <row r="349" spans="1:30" s="4" customFormat="1" x14ac:dyDescent="0.3">
      <c r="A349" s="9"/>
      <c r="B349" s="28"/>
      <c r="C349" s="2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8"/>
    </row>
    <row r="350" spans="1:30" s="4" customFormat="1" x14ac:dyDescent="0.3">
      <c r="A350" s="9"/>
      <c r="B350" s="28"/>
      <c r="C350" s="2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8"/>
    </row>
    <row r="351" spans="1:30" s="4" customFormat="1" x14ac:dyDescent="0.3">
      <c r="A351" s="9"/>
      <c r="B351" s="28"/>
      <c r="C351" s="2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8"/>
    </row>
    <row r="352" spans="1:30" s="4" customFormat="1" x14ac:dyDescent="0.3">
      <c r="A352" s="9"/>
      <c r="B352" s="28"/>
      <c r="C352" s="2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8"/>
    </row>
    <row r="353" spans="1:30" s="4" customFormat="1" x14ac:dyDescent="0.3">
      <c r="A353" s="9"/>
      <c r="B353" s="28"/>
      <c r="C353" s="2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8"/>
    </row>
    <row r="354" spans="1:30" s="4" customFormat="1" x14ac:dyDescent="0.3">
      <c r="A354" s="9"/>
      <c r="B354" s="28"/>
      <c r="C354" s="2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8"/>
    </row>
    <row r="355" spans="1:30" s="4" customFormat="1" x14ac:dyDescent="0.3">
      <c r="A355" s="9"/>
      <c r="B355" s="28"/>
      <c r="C355" s="2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8"/>
    </row>
    <row r="356" spans="1:30" s="4" customFormat="1" x14ac:dyDescent="0.3">
      <c r="A356" s="9"/>
      <c r="B356" s="28"/>
      <c r="C356" s="2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8"/>
    </row>
    <row r="357" spans="1:30" s="4" customFormat="1" x14ac:dyDescent="0.3">
      <c r="A357" s="9"/>
      <c r="B357" s="28"/>
      <c r="C357" s="2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8"/>
    </row>
    <row r="358" spans="1:30" s="4" customFormat="1" x14ac:dyDescent="0.3">
      <c r="A358" s="9"/>
      <c r="B358" s="28"/>
      <c r="C358" s="2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8"/>
    </row>
    <row r="359" spans="1:30" s="4" customFormat="1" x14ac:dyDescent="0.3">
      <c r="A359" s="9"/>
      <c r="B359" s="28"/>
      <c r="C359" s="2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8"/>
    </row>
    <row r="360" spans="1:30" s="4" customFormat="1" x14ac:dyDescent="0.3">
      <c r="A360" s="9"/>
      <c r="B360" s="28"/>
      <c r="C360" s="2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8"/>
    </row>
    <row r="361" spans="1:30" s="4" customFormat="1" x14ac:dyDescent="0.3">
      <c r="A361" s="9"/>
      <c r="B361" s="28"/>
      <c r="C361" s="2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8"/>
    </row>
    <row r="362" spans="1:30" s="4" customFormat="1" x14ac:dyDescent="0.3">
      <c r="A362" s="9"/>
      <c r="B362" s="28"/>
      <c r="C362" s="2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8"/>
    </row>
    <row r="363" spans="1:30" s="4" customFormat="1" x14ac:dyDescent="0.3">
      <c r="A363" s="9"/>
      <c r="B363" s="28"/>
      <c r="C363" s="2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8"/>
    </row>
    <row r="364" spans="1:30" s="4" customFormat="1" x14ac:dyDescent="0.3">
      <c r="A364" s="9"/>
      <c r="B364" s="28"/>
      <c r="C364" s="2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8"/>
    </row>
    <row r="365" spans="1:30" s="4" customFormat="1" x14ac:dyDescent="0.3">
      <c r="A365" s="9"/>
      <c r="B365" s="28"/>
      <c r="C365" s="2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8"/>
    </row>
    <row r="366" spans="1:30" s="4" customFormat="1" x14ac:dyDescent="0.3">
      <c r="A366" s="9"/>
      <c r="B366" s="28"/>
      <c r="C366" s="2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8"/>
    </row>
    <row r="367" spans="1:30" s="4" customFormat="1" x14ac:dyDescent="0.3">
      <c r="A367" s="9"/>
      <c r="B367" s="28"/>
      <c r="C367" s="2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8"/>
    </row>
    <row r="368" spans="1:30" s="4" customFormat="1" x14ac:dyDescent="0.3">
      <c r="A368" s="9"/>
      <c r="B368" s="28"/>
      <c r="C368" s="2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8"/>
    </row>
    <row r="369" spans="1:30" s="4" customFormat="1" x14ac:dyDescent="0.3">
      <c r="A369" s="9"/>
      <c r="B369" s="28"/>
      <c r="C369" s="2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8"/>
    </row>
    <row r="370" spans="1:30" s="4" customFormat="1" x14ac:dyDescent="0.3">
      <c r="A370" s="9"/>
      <c r="B370" s="28"/>
      <c r="C370" s="2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8"/>
    </row>
    <row r="371" spans="1:30" s="4" customFormat="1" x14ac:dyDescent="0.3">
      <c r="A371" s="9"/>
      <c r="B371" s="28"/>
      <c r="C371" s="2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8"/>
    </row>
    <row r="372" spans="1:30" s="4" customFormat="1" x14ac:dyDescent="0.3">
      <c r="A372" s="9"/>
      <c r="B372" s="28"/>
      <c r="C372" s="2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8"/>
    </row>
    <row r="373" spans="1:30" s="4" customFormat="1" x14ac:dyDescent="0.3">
      <c r="A373" s="9"/>
      <c r="B373" s="28"/>
      <c r="C373" s="2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8"/>
    </row>
    <row r="374" spans="1:30" s="4" customFormat="1" x14ac:dyDescent="0.3">
      <c r="A374" s="9"/>
      <c r="B374" s="28"/>
      <c r="C374" s="2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8"/>
    </row>
    <row r="375" spans="1:30" s="4" customFormat="1" x14ac:dyDescent="0.3">
      <c r="A375" s="9"/>
      <c r="B375" s="28"/>
      <c r="C375" s="2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8"/>
    </row>
    <row r="376" spans="1:30" s="4" customFormat="1" x14ac:dyDescent="0.3">
      <c r="A376" s="9"/>
      <c r="B376" s="28"/>
      <c r="C376" s="2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8"/>
    </row>
    <row r="377" spans="1:30" s="4" customFormat="1" x14ac:dyDescent="0.3">
      <c r="A377" s="9"/>
      <c r="B377" s="28"/>
      <c r="C377" s="2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8"/>
    </row>
    <row r="378" spans="1:30" s="4" customFormat="1" x14ac:dyDescent="0.3">
      <c r="A378" s="9"/>
      <c r="B378" s="28"/>
      <c r="C378" s="2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8"/>
    </row>
    <row r="379" spans="1:30" s="4" customFormat="1" x14ac:dyDescent="0.3">
      <c r="A379" s="9"/>
      <c r="B379" s="28"/>
      <c r="C379" s="2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8"/>
    </row>
    <row r="380" spans="1:30" s="4" customFormat="1" x14ac:dyDescent="0.3">
      <c r="A380" s="9"/>
      <c r="B380" s="28"/>
      <c r="C380" s="2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8"/>
    </row>
    <row r="381" spans="1:30" s="4" customFormat="1" x14ac:dyDescent="0.3">
      <c r="A381" s="9"/>
      <c r="B381" s="28"/>
      <c r="C381" s="2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8"/>
    </row>
    <row r="382" spans="1:30" s="4" customFormat="1" x14ac:dyDescent="0.3">
      <c r="A382" s="9"/>
      <c r="B382" s="28"/>
      <c r="C382" s="2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8"/>
    </row>
    <row r="383" spans="1:30" s="4" customFormat="1" x14ac:dyDescent="0.3">
      <c r="A383" s="9"/>
      <c r="B383" s="28"/>
      <c r="C383" s="2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8"/>
    </row>
    <row r="384" spans="1:30" s="4" customFormat="1" x14ac:dyDescent="0.3">
      <c r="A384" s="9"/>
      <c r="B384" s="28"/>
      <c r="C384" s="2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8"/>
    </row>
    <row r="385" spans="1:30" s="4" customFormat="1" x14ac:dyDescent="0.3">
      <c r="A385" s="9"/>
      <c r="B385" s="28"/>
      <c r="C385" s="2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8"/>
    </row>
    <row r="386" spans="1:30" s="4" customFormat="1" x14ac:dyDescent="0.3">
      <c r="A386" s="9"/>
      <c r="B386" s="28"/>
      <c r="C386" s="2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8"/>
    </row>
    <row r="387" spans="1:30" s="4" customFormat="1" x14ac:dyDescent="0.3">
      <c r="A387" s="9"/>
      <c r="B387" s="28"/>
      <c r="C387" s="2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8"/>
    </row>
    <row r="388" spans="1:30" s="4" customFormat="1" x14ac:dyDescent="0.3">
      <c r="A388" s="9"/>
      <c r="B388" s="28"/>
      <c r="C388" s="2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8"/>
    </row>
    <row r="389" spans="1:30" s="4" customFormat="1" x14ac:dyDescent="0.3">
      <c r="A389" s="9"/>
      <c r="B389" s="28"/>
      <c r="C389" s="2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8"/>
    </row>
    <row r="390" spans="1:30" s="4" customFormat="1" x14ac:dyDescent="0.3">
      <c r="A390" s="9"/>
      <c r="B390" s="28"/>
      <c r="C390" s="2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8"/>
    </row>
    <row r="391" spans="1:30" s="4" customFormat="1" x14ac:dyDescent="0.3">
      <c r="A391" s="9"/>
      <c r="B391" s="28"/>
      <c r="C391" s="2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8"/>
    </row>
    <row r="392" spans="1:30" s="4" customFormat="1" x14ac:dyDescent="0.3">
      <c r="A392" s="9"/>
      <c r="B392" s="28"/>
      <c r="C392" s="2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8"/>
    </row>
    <row r="393" spans="1:30" s="4" customFormat="1" x14ac:dyDescent="0.3">
      <c r="A393" s="9"/>
      <c r="B393" s="28"/>
      <c r="C393" s="2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8"/>
    </row>
    <row r="394" spans="1:30" s="4" customFormat="1" x14ac:dyDescent="0.3">
      <c r="A394" s="9"/>
      <c r="B394" s="28"/>
      <c r="C394" s="2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8"/>
    </row>
    <row r="395" spans="1:30" s="4" customFormat="1" x14ac:dyDescent="0.3">
      <c r="A395" s="9"/>
      <c r="B395" s="28"/>
      <c r="C395" s="2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8"/>
    </row>
    <row r="396" spans="1:30" s="4" customFormat="1" x14ac:dyDescent="0.3">
      <c r="A396" s="9"/>
      <c r="B396" s="28"/>
      <c r="C396" s="2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8"/>
    </row>
    <row r="397" spans="1:30" s="4" customFormat="1" x14ac:dyDescent="0.3">
      <c r="A397" s="9"/>
      <c r="B397" s="28"/>
      <c r="C397" s="2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8"/>
    </row>
    <row r="398" spans="1:30" s="4" customFormat="1" x14ac:dyDescent="0.3">
      <c r="A398" s="9"/>
      <c r="B398" s="28"/>
      <c r="C398" s="2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8"/>
    </row>
    <row r="399" spans="1:30" s="4" customFormat="1" x14ac:dyDescent="0.3">
      <c r="A399" s="9"/>
      <c r="B399" s="28"/>
      <c r="C399" s="2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8"/>
    </row>
    <row r="400" spans="1:30" s="4" customFormat="1" x14ac:dyDescent="0.3">
      <c r="A400" s="9"/>
      <c r="B400" s="28"/>
      <c r="C400" s="2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8"/>
    </row>
    <row r="401" spans="1:30" s="4" customFormat="1" x14ac:dyDescent="0.3">
      <c r="A401" s="9"/>
      <c r="B401" s="28"/>
      <c r="C401" s="2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8"/>
    </row>
    <row r="402" spans="1:30" s="4" customFormat="1" x14ac:dyDescent="0.3">
      <c r="A402" s="9"/>
      <c r="B402" s="28"/>
      <c r="C402" s="2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8"/>
    </row>
    <row r="403" spans="1:30" s="4" customFormat="1" x14ac:dyDescent="0.3">
      <c r="A403" s="9"/>
      <c r="B403" s="28"/>
      <c r="C403" s="2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8"/>
    </row>
    <row r="404" spans="1:30" s="4" customFormat="1" x14ac:dyDescent="0.3">
      <c r="A404" s="9"/>
      <c r="B404" s="28"/>
      <c r="C404" s="2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8"/>
    </row>
    <row r="405" spans="1:30" s="4" customFormat="1" x14ac:dyDescent="0.3">
      <c r="A405" s="9"/>
      <c r="B405" s="28"/>
      <c r="C405" s="2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8"/>
    </row>
    <row r="406" spans="1:30" s="4" customFormat="1" x14ac:dyDescent="0.3">
      <c r="A406" s="9"/>
      <c r="B406" s="28"/>
      <c r="C406" s="2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8"/>
    </row>
    <row r="407" spans="1:30" s="4" customFormat="1" x14ac:dyDescent="0.3">
      <c r="A407" s="9"/>
      <c r="B407" s="28"/>
      <c r="C407" s="2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8"/>
    </row>
    <row r="408" spans="1:30" s="4" customFormat="1" x14ac:dyDescent="0.3">
      <c r="A408" s="9"/>
      <c r="B408" s="28"/>
      <c r="C408" s="2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8"/>
    </row>
    <row r="409" spans="1:30" s="4" customFormat="1" x14ac:dyDescent="0.3">
      <c r="A409" s="9"/>
      <c r="B409" s="28"/>
      <c r="C409" s="2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8"/>
    </row>
    <row r="410" spans="1:30" s="4" customFormat="1" x14ac:dyDescent="0.3">
      <c r="A410" s="9"/>
      <c r="B410" s="28"/>
      <c r="C410" s="2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8"/>
    </row>
    <row r="411" spans="1:30" s="4" customFormat="1" x14ac:dyDescent="0.3">
      <c r="A411" s="9"/>
      <c r="B411" s="28"/>
      <c r="C411" s="2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8"/>
    </row>
    <row r="412" spans="1:30" s="4" customFormat="1" x14ac:dyDescent="0.3">
      <c r="A412" s="9"/>
      <c r="B412" s="28"/>
      <c r="C412" s="2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8"/>
    </row>
    <row r="413" spans="1:30" s="4" customFormat="1" x14ac:dyDescent="0.3">
      <c r="A413" s="9"/>
      <c r="B413" s="28"/>
      <c r="C413" s="2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8"/>
    </row>
    <row r="414" spans="1:30" s="4" customFormat="1" x14ac:dyDescent="0.3">
      <c r="A414" s="9"/>
      <c r="B414" s="28"/>
      <c r="C414" s="2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8"/>
    </row>
    <row r="415" spans="1:30" s="4" customFormat="1" x14ac:dyDescent="0.3">
      <c r="A415" s="9"/>
      <c r="B415" s="28"/>
      <c r="C415" s="2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8"/>
    </row>
    <row r="416" spans="1:30" s="4" customFormat="1" x14ac:dyDescent="0.3">
      <c r="A416" s="9"/>
      <c r="B416" s="28"/>
      <c r="C416" s="2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8"/>
    </row>
    <row r="417" spans="1:30" s="4" customFormat="1" x14ac:dyDescent="0.3">
      <c r="A417" s="9"/>
      <c r="B417" s="28"/>
      <c r="C417" s="2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8"/>
    </row>
    <row r="418" spans="1:30" s="4" customFormat="1" x14ac:dyDescent="0.3">
      <c r="A418" s="9"/>
      <c r="B418" s="28"/>
      <c r="C418" s="2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8"/>
    </row>
    <row r="419" spans="1:30" s="4" customFormat="1" x14ac:dyDescent="0.3">
      <c r="A419" s="9"/>
      <c r="B419" s="28"/>
      <c r="C419" s="2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8"/>
    </row>
    <row r="420" spans="1:30" s="4" customFormat="1" x14ac:dyDescent="0.3">
      <c r="A420" s="9"/>
      <c r="B420" s="28"/>
      <c r="C420" s="2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8"/>
    </row>
    <row r="421" spans="1:30" s="4" customFormat="1" x14ac:dyDescent="0.3">
      <c r="A421" s="9"/>
      <c r="B421" s="28"/>
      <c r="C421" s="2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8"/>
    </row>
    <row r="422" spans="1:30" s="4" customFormat="1" x14ac:dyDescent="0.3">
      <c r="A422" s="9"/>
      <c r="B422" s="28"/>
      <c r="C422" s="2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8"/>
    </row>
    <row r="423" spans="1:30" s="4" customFormat="1" x14ac:dyDescent="0.3">
      <c r="A423" s="9"/>
      <c r="B423" s="28"/>
      <c r="C423" s="2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8"/>
    </row>
    <row r="424" spans="1:30" s="4" customFormat="1" x14ac:dyDescent="0.3">
      <c r="A424" s="9"/>
      <c r="B424" s="28"/>
      <c r="C424" s="2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8"/>
    </row>
    <row r="425" spans="1:30" s="4" customFormat="1" x14ac:dyDescent="0.3">
      <c r="A425" s="9"/>
      <c r="B425" s="28"/>
      <c r="C425" s="2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8"/>
    </row>
    <row r="426" spans="1:30" s="4" customFormat="1" x14ac:dyDescent="0.3">
      <c r="A426" s="9"/>
      <c r="B426" s="28"/>
      <c r="C426" s="2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8"/>
    </row>
    <row r="427" spans="1:30" s="4" customFormat="1" x14ac:dyDescent="0.3">
      <c r="A427" s="9"/>
      <c r="B427" s="28"/>
      <c r="C427" s="2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8"/>
    </row>
    <row r="428" spans="1:30" s="4" customFormat="1" x14ac:dyDescent="0.3">
      <c r="A428" s="9"/>
      <c r="B428" s="28"/>
      <c r="C428" s="2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8"/>
    </row>
    <row r="429" spans="1:30" s="4" customFormat="1" x14ac:dyDescent="0.3">
      <c r="A429" s="9"/>
      <c r="B429" s="28"/>
      <c r="C429" s="2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8"/>
    </row>
    <row r="430" spans="1:30" s="4" customFormat="1" x14ac:dyDescent="0.3">
      <c r="A430" s="9"/>
      <c r="B430" s="28"/>
      <c r="C430" s="2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8"/>
    </row>
    <row r="431" spans="1:30" s="4" customFormat="1" x14ac:dyDescent="0.3">
      <c r="A431" s="9"/>
      <c r="B431" s="28"/>
      <c r="C431" s="2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8"/>
    </row>
    <row r="432" spans="1:30" s="4" customFormat="1" x14ac:dyDescent="0.3">
      <c r="A432" s="9"/>
      <c r="B432" s="28"/>
      <c r="C432" s="2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8"/>
    </row>
    <row r="433" spans="1:30" s="4" customFormat="1" x14ac:dyDescent="0.3">
      <c r="A433" s="9"/>
      <c r="B433" s="28"/>
      <c r="C433" s="2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8"/>
    </row>
    <row r="434" spans="1:30" s="4" customFormat="1" x14ac:dyDescent="0.3">
      <c r="A434" s="9"/>
      <c r="B434" s="28"/>
      <c r="C434" s="2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8"/>
    </row>
    <row r="435" spans="1:30" s="4" customFormat="1" x14ac:dyDescent="0.3">
      <c r="A435" s="9"/>
      <c r="B435" s="28"/>
      <c r="C435" s="2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8"/>
    </row>
    <row r="436" spans="1:30" s="4" customFormat="1" x14ac:dyDescent="0.3">
      <c r="A436" s="9"/>
      <c r="B436" s="28"/>
      <c r="C436" s="2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8"/>
    </row>
    <row r="437" spans="1:30" s="4" customFormat="1" x14ac:dyDescent="0.3">
      <c r="A437" s="9"/>
      <c r="B437" s="28"/>
      <c r="C437" s="2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8"/>
    </row>
    <row r="438" spans="1:30" s="4" customFormat="1" x14ac:dyDescent="0.3">
      <c r="A438" s="9"/>
      <c r="B438" s="28"/>
      <c r="C438" s="2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8"/>
    </row>
    <row r="439" spans="1:30" s="4" customFormat="1" x14ac:dyDescent="0.3">
      <c r="A439" s="9"/>
      <c r="B439" s="28"/>
      <c r="C439" s="2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8"/>
    </row>
    <row r="440" spans="1:30" s="4" customFormat="1" x14ac:dyDescent="0.3">
      <c r="A440" s="9"/>
      <c r="B440" s="28"/>
      <c r="C440" s="2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8"/>
    </row>
    <row r="441" spans="1:30" s="4" customFormat="1" x14ac:dyDescent="0.3">
      <c r="A441" s="9"/>
      <c r="B441" s="28"/>
      <c r="C441" s="2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8"/>
    </row>
    <row r="442" spans="1:30" s="4" customFormat="1" x14ac:dyDescent="0.3">
      <c r="A442" s="9"/>
      <c r="B442" s="28"/>
      <c r="C442" s="2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8"/>
    </row>
    <row r="443" spans="1:30" s="4" customFormat="1" x14ac:dyDescent="0.3">
      <c r="A443" s="9"/>
      <c r="B443" s="28"/>
      <c r="C443" s="2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8"/>
    </row>
    <row r="444" spans="1:30" s="4" customFormat="1" x14ac:dyDescent="0.3">
      <c r="A444" s="9"/>
      <c r="B444" s="28"/>
      <c r="C444" s="2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8"/>
    </row>
    <row r="445" spans="1:30" s="4" customFormat="1" x14ac:dyDescent="0.3">
      <c r="A445" s="9"/>
      <c r="B445" s="28"/>
      <c r="C445" s="2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8"/>
    </row>
    <row r="446" spans="1:30" s="4" customFormat="1" x14ac:dyDescent="0.3">
      <c r="A446" s="9"/>
      <c r="B446" s="28"/>
      <c r="C446" s="2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8"/>
    </row>
    <row r="447" spans="1:30" s="4" customFormat="1" x14ac:dyDescent="0.3">
      <c r="A447" s="9"/>
      <c r="B447" s="28"/>
      <c r="C447" s="2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8"/>
    </row>
    <row r="448" spans="1:30" s="4" customFormat="1" x14ac:dyDescent="0.3">
      <c r="A448" s="9"/>
      <c r="B448" s="28"/>
      <c r="C448" s="2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8"/>
    </row>
    <row r="449" spans="1:30" s="4" customFormat="1" x14ac:dyDescent="0.3">
      <c r="A449" s="9"/>
      <c r="B449" s="28"/>
      <c r="C449" s="2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8"/>
    </row>
    <row r="450" spans="1:30" s="4" customFormat="1" x14ac:dyDescent="0.3">
      <c r="A450" s="9"/>
      <c r="B450" s="28"/>
      <c r="C450" s="2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8"/>
    </row>
    <row r="451" spans="1:30" s="4" customFormat="1" x14ac:dyDescent="0.3">
      <c r="A451" s="9"/>
      <c r="B451" s="28"/>
      <c r="C451" s="2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8"/>
    </row>
    <row r="452" spans="1:30" s="4" customFormat="1" x14ac:dyDescent="0.3">
      <c r="A452" s="9"/>
      <c r="B452" s="28"/>
      <c r="C452" s="2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8"/>
    </row>
    <row r="453" spans="1:30" s="4" customFormat="1" x14ac:dyDescent="0.3">
      <c r="A453" s="9"/>
      <c r="B453" s="28"/>
      <c r="C453" s="2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8"/>
    </row>
    <row r="454" spans="1:30" s="4" customFormat="1" x14ac:dyDescent="0.3">
      <c r="A454" s="9"/>
      <c r="B454" s="28"/>
      <c r="C454" s="2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8"/>
    </row>
    <row r="455" spans="1:30" s="4" customFormat="1" x14ac:dyDescent="0.3">
      <c r="A455" s="9"/>
      <c r="B455" s="28"/>
      <c r="C455" s="2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8"/>
    </row>
    <row r="456" spans="1:30" s="4" customFormat="1" x14ac:dyDescent="0.3">
      <c r="A456" s="9"/>
      <c r="B456" s="28"/>
      <c r="C456" s="2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8"/>
    </row>
    <row r="457" spans="1:30" s="4" customFormat="1" x14ac:dyDescent="0.3">
      <c r="A457" s="9"/>
      <c r="B457" s="28"/>
      <c r="C457" s="2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8"/>
    </row>
    <row r="458" spans="1:30" s="4" customFormat="1" x14ac:dyDescent="0.3">
      <c r="A458" s="9"/>
      <c r="B458" s="28"/>
      <c r="C458" s="2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8"/>
    </row>
    <row r="459" spans="1:30" s="4" customFormat="1" x14ac:dyDescent="0.3">
      <c r="A459" s="9"/>
      <c r="B459" s="28"/>
      <c r="C459" s="2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8"/>
    </row>
    <row r="460" spans="1:30" s="4" customFormat="1" x14ac:dyDescent="0.3">
      <c r="A460" s="9"/>
      <c r="B460" s="28"/>
      <c r="C460" s="2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8"/>
    </row>
    <row r="461" spans="1:30" s="4" customFormat="1" x14ac:dyDescent="0.3">
      <c r="A461" s="9"/>
      <c r="B461" s="28"/>
      <c r="C461" s="2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8"/>
    </row>
    <row r="462" spans="1:30" s="4" customFormat="1" x14ac:dyDescent="0.3">
      <c r="A462" s="9"/>
      <c r="B462" s="28"/>
      <c r="C462" s="2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8"/>
    </row>
    <row r="463" spans="1:30" s="4" customFormat="1" x14ac:dyDescent="0.3">
      <c r="A463" s="9"/>
      <c r="B463" s="28"/>
      <c r="C463" s="2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8"/>
    </row>
    <row r="464" spans="1:30" s="4" customFormat="1" x14ac:dyDescent="0.3">
      <c r="A464" s="9"/>
      <c r="B464" s="28"/>
      <c r="C464" s="2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8"/>
    </row>
    <row r="465" spans="1:30" s="4" customFormat="1" x14ac:dyDescent="0.3">
      <c r="A465" s="9"/>
      <c r="B465" s="28"/>
      <c r="C465" s="2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8"/>
    </row>
    <row r="466" spans="1:30" s="4" customFormat="1" x14ac:dyDescent="0.3">
      <c r="A466" s="9"/>
      <c r="B466" s="28"/>
      <c r="C466" s="2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8"/>
    </row>
    <row r="467" spans="1:30" s="4" customFormat="1" x14ac:dyDescent="0.3">
      <c r="A467" s="9"/>
      <c r="B467" s="28"/>
      <c r="C467" s="2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8"/>
    </row>
    <row r="468" spans="1:30" s="4" customFormat="1" x14ac:dyDescent="0.3">
      <c r="A468" s="9"/>
      <c r="B468" s="28"/>
      <c r="C468" s="2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8"/>
    </row>
    <row r="469" spans="1:30" s="4" customFormat="1" x14ac:dyDescent="0.3">
      <c r="A469" s="9"/>
      <c r="B469" s="28"/>
      <c r="C469" s="2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8"/>
    </row>
    <row r="470" spans="1:30" s="4" customFormat="1" x14ac:dyDescent="0.3">
      <c r="A470" s="9"/>
      <c r="B470" s="28"/>
      <c r="C470" s="2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8"/>
    </row>
    <row r="471" spans="1:30" s="4" customFormat="1" x14ac:dyDescent="0.3">
      <c r="A471" s="9"/>
      <c r="B471" s="28"/>
      <c r="C471" s="2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8"/>
    </row>
    <row r="472" spans="1:30" s="4" customFormat="1" x14ac:dyDescent="0.3">
      <c r="A472" s="9"/>
      <c r="B472" s="28"/>
      <c r="C472" s="2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8"/>
    </row>
    <row r="473" spans="1:30" s="4" customFormat="1" x14ac:dyDescent="0.3">
      <c r="A473" s="9"/>
      <c r="B473" s="28"/>
      <c r="C473" s="2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8"/>
    </row>
    <row r="474" spans="1:30" s="4" customFormat="1" x14ac:dyDescent="0.3">
      <c r="A474" s="9"/>
      <c r="B474" s="28"/>
      <c r="C474" s="2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8"/>
    </row>
    <row r="475" spans="1:30" s="4" customFormat="1" x14ac:dyDescent="0.3">
      <c r="A475" s="9"/>
      <c r="B475" s="28"/>
      <c r="C475" s="2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8"/>
    </row>
    <row r="476" spans="1:30" s="4" customFormat="1" x14ac:dyDescent="0.3">
      <c r="A476" s="9"/>
      <c r="B476" s="28"/>
      <c r="C476" s="2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8"/>
    </row>
    <row r="477" spans="1:30" s="4" customFormat="1" x14ac:dyDescent="0.3">
      <c r="A477" s="9"/>
      <c r="B477" s="28"/>
      <c r="C477" s="2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8"/>
    </row>
    <row r="478" spans="1:30" s="4" customFormat="1" x14ac:dyDescent="0.3">
      <c r="A478" s="9"/>
      <c r="B478" s="28"/>
      <c r="C478" s="2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8"/>
    </row>
    <row r="479" spans="1:30" s="4" customFormat="1" x14ac:dyDescent="0.3">
      <c r="A479" s="9"/>
      <c r="B479" s="28"/>
      <c r="C479" s="2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8"/>
    </row>
    <row r="480" spans="1:30" s="4" customFormat="1" x14ac:dyDescent="0.3">
      <c r="A480" s="9"/>
      <c r="B480" s="28"/>
      <c r="C480" s="2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8"/>
    </row>
    <row r="481" spans="1:30" s="4" customFormat="1" x14ac:dyDescent="0.3">
      <c r="A481" s="9"/>
      <c r="B481" s="28"/>
      <c r="C481" s="2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8"/>
    </row>
    <row r="482" spans="1:30" s="4" customFormat="1" x14ac:dyDescent="0.3">
      <c r="A482" s="9"/>
      <c r="B482" s="28"/>
      <c r="C482" s="2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8"/>
    </row>
    <row r="483" spans="1:30" s="4" customFormat="1" x14ac:dyDescent="0.3">
      <c r="A483" s="9"/>
      <c r="B483" s="28"/>
      <c r="C483" s="2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8"/>
    </row>
    <row r="484" spans="1:30" s="4" customFormat="1" x14ac:dyDescent="0.3">
      <c r="A484" s="9"/>
      <c r="B484" s="28"/>
      <c r="C484" s="2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8"/>
    </row>
    <row r="485" spans="1:30" s="4" customFormat="1" x14ac:dyDescent="0.3">
      <c r="A485" s="9"/>
      <c r="B485" s="28"/>
      <c r="C485" s="2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8"/>
    </row>
    <row r="486" spans="1:30" s="4" customFormat="1" x14ac:dyDescent="0.3">
      <c r="A486" s="9"/>
      <c r="B486" s="28"/>
      <c r="C486" s="2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8"/>
    </row>
    <row r="487" spans="1:30" s="4" customFormat="1" x14ac:dyDescent="0.3">
      <c r="A487" s="9"/>
      <c r="B487" s="28"/>
      <c r="C487" s="2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8"/>
    </row>
    <row r="488" spans="1:30" s="4" customFormat="1" x14ac:dyDescent="0.3">
      <c r="A488" s="9"/>
      <c r="B488" s="28"/>
      <c r="C488" s="2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8"/>
    </row>
    <row r="489" spans="1:30" s="4" customFormat="1" x14ac:dyDescent="0.3">
      <c r="A489" s="9"/>
      <c r="B489" s="28"/>
      <c r="C489" s="2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8"/>
    </row>
    <row r="490" spans="1:30" s="4" customFormat="1" x14ac:dyDescent="0.3">
      <c r="A490" s="9"/>
      <c r="B490" s="28"/>
      <c r="C490" s="2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8"/>
    </row>
    <row r="491" spans="1:30" s="4" customFormat="1" x14ac:dyDescent="0.3">
      <c r="A491" s="9"/>
      <c r="B491" s="28"/>
      <c r="C491" s="2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8"/>
    </row>
    <row r="492" spans="1:30" s="4" customFormat="1" x14ac:dyDescent="0.3">
      <c r="A492" s="9"/>
      <c r="B492" s="28"/>
      <c r="C492" s="2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8"/>
    </row>
    <row r="493" spans="1:30" s="4" customFormat="1" x14ac:dyDescent="0.3">
      <c r="A493" s="9"/>
      <c r="B493" s="28"/>
      <c r="C493" s="2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8"/>
    </row>
    <row r="494" spans="1:30" s="4" customFormat="1" x14ac:dyDescent="0.3">
      <c r="A494" s="9"/>
      <c r="B494" s="28"/>
      <c r="C494" s="2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8"/>
    </row>
    <row r="495" spans="1:30" s="4" customFormat="1" x14ac:dyDescent="0.3">
      <c r="A495" s="9"/>
      <c r="B495" s="28"/>
      <c r="C495" s="2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8"/>
    </row>
    <row r="496" spans="1:30" s="4" customFormat="1" x14ac:dyDescent="0.3">
      <c r="A496" s="9"/>
      <c r="B496" s="28"/>
      <c r="C496" s="2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8"/>
    </row>
    <row r="497" spans="1:30" s="4" customFormat="1" x14ac:dyDescent="0.3">
      <c r="A497" s="9"/>
      <c r="B497" s="28"/>
      <c r="C497" s="2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8"/>
    </row>
    <row r="498" spans="1:30" s="4" customFormat="1" x14ac:dyDescent="0.3">
      <c r="A498" s="9"/>
      <c r="B498" s="28"/>
      <c r="C498" s="2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8"/>
    </row>
    <row r="499" spans="1:30" s="4" customFormat="1" x14ac:dyDescent="0.3">
      <c r="A499" s="9"/>
      <c r="B499" s="28"/>
      <c r="C499" s="2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8"/>
    </row>
    <row r="500" spans="1:30" s="4" customFormat="1" x14ac:dyDescent="0.3">
      <c r="A500" s="9"/>
      <c r="B500" s="28"/>
      <c r="C500" s="2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8"/>
    </row>
    <row r="501" spans="1:30" s="4" customFormat="1" x14ac:dyDescent="0.3">
      <c r="A501" s="9"/>
      <c r="B501" s="28"/>
      <c r="C501" s="2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8"/>
    </row>
    <row r="502" spans="1:30" s="4" customFormat="1" x14ac:dyDescent="0.3">
      <c r="A502" s="9"/>
      <c r="B502" s="28"/>
      <c r="C502" s="2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8"/>
    </row>
    <row r="503" spans="1:30" s="4" customFormat="1" x14ac:dyDescent="0.3">
      <c r="A503" s="9"/>
      <c r="B503" s="28"/>
      <c r="C503" s="2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8"/>
    </row>
    <row r="504" spans="1:30" s="4" customFormat="1" x14ac:dyDescent="0.3">
      <c r="A504" s="9"/>
      <c r="B504" s="28"/>
      <c r="C504" s="2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8"/>
    </row>
    <row r="505" spans="1:30" s="4" customFormat="1" x14ac:dyDescent="0.3">
      <c r="A505" s="9"/>
      <c r="B505" s="28"/>
      <c r="C505" s="2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8"/>
    </row>
    <row r="506" spans="1:30" s="4" customFormat="1" x14ac:dyDescent="0.3">
      <c r="A506" s="9"/>
      <c r="B506" s="28"/>
      <c r="C506" s="2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8"/>
    </row>
    <row r="507" spans="1:30" s="4" customFormat="1" x14ac:dyDescent="0.3">
      <c r="A507" s="9"/>
      <c r="B507" s="28"/>
      <c r="C507" s="2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8"/>
    </row>
    <row r="508" spans="1:30" s="4" customFormat="1" x14ac:dyDescent="0.3">
      <c r="A508" s="9"/>
      <c r="B508" s="28"/>
      <c r="C508" s="2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8"/>
    </row>
    <row r="509" spans="1:30" s="4" customFormat="1" x14ac:dyDescent="0.3">
      <c r="A509" s="9"/>
      <c r="B509" s="28"/>
      <c r="C509" s="2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8"/>
    </row>
    <row r="510" spans="1:30" s="4" customFormat="1" x14ac:dyDescent="0.3">
      <c r="A510" s="9"/>
      <c r="B510" s="28"/>
      <c r="C510" s="2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8"/>
    </row>
    <row r="511" spans="1:30" s="4" customFormat="1" x14ac:dyDescent="0.3">
      <c r="A511" s="9"/>
      <c r="B511" s="28"/>
      <c r="C511" s="2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8"/>
    </row>
    <row r="512" spans="1:30" s="4" customFormat="1" x14ac:dyDescent="0.3">
      <c r="A512" s="9"/>
      <c r="B512" s="28"/>
      <c r="C512" s="2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8"/>
    </row>
    <row r="513" spans="1:30" s="4" customFormat="1" x14ac:dyDescent="0.3">
      <c r="A513" s="9"/>
      <c r="B513" s="28"/>
      <c r="C513" s="2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8"/>
    </row>
    <row r="514" spans="1:30" s="4" customFormat="1" x14ac:dyDescent="0.3">
      <c r="A514" s="9"/>
      <c r="B514" s="28"/>
      <c r="C514" s="2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8"/>
    </row>
    <row r="515" spans="1:30" s="4" customFormat="1" x14ac:dyDescent="0.3">
      <c r="A515" s="9"/>
      <c r="B515" s="28"/>
      <c r="C515" s="2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8"/>
    </row>
    <row r="516" spans="1:30" s="4" customFormat="1" x14ac:dyDescent="0.3">
      <c r="A516" s="9"/>
      <c r="B516" s="28"/>
      <c r="C516" s="2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8"/>
    </row>
    <row r="517" spans="1:30" s="4" customFormat="1" x14ac:dyDescent="0.3">
      <c r="A517" s="9"/>
      <c r="B517" s="28"/>
      <c r="C517" s="2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8"/>
    </row>
    <row r="518" spans="1:30" s="4" customFormat="1" x14ac:dyDescent="0.3">
      <c r="A518" s="9"/>
      <c r="B518" s="28"/>
      <c r="C518" s="2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8"/>
    </row>
    <row r="519" spans="1:30" s="4" customFormat="1" x14ac:dyDescent="0.3">
      <c r="A519" s="9"/>
      <c r="B519" s="28"/>
      <c r="C519" s="2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8"/>
    </row>
    <row r="520" spans="1:30" s="4" customFormat="1" x14ac:dyDescent="0.3">
      <c r="A520" s="9"/>
      <c r="B520" s="28"/>
      <c r="C520" s="2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8"/>
    </row>
    <row r="521" spans="1:30" s="4" customFormat="1" x14ac:dyDescent="0.3">
      <c r="A521" s="9"/>
      <c r="B521" s="28"/>
      <c r="C521" s="2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8"/>
    </row>
    <row r="522" spans="1:30" s="4" customFormat="1" x14ac:dyDescent="0.3">
      <c r="A522" s="9"/>
      <c r="B522" s="28"/>
      <c r="C522" s="2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8"/>
    </row>
    <row r="523" spans="1:30" s="4" customFormat="1" x14ac:dyDescent="0.3">
      <c r="A523" s="9"/>
      <c r="B523" s="28"/>
      <c r="C523" s="2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8"/>
    </row>
    <row r="524" spans="1:30" s="4" customFormat="1" x14ac:dyDescent="0.3">
      <c r="A524" s="9"/>
      <c r="B524" s="28"/>
      <c r="C524" s="2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8"/>
    </row>
    <row r="525" spans="1:30" s="4" customFormat="1" x14ac:dyDescent="0.3">
      <c r="A525" s="9"/>
      <c r="B525" s="28"/>
      <c r="C525" s="2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8"/>
    </row>
    <row r="526" spans="1:30" s="4" customFormat="1" x14ac:dyDescent="0.3">
      <c r="A526" s="9"/>
      <c r="B526" s="28"/>
      <c r="C526" s="2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8"/>
    </row>
    <row r="527" spans="1:30" s="4" customFormat="1" x14ac:dyDescent="0.3">
      <c r="A527" s="9"/>
      <c r="B527" s="28"/>
      <c r="C527" s="2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8"/>
    </row>
    <row r="528" spans="1:30" s="4" customFormat="1" x14ac:dyDescent="0.3">
      <c r="A528" s="9"/>
      <c r="B528" s="28"/>
      <c r="C528" s="2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8"/>
    </row>
    <row r="529" spans="1:30" s="4" customFormat="1" x14ac:dyDescent="0.3">
      <c r="A529" s="9"/>
      <c r="B529" s="28"/>
      <c r="C529" s="2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8"/>
    </row>
    <row r="530" spans="1:30" s="4" customFormat="1" x14ac:dyDescent="0.3">
      <c r="A530" s="9"/>
      <c r="B530" s="28"/>
      <c r="C530" s="2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8"/>
    </row>
    <row r="531" spans="1:30" s="4" customFormat="1" x14ac:dyDescent="0.3">
      <c r="A531" s="9"/>
      <c r="B531" s="28"/>
      <c r="C531" s="2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8"/>
    </row>
    <row r="532" spans="1:30" s="4" customFormat="1" x14ac:dyDescent="0.3">
      <c r="A532" s="9"/>
      <c r="B532" s="28"/>
      <c r="C532" s="2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8"/>
    </row>
    <row r="533" spans="1:30" s="4" customFormat="1" x14ac:dyDescent="0.3">
      <c r="A533" s="9"/>
      <c r="B533" s="28"/>
      <c r="C533" s="2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8"/>
    </row>
    <row r="534" spans="1:30" s="4" customFormat="1" x14ac:dyDescent="0.3">
      <c r="A534" s="9"/>
      <c r="B534" s="28"/>
      <c r="C534" s="2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8"/>
    </row>
    <row r="535" spans="1:30" s="4" customFormat="1" x14ac:dyDescent="0.3">
      <c r="A535" s="9"/>
      <c r="B535" s="28"/>
      <c r="C535" s="2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8"/>
    </row>
    <row r="536" spans="1:30" s="4" customFormat="1" x14ac:dyDescent="0.3">
      <c r="A536" s="9"/>
      <c r="B536" s="28"/>
      <c r="C536" s="2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8"/>
    </row>
    <row r="537" spans="1:30" s="4" customFormat="1" x14ac:dyDescent="0.3">
      <c r="A537" s="9"/>
      <c r="B537" s="28"/>
      <c r="C537" s="2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8"/>
    </row>
    <row r="538" spans="1:30" s="4" customFormat="1" x14ac:dyDescent="0.3">
      <c r="A538" s="9"/>
      <c r="B538" s="28"/>
      <c r="C538" s="2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8"/>
    </row>
    <row r="539" spans="1:30" s="4" customFormat="1" x14ac:dyDescent="0.3">
      <c r="A539" s="9"/>
      <c r="B539" s="28"/>
      <c r="C539" s="2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8"/>
    </row>
    <row r="540" spans="1:30" s="4" customFormat="1" x14ac:dyDescent="0.3">
      <c r="A540" s="9"/>
      <c r="B540" s="28"/>
      <c r="C540" s="2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8"/>
    </row>
    <row r="541" spans="1:30" s="4" customFormat="1" x14ac:dyDescent="0.3">
      <c r="A541" s="9"/>
      <c r="B541" s="28"/>
      <c r="C541" s="2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8"/>
    </row>
    <row r="542" spans="1:30" s="4" customFormat="1" x14ac:dyDescent="0.3">
      <c r="A542" s="9"/>
      <c r="B542" s="28"/>
      <c r="C542" s="2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8"/>
    </row>
    <row r="543" spans="1:30" s="4" customFormat="1" x14ac:dyDescent="0.3">
      <c r="A543" s="9"/>
      <c r="B543" s="28"/>
      <c r="C543" s="2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8"/>
    </row>
    <row r="544" spans="1:30" s="4" customFormat="1" x14ac:dyDescent="0.3">
      <c r="A544" s="9"/>
      <c r="B544" s="28"/>
      <c r="C544" s="2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8"/>
    </row>
    <row r="545" spans="1:30" s="4" customFormat="1" x14ac:dyDescent="0.3">
      <c r="A545" s="9"/>
      <c r="B545" s="28"/>
      <c r="C545" s="2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8"/>
    </row>
    <row r="546" spans="1:30" s="4" customFormat="1" x14ac:dyDescent="0.3">
      <c r="A546" s="9"/>
      <c r="B546" s="28"/>
      <c r="C546" s="2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8"/>
    </row>
    <row r="547" spans="1:30" s="4" customFormat="1" x14ac:dyDescent="0.3">
      <c r="A547" s="9"/>
      <c r="B547" s="28"/>
      <c r="C547" s="2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8"/>
    </row>
    <row r="548" spans="1:30" s="4" customFormat="1" x14ac:dyDescent="0.3">
      <c r="A548" s="9"/>
      <c r="B548" s="28"/>
      <c r="C548" s="2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8"/>
    </row>
    <row r="549" spans="1:30" s="4" customFormat="1" x14ac:dyDescent="0.3">
      <c r="A549" s="9"/>
      <c r="B549" s="28"/>
      <c r="C549" s="2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8"/>
    </row>
    <row r="550" spans="1:30" s="4" customFormat="1" x14ac:dyDescent="0.3">
      <c r="A550" s="9"/>
      <c r="B550" s="28"/>
      <c r="C550" s="2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8"/>
    </row>
    <row r="551" spans="1:30" s="4" customFormat="1" x14ac:dyDescent="0.3">
      <c r="A551" s="9"/>
      <c r="B551" s="28"/>
      <c r="C551" s="2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8"/>
    </row>
    <row r="552" spans="1:30" s="4" customFormat="1" x14ac:dyDescent="0.3">
      <c r="A552" s="9"/>
      <c r="B552" s="28"/>
      <c r="C552" s="2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8"/>
    </row>
    <row r="553" spans="1:30" s="4" customFormat="1" x14ac:dyDescent="0.3">
      <c r="A553" s="9"/>
      <c r="B553" s="28"/>
      <c r="C553" s="2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8"/>
    </row>
    <row r="554" spans="1:30" s="4" customFormat="1" x14ac:dyDescent="0.3">
      <c r="A554" s="9"/>
      <c r="B554" s="28"/>
      <c r="C554" s="2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8"/>
    </row>
    <row r="555" spans="1:30" s="4" customFormat="1" x14ac:dyDescent="0.3">
      <c r="A555" s="9"/>
      <c r="B555" s="28"/>
      <c r="C555" s="2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8"/>
    </row>
    <row r="556" spans="1:30" s="4" customFormat="1" x14ac:dyDescent="0.3">
      <c r="A556" s="9"/>
      <c r="B556" s="28"/>
      <c r="C556" s="2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8"/>
    </row>
    <row r="557" spans="1:30" s="4" customFormat="1" x14ac:dyDescent="0.3">
      <c r="A557" s="9"/>
      <c r="B557" s="28"/>
      <c r="C557" s="2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8"/>
    </row>
    <row r="558" spans="1:30" s="4" customFormat="1" x14ac:dyDescent="0.3">
      <c r="A558" s="9"/>
      <c r="B558" s="28"/>
      <c r="C558" s="2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8"/>
    </row>
    <row r="559" spans="1:30" s="4" customFormat="1" x14ac:dyDescent="0.3">
      <c r="A559" s="9"/>
      <c r="B559" s="28"/>
      <c r="C559" s="2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8"/>
    </row>
    <row r="560" spans="1:30" s="4" customFormat="1" x14ac:dyDescent="0.3">
      <c r="A560" s="9"/>
      <c r="B560" s="28"/>
      <c r="C560" s="2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8"/>
    </row>
    <row r="561" spans="1:30" s="4" customFormat="1" x14ac:dyDescent="0.3">
      <c r="A561" s="9"/>
      <c r="B561" s="28"/>
      <c r="C561" s="2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8"/>
    </row>
    <row r="562" spans="1:30" s="4" customFormat="1" x14ac:dyDescent="0.3">
      <c r="A562" s="9"/>
      <c r="B562" s="28"/>
      <c r="C562" s="2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8"/>
    </row>
    <row r="563" spans="1:30" s="4" customFormat="1" x14ac:dyDescent="0.3">
      <c r="A563" s="9"/>
      <c r="B563" s="28"/>
      <c r="C563" s="2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8"/>
    </row>
    <row r="564" spans="1:30" s="4" customFormat="1" x14ac:dyDescent="0.3">
      <c r="A564" s="9"/>
      <c r="B564" s="28"/>
      <c r="C564" s="2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8"/>
    </row>
    <row r="565" spans="1:30" s="4" customFormat="1" x14ac:dyDescent="0.3">
      <c r="A565" s="9"/>
      <c r="B565" s="28"/>
      <c r="C565" s="2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8"/>
    </row>
    <row r="566" spans="1:30" s="4" customFormat="1" x14ac:dyDescent="0.3">
      <c r="A566" s="9"/>
      <c r="B566" s="28"/>
      <c r="C566" s="2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8"/>
    </row>
    <row r="567" spans="1:30" s="4" customFormat="1" x14ac:dyDescent="0.3">
      <c r="A567" s="9"/>
      <c r="B567" s="28"/>
      <c r="C567" s="2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8"/>
    </row>
    <row r="568" spans="1:30" s="4" customFormat="1" x14ac:dyDescent="0.3">
      <c r="A568" s="9"/>
      <c r="B568" s="28"/>
      <c r="C568" s="2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8"/>
    </row>
    <row r="569" spans="1:30" s="4" customFormat="1" x14ac:dyDescent="0.3">
      <c r="A569" s="9"/>
      <c r="B569" s="28"/>
      <c r="C569" s="2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8"/>
    </row>
    <row r="570" spans="1:30" s="4" customFormat="1" x14ac:dyDescent="0.3">
      <c r="A570" s="9"/>
      <c r="B570" s="28"/>
      <c r="C570" s="2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8"/>
    </row>
    <row r="571" spans="1:30" s="4" customFormat="1" x14ac:dyDescent="0.3">
      <c r="A571" s="9"/>
      <c r="B571" s="28"/>
      <c r="C571" s="2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8"/>
    </row>
    <row r="572" spans="1:30" s="4" customFormat="1" x14ac:dyDescent="0.3">
      <c r="A572" s="9"/>
      <c r="B572" s="28"/>
      <c r="C572" s="2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8"/>
    </row>
    <row r="573" spans="1:30" s="4" customFormat="1" x14ac:dyDescent="0.3">
      <c r="A573" s="9"/>
      <c r="B573" s="28"/>
      <c r="C573" s="2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8"/>
    </row>
    <row r="574" spans="1:30" s="4" customFormat="1" x14ac:dyDescent="0.3">
      <c r="A574" s="9"/>
      <c r="B574" s="28"/>
      <c r="C574" s="2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8"/>
    </row>
    <row r="575" spans="1:30" s="4" customFormat="1" x14ac:dyDescent="0.3">
      <c r="A575" s="9"/>
      <c r="B575" s="28"/>
      <c r="C575" s="2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8"/>
    </row>
    <row r="576" spans="1:30" s="4" customFormat="1" x14ac:dyDescent="0.3">
      <c r="A576" s="9"/>
      <c r="B576" s="28"/>
      <c r="C576" s="2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8"/>
    </row>
    <row r="577" spans="1:30" s="4" customFormat="1" x14ac:dyDescent="0.3">
      <c r="A577" s="9"/>
      <c r="B577" s="28"/>
      <c r="C577" s="2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8"/>
    </row>
    <row r="578" spans="1:30" s="4" customFormat="1" x14ac:dyDescent="0.3">
      <c r="A578" s="9"/>
      <c r="B578" s="28"/>
      <c r="C578" s="2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8"/>
    </row>
    <row r="579" spans="1:30" s="4" customFormat="1" x14ac:dyDescent="0.3">
      <c r="A579" s="9"/>
      <c r="B579" s="28"/>
      <c r="C579" s="2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8"/>
    </row>
    <row r="580" spans="1:30" s="4" customFormat="1" x14ac:dyDescent="0.3">
      <c r="A580" s="9"/>
      <c r="B580" s="28"/>
      <c r="C580" s="2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8"/>
    </row>
    <row r="581" spans="1:30" s="4" customFormat="1" x14ac:dyDescent="0.3">
      <c r="A581" s="9"/>
      <c r="B581" s="28"/>
      <c r="C581" s="2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8"/>
    </row>
    <row r="582" spans="1:30" s="4" customFormat="1" x14ac:dyDescent="0.3">
      <c r="A582" s="9"/>
      <c r="B582" s="28"/>
      <c r="C582" s="2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8"/>
    </row>
    <row r="583" spans="1:30" s="4" customFormat="1" x14ac:dyDescent="0.3">
      <c r="A583" s="9"/>
      <c r="B583" s="28"/>
      <c r="C583" s="2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8"/>
    </row>
    <row r="584" spans="1:30" s="4" customFormat="1" x14ac:dyDescent="0.3">
      <c r="A584" s="9"/>
      <c r="B584" s="28"/>
      <c r="C584" s="2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8"/>
    </row>
    <row r="585" spans="1:30" s="4" customFormat="1" x14ac:dyDescent="0.3">
      <c r="A585" s="9"/>
      <c r="B585" s="28"/>
      <c r="C585" s="2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8"/>
    </row>
    <row r="586" spans="1:30" s="4" customFormat="1" x14ac:dyDescent="0.3">
      <c r="A586" s="9"/>
      <c r="B586" s="28"/>
      <c r="C586" s="2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8"/>
    </row>
    <row r="587" spans="1:30" s="4" customFormat="1" x14ac:dyDescent="0.3">
      <c r="A587" s="9"/>
      <c r="B587" s="28"/>
      <c r="C587" s="2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8"/>
    </row>
    <row r="588" spans="1:30" s="4" customFormat="1" x14ac:dyDescent="0.3">
      <c r="A588" s="9"/>
      <c r="B588" s="28"/>
      <c r="C588" s="2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8"/>
    </row>
    <row r="589" spans="1:30" s="4" customFormat="1" x14ac:dyDescent="0.3">
      <c r="A589" s="9"/>
      <c r="B589" s="28"/>
      <c r="C589" s="2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8"/>
    </row>
    <row r="590" spans="1:30" s="4" customFormat="1" x14ac:dyDescent="0.3">
      <c r="A590" s="9"/>
      <c r="B590" s="28"/>
      <c r="C590" s="2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8"/>
    </row>
    <row r="591" spans="1:30" s="4" customFormat="1" x14ac:dyDescent="0.3">
      <c r="A591" s="9"/>
      <c r="B591" s="28"/>
      <c r="C591" s="2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8"/>
    </row>
    <row r="592" spans="1:30" s="4" customFormat="1" x14ac:dyDescent="0.3">
      <c r="A592" s="9"/>
      <c r="B592" s="28"/>
      <c r="C592" s="2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8"/>
    </row>
    <row r="593" spans="1:30" s="4" customFormat="1" x14ac:dyDescent="0.3">
      <c r="A593" s="9"/>
      <c r="B593" s="28"/>
      <c r="C593" s="2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8"/>
    </row>
    <row r="594" spans="1:30" s="4" customFormat="1" x14ac:dyDescent="0.3">
      <c r="A594" s="9"/>
      <c r="B594" s="28"/>
      <c r="C594" s="2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8"/>
    </row>
    <row r="595" spans="1:30" s="4" customFormat="1" x14ac:dyDescent="0.3">
      <c r="A595" s="9"/>
      <c r="B595" s="28"/>
      <c r="C595" s="2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8"/>
    </row>
    <row r="596" spans="1:30" s="4" customFormat="1" x14ac:dyDescent="0.3">
      <c r="A596" s="9"/>
      <c r="B596" s="28"/>
      <c r="C596" s="2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8"/>
    </row>
    <row r="597" spans="1:30" s="4" customFormat="1" x14ac:dyDescent="0.3">
      <c r="A597" s="9"/>
      <c r="B597" s="28"/>
      <c r="C597" s="2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8"/>
    </row>
    <row r="598" spans="1:30" s="4" customFormat="1" x14ac:dyDescent="0.3">
      <c r="A598" s="9"/>
      <c r="B598" s="28"/>
      <c r="C598" s="2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8"/>
    </row>
    <row r="599" spans="1:30" s="4" customFormat="1" x14ac:dyDescent="0.3">
      <c r="A599" s="9"/>
      <c r="B599" s="28"/>
      <c r="C599" s="2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8"/>
    </row>
    <row r="600" spans="1:30" s="4" customFormat="1" x14ac:dyDescent="0.3">
      <c r="A600" s="9"/>
      <c r="B600" s="28"/>
      <c r="C600" s="2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8"/>
    </row>
    <row r="601" spans="1:30" s="4" customFormat="1" x14ac:dyDescent="0.3">
      <c r="A601" s="9"/>
      <c r="B601" s="28"/>
      <c r="C601" s="2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8"/>
    </row>
    <row r="602" spans="1:30" s="4" customFormat="1" x14ac:dyDescent="0.3">
      <c r="A602" s="9"/>
      <c r="B602" s="28"/>
      <c r="C602" s="2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8"/>
    </row>
    <row r="603" spans="1:30" s="4" customFormat="1" x14ac:dyDescent="0.3">
      <c r="A603" s="9"/>
      <c r="B603" s="28"/>
      <c r="C603" s="2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8"/>
    </row>
    <row r="604" spans="1:30" s="4" customFormat="1" x14ac:dyDescent="0.3">
      <c r="A604" s="9"/>
      <c r="B604" s="28"/>
      <c r="C604" s="2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8"/>
    </row>
    <row r="605" spans="1:30" s="4" customFormat="1" x14ac:dyDescent="0.3">
      <c r="A605" s="9"/>
      <c r="B605" s="28"/>
      <c r="C605" s="2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8"/>
    </row>
    <row r="606" spans="1:30" s="4" customFormat="1" x14ac:dyDescent="0.3">
      <c r="A606" s="9"/>
      <c r="B606" s="28"/>
      <c r="C606" s="2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8"/>
    </row>
    <row r="607" spans="1:30" s="4" customFormat="1" x14ac:dyDescent="0.3">
      <c r="A607" s="9"/>
      <c r="B607" s="28"/>
      <c r="C607" s="2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8"/>
    </row>
    <row r="608" spans="1:30" s="4" customFormat="1" x14ac:dyDescent="0.3">
      <c r="A608" s="9"/>
      <c r="B608" s="28"/>
      <c r="C608" s="2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8"/>
    </row>
    <row r="609" spans="1:30" s="4" customFormat="1" x14ac:dyDescent="0.3">
      <c r="A609" s="9"/>
      <c r="B609" s="28"/>
      <c r="C609" s="2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8"/>
    </row>
    <row r="610" spans="1:30" s="4" customFormat="1" x14ac:dyDescent="0.3">
      <c r="A610" s="9"/>
      <c r="B610" s="28"/>
      <c r="C610" s="2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8"/>
    </row>
    <row r="611" spans="1:30" s="4" customFormat="1" x14ac:dyDescent="0.3">
      <c r="A611" s="9"/>
      <c r="B611" s="28"/>
      <c r="C611" s="2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8"/>
    </row>
    <row r="612" spans="1:30" s="4" customFormat="1" x14ac:dyDescent="0.3">
      <c r="A612" s="9"/>
      <c r="B612" s="28"/>
      <c r="C612" s="2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8"/>
    </row>
    <row r="613" spans="1:30" s="4" customFormat="1" x14ac:dyDescent="0.3">
      <c r="A613" s="9"/>
      <c r="B613" s="28"/>
      <c r="C613" s="2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8"/>
    </row>
    <row r="614" spans="1:30" s="4" customFormat="1" x14ac:dyDescent="0.3">
      <c r="A614" s="9"/>
      <c r="B614" s="28"/>
      <c r="C614" s="2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8"/>
    </row>
    <row r="615" spans="1:30" s="4" customFormat="1" x14ac:dyDescent="0.3">
      <c r="A615" s="9"/>
      <c r="B615" s="28"/>
      <c r="C615" s="2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8"/>
    </row>
    <row r="616" spans="1:30" s="4" customFormat="1" x14ac:dyDescent="0.3">
      <c r="A616" s="9"/>
      <c r="B616" s="28"/>
      <c r="C616" s="2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8"/>
    </row>
    <row r="617" spans="1:30" s="4" customFormat="1" x14ac:dyDescent="0.3">
      <c r="A617" s="9"/>
      <c r="B617" s="28"/>
      <c r="C617" s="2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8"/>
    </row>
    <row r="618" spans="1:30" s="4" customFormat="1" x14ac:dyDescent="0.3">
      <c r="A618" s="9"/>
      <c r="B618" s="28"/>
      <c r="C618" s="2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8"/>
    </row>
    <row r="619" spans="1:30" s="4" customFormat="1" x14ac:dyDescent="0.3">
      <c r="A619" s="9"/>
      <c r="B619" s="28"/>
      <c r="C619" s="2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8"/>
    </row>
    <row r="620" spans="1:30" s="4" customFormat="1" x14ac:dyDescent="0.3">
      <c r="A620" s="9"/>
      <c r="B620" s="28"/>
      <c r="C620" s="2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8"/>
    </row>
    <row r="621" spans="1:30" s="4" customFormat="1" x14ac:dyDescent="0.3">
      <c r="A621" s="9"/>
      <c r="B621" s="28"/>
      <c r="C621" s="2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8"/>
    </row>
    <row r="622" spans="1:30" s="4" customFormat="1" x14ac:dyDescent="0.3">
      <c r="A622" s="9"/>
      <c r="B622" s="28"/>
      <c r="C622" s="2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8"/>
    </row>
    <row r="623" spans="1:30" s="4" customFormat="1" x14ac:dyDescent="0.3">
      <c r="A623" s="9"/>
      <c r="B623" s="28"/>
      <c r="C623" s="2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8"/>
    </row>
    <row r="624" spans="1:30" s="4" customFormat="1" x14ac:dyDescent="0.3">
      <c r="A624" s="9"/>
      <c r="B624" s="28"/>
      <c r="C624" s="2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8"/>
    </row>
    <row r="625" spans="1:30" s="4" customFormat="1" x14ac:dyDescent="0.3">
      <c r="A625" s="9"/>
      <c r="B625" s="28"/>
      <c r="C625" s="2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8"/>
    </row>
    <row r="626" spans="1:30" s="4" customFormat="1" x14ac:dyDescent="0.3">
      <c r="A626" s="9"/>
      <c r="B626" s="28"/>
      <c r="C626" s="2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8"/>
    </row>
    <row r="627" spans="1:30" s="4" customFormat="1" x14ac:dyDescent="0.3">
      <c r="A627" s="9"/>
      <c r="B627" s="28"/>
      <c r="C627" s="2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8"/>
    </row>
    <row r="628" spans="1:30" s="4" customFormat="1" x14ac:dyDescent="0.3">
      <c r="A628" s="9"/>
      <c r="B628" s="28"/>
      <c r="C628" s="2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8"/>
    </row>
    <row r="629" spans="1:30" s="4" customFormat="1" x14ac:dyDescent="0.3">
      <c r="A629" s="9"/>
      <c r="B629" s="28"/>
      <c r="C629" s="2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8"/>
    </row>
    <row r="630" spans="1:30" s="4" customFormat="1" x14ac:dyDescent="0.3">
      <c r="A630" s="9"/>
      <c r="B630" s="28"/>
      <c r="C630" s="2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8"/>
    </row>
    <row r="631" spans="1:30" s="4" customFormat="1" x14ac:dyDescent="0.3">
      <c r="A631" s="9"/>
      <c r="B631" s="28"/>
      <c r="C631" s="2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8"/>
    </row>
    <row r="632" spans="1:30" s="4" customFormat="1" x14ac:dyDescent="0.3">
      <c r="A632" s="9"/>
      <c r="B632" s="28"/>
      <c r="C632" s="2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8"/>
    </row>
    <row r="633" spans="1:30" s="4" customFormat="1" x14ac:dyDescent="0.3">
      <c r="A633" s="9"/>
      <c r="B633" s="28"/>
      <c r="C633" s="2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8"/>
    </row>
    <row r="634" spans="1:30" s="4" customFormat="1" x14ac:dyDescent="0.3">
      <c r="A634" s="9"/>
      <c r="B634" s="28"/>
      <c r="C634" s="2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8"/>
    </row>
    <row r="635" spans="1:30" s="4" customFormat="1" x14ac:dyDescent="0.3">
      <c r="A635" s="9"/>
      <c r="B635" s="28"/>
      <c r="C635" s="2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8"/>
    </row>
    <row r="636" spans="1:30" s="4" customFormat="1" x14ac:dyDescent="0.3">
      <c r="A636" s="9"/>
      <c r="B636" s="28"/>
      <c r="C636" s="2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8"/>
    </row>
    <row r="637" spans="1:30" s="4" customFormat="1" x14ac:dyDescent="0.3">
      <c r="A637" s="9"/>
      <c r="B637" s="28"/>
      <c r="C637" s="2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8"/>
    </row>
    <row r="638" spans="1:30" s="4" customFormat="1" x14ac:dyDescent="0.3">
      <c r="A638" s="9"/>
      <c r="B638" s="28"/>
      <c r="C638" s="2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8"/>
    </row>
    <row r="639" spans="1:30" s="4" customFormat="1" x14ac:dyDescent="0.3">
      <c r="A639" s="9"/>
      <c r="B639" s="28"/>
      <c r="C639" s="2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8"/>
    </row>
    <row r="640" spans="1:30" s="4" customFormat="1" x14ac:dyDescent="0.3">
      <c r="A640" s="9"/>
      <c r="B640" s="28"/>
      <c r="C640" s="2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8"/>
    </row>
    <row r="641" spans="1:30" s="4" customFormat="1" x14ac:dyDescent="0.3">
      <c r="A641" s="9"/>
      <c r="B641" s="28"/>
      <c r="C641" s="2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8"/>
    </row>
    <row r="642" spans="1:30" s="4" customFormat="1" x14ac:dyDescent="0.3">
      <c r="A642" s="9"/>
      <c r="B642" s="28"/>
      <c r="C642" s="2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8"/>
    </row>
    <row r="643" spans="1:30" s="4" customFormat="1" x14ac:dyDescent="0.3">
      <c r="A643" s="9"/>
      <c r="B643" s="28"/>
      <c r="C643" s="2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8"/>
    </row>
    <row r="644" spans="1:30" s="4" customFormat="1" x14ac:dyDescent="0.3">
      <c r="A644" s="9"/>
      <c r="B644" s="28"/>
      <c r="C644" s="2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8"/>
    </row>
    <row r="645" spans="1:30" s="4" customFormat="1" x14ac:dyDescent="0.3">
      <c r="A645" s="9"/>
      <c r="B645" s="28"/>
      <c r="C645" s="2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8"/>
    </row>
    <row r="646" spans="1:30" s="4" customFormat="1" x14ac:dyDescent="0.3">
      <c r="A646" s="9"/>
      <c r="B646" s="28"/>
      <c r="C646" s="2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8"/>
    </row>
    <row r="647" spans="1:30" s="4" customFormat="1" x14ac:dyDescent="0.3">
      <c r="A647" s="9"/>
      <c r="B647" s="28"/>
      <c r="C647" s="2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8"/>
    </row>
    <row r="648" spans="1:30" s="4" customFormat="1" x14ac:dyDescent="0.3">
      <c r="A648" s="9"/>
      <c r="B648" s="28"/>
      <c r="C648" s="2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8"/>
    </row>
    <row r="649" spans="1:30" s="4" customFormat="1" x14ac:dyDescent="0.3">
      <c r="A649" s="9"/>
      <c r="B649" s="28"/>
      <c r="C649" s="2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8"/>
    </row>
    <row r="650" spans="1:30" s="4" customFormat="1" x14ac:dyDescent="0.3">
      <c r="A650" s="9"/>
      <c r="B650" s="28"/>
      <c r="C650" s="2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8"/>
    </row>
    <row r="651" spans="1:30" s="4" customFormat="1" x14ac:dyDescent="0.3">
      <c r="A651" s="9"/>
      <c r="B651" s="28"/>
      <c r="C651" s="2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8"/>
    </row>
    <row r="652" spans="1:30" s="4" customFormat="1" x14ac:dyDescent="0.3">
      <c r="A652" s="9"/>
      <c r="B652" s="28"/>
      <c r="C652" s="2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8"/>
    </row>
    <row r="653" spans="1:30" s="4" customFormat="1" x14ac:dyDescent="0.3">
      <c r="A653" s="9"/>
      <c r="B653" s="28"/>
      <c r="C653" s="2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8"/>
    </row>
    <row r="654" spans="1:30" s="4" customFormat="1" x14ac:dyDescent="0.3">
      <c r="A654" s="9"/>
      <c r="B654" s="28"/>
      <c r="C654" s="2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8"/>
    </row>
    <row r="655" spans="1:30" s="4" customFormat="1" x14ac:dyDescent="0.3">
      <c r="A655" s="9"/>
      <c r="B655" s="28"/>
      <c r="C655" s="2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8"/>
    </row>
    <row r="656" spans="1:30" s="4" customFormat="1" x14ac:dyDescent="0.3">
      <c r="A656" s="9"/>
      <c r="B656" s="28"/>
      <c r="C656" s="2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8"/>
    </row>
    <row r="657" spans="1:30" s="4" customFormat="1" x14ac:dyDescent="0.3">
      <c r="A657" s="9"/>
      <c r="B657" s="28"/>
      <c r="C657" s="2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8"/>
    </row>
    <row r="658" spans="1:30" s="4" customFormat="1" x14ac:dyDescent="0.3">
      <c r="A658" s="9"/>
      <c r="B658" s="28"/>
      <c r="C658" s="2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8"/>
    </row>
    <row r="659" spans="1:30" s="4" customFormat="1" x14ac:dyDescent="0.3">
      <c r="A659" s="9"/>
      <c r="B659" s="28"/>
      <c r="C659" s="2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8"/>
    </row>
    <row r="660" spans="1:30" s="4" customFormat="1" x14ac:dyDescent="0.3">
      <c r="A660" s="9"/>
      <c r="B660" s="28"/>
      <c r="C660" s="2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8"/>
    </row>
    <row r="661" spans="1:30" s="4" customFormat="1" x14ac:dyDescent="0.3">
      <c r="A661" s="9"/>
      <c r="B661" s="28"/>
      <c r="C661" s="2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8"/>
    </row>
    <row r="662" spans="1:30" s="4" customFormat="1" x14ac:dyDescent="0.3">
      <c r="A662" s="9"/>
      <c r="B662" s="28"/>
      <c r="C662" s="2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8"/>
    </row>
    <row r="663" spans="1:30" s="4" customFormat="1" x14ac:dyDescent="0.3">
      <c r="A663" s="9"/>
      <c r="B663" s="28"/>
      <c r="C663" s="2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8"/>
    </row>
    <row r="664" spans="1:30" s="4" customFormat="1" x14ac:dyDescent="0.3">
      <c r="A664" s="9"/>
      <c r="B664" s="28"/>
      <c r="C664" s="2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8"/>
    </row>
    <row r="665" spans="1:30" s="4" customFormat="1" x14ac:dyDescent="0.3">
      <c r="A665" s="9"/>
      <c r="B665" s="28"/>
      <c r="C665" s="2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8"/>
    </row>
    <row r="666" spans="1:30" s="4" customFormat="1" x14ac:dyDescent="0.3">
      <c r="A666" s="9"/>
      <c r="B666" s="28"/>
      <c r="C666" s="2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8"/>
    </row>
    <row r="667" spans="1:30" s="4" customFormat="1" x14ac:dyDescent="0.3">
      <c r="A667" s="9"/>
      <c r="B667" s="28"/>
      <c r="C667" s="2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8"/>
    </row>
    <row r="668" spans="1:30" s="4" customFormat="1" x14ac:dyDescent="0.3">
      <c r="A668" s="9"/>
      <c r="B668" s="28"/>
      <c r="C668" s="2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8"/>
    </row>
    <row r="669" spans="1:30" s="4" customFormat="1" x14ac:dyDescent="0.3">
      <c r="A669" s="9"/>
      <c r="B669" s="28"/>
      <c r="C669" s="2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8"/>
    </row>
    <row r="670" spans="1:30" s="4" customFormat="1" x14ac:dyDescent="0.3">
      <c r="A670" s="9"/>
      <c r="B670" s="28"/>
      <c r="C670" s="2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8"/>
    </row>
    <row r="671" spans="1:30" s="4" customFormat="1" x14ac:dyDescent="0.3">
      <c r="A671" s="9"/>
      <c r="B671" s="28"/>
      <c r="C671" s="2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8"/>
    </row>
    <row r="672" spans="1:30" s="4" customFormat="1" x14ac:dyDescent="0.3">
      <c r="A672" s="9"/>
      <c r="B672" s="28"/>
      <c r="C672" s="2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8"/>
    </row>
    <row r="673" spans="1:30" s="4" customFormat="1" x14ac:dyDescent="0.3">
      <c r="A673" s="9"/>
      <c r="B673" s="28"/>
      <c r="C673" s="2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8"/>
    </row>
    <row r="674" spans="1:30" s="4" customFormat="1" x14ac:dyDescent="0.3">
      <c r="A674" s="9"/>
      <c r="B674" s="28"/>
      <c r="C674" s="2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8"/>
    </row>
    <row r="675" spans="1:30" s="4" customFormat="1" x14ac:dyDescent="0.3">
      <c r="A675" s="9"/>
      <c r="B675" s="28"/>
      <c r="C675" s="2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8"/>
    </row>
    <row r="676" spans="1:30" s="4" customFormat="1" x14ac:dyDescent="0.3">
      <c r="A676" s="9"/>
      <c r="B676" s="28"/>
      <c r="C676" s="2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8"/>
    </row>
    <row r="677" spans="1:30" s="4" customFormat="1" x14ac:dyDescent="0.3">
      <c r="A677" s="9"/>
      <c r="B677" s="28"/>
      <c r="C677" s="2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8"/>
    </row>
    <row r="678" spans="1:30" s="4" customFormat="1" x14ac:dyDescent="0.3">
      <c r="A678" s="9"/>
      <c r="B678" s="28"/>
      <c r="C678" s="2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8"/>
    </row>
    <row r="679" spans="1:30" s="4" customFormat="1" x14ac:dyDescent="0.3">
      <c r="A679" s="9"/>
      <c r="B679" s="28"/>
      <c r="C679" s="2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8"/>
    </row>
    <row r="680" spans="1:30" s="4" customFormat="1" x14ac:dyDescent="0.3">
      <c r="A680" s="9"/>
      <c r="B680" s="28"/>
      <c r="C680" s="2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8"/>
    </row>
    <row r="681" spans="1:30" s="4" customFormat="1" x14ac:dyDescent="0.3">
      <c r="A681" s="9"/>
      <c r="B681" s="28"/>
      <c r="C681" s="2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8"/>
    </row>
    <row r="682" spans="1:30" s="4" customFormat="1" x14ac:dyDescent="0.3">
      <c r="A682" s="9"/>
      <c r="B682" s="28"/>
      <c r="C682" s="2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8"/>
    </row>
    <row r="683" spans="1:30" s="4" customFormat="1" x14ac:dyDescent="0.3">
      <c r="A683" s="9"/>
      <c r="B683" s="28"/>
      <c r="C683" s="2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8"/>
    </row>
    <row r="684" spans="1:30" s="4" customFormat="1" x14ac:dyDescent="0.3">
      <c r="A684" s="9"/>
      <c r="B684" s="28"/>
      <c r="C684" s="2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8"/>
    </row>
    <row r="685" spans="1:30" s="4" customFormat="1" x14ac:dyDescent="0.3">
      <c r="A685" s="9"/>
      <c r="B685" s="28"/>
      <c r="C685" s="2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8"/>
    </row>
    <row r="686" spans="1:30" s="4" customFormat="1" x14ac:dyDescent="0.3">
      <c r="A686" s="9"/>
      <c r="B686" s="28"/>
      <c r="C686" s="2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8"/>
    </row>
    <row r="687" spans="1:30" s="4" customFormat="1" x14ac:dyDescent="0.3">
      <c r="A687" s="9"/>
      <c r="B687" s="28"/>
      <c r="C687" s="2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8"/>
    </row>
    <row r="688" spans="1:30" s="4" customFormat="1" x14ac:dyDescent="0.3">
      <c r="A688" s="9"/>
      <c r="B688" s="28"/>
      <c r="C688" s="2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8"/>
    </row>
    <row r="689" spans="1:30" s="4" customFormat="1" x14ac:dyDescent="0.3">
      <c r="A689" s="9"/>
      <c r="B689" s="28"/>
      <c r="C689" s="2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8"/>
    </row>
    <row r="690" spans="1:30" s="4" customFormat="1" x14ac:dyDescent="0.3">
      <c r="A690" s="9"/>
      <c r="B690" s="28"/>
      <c r="C690" s="2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8"/>
    </row>
    <row r="691" spans="1:30" s="4" customFormat="1" x14ac:dyDescent="0.3">
      <c r="A691" s="9"/>
      <c r="B691" s="28"/>
      <c r="C691" s="2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8"/>
    </row>
    <row r="692" spans="1:30" s="4" customFormat="1" x14ac:dyDescent="0.3">
      <c r="A692" s="9"/>
      <c r="B692" s="28"/>
      <c r="C692" s="2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8"/>
    </row>
    <row r="693" spans="1:30" s="4" customFormat="1" x14ac:dyDescent="0.3">
      <c r="A693" s="9"/>
      <c r="B693" s="28"/>
      <c r="C693" s="2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8"/>
    </row>
    <row r="694" spans="1:30" s="4" customFormat="1" x14ac:dyDescent="0.3">
      <c r="A694" s="9"/>
      <c r="B694" s="28"/>
      <c r="C694" s="2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8"/>
    </row>
    <row r="695" spans="1:30" s="4" customFormat="1" x14ac:dyDescent="0.3">
      <c r="A695" s="9"/>
      <c r="B695" s="28"/>
      <c r="C695" s="2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8"/>
    </row>
    <row r="696" spans="1:30" s="4" customFormat="1" x14ac:dyDescent="0.3">
      <c r="A696" s="9"/>
      <c r="B696" s="28"/>
      <c r="C696" s="2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8"/>
    </row>
    <row r="697" spans="1:30" s="4" customFormat="1" x14ac:dyDescent="0.3">
      <c r="A697" s="9"/>
      <c r="B697" s="28"/>
      <c r="C697" s="2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8"/>
    </row>
    <row r="698" spans="1:30" s="4" customFormat="1" x14ac:dyDescent="0.3">
      <c r="A698" s="9"/>
      <c r="B698" s="28"/>
      <c r="C698" s="2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8"/>
    </row>
    <row r="699" spans="1:30" s="4" customFormat="1" x14ac:dyDescent="0.3">
      <c r="A699" s="9"/>
      <c r="B699" s="28"/>
      <c r="C699" s="2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8"/>
    </row>
    <row r="700" spans="1:30" s="4" customFormat="1" x14ac:dyDescent="0.3">
      <c r="A700" s="9"/>
      <c r="B700" s="28"/>
      <c r="C700" s="2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8"/>
    </row>
    <row r="701" spans="1:30" s="4" customFormat="1" x14ac:dyDescent="0.3">
      <c r="A701" s="9"/>
      <c r="B701" s="28"/>
      <c r="C701" s="2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8"/>
    </row>
    <row r="702" spans="1:30" s="4" customFormat="1" x14ac:dyDescent="0.3">
      <c r="A702" s="9"/>
      <c r="B702" s="28"/>
      <c r="C702" s="2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8"/>
    </row>
    <row r="703" spans="1:30" s="4" customFormat="1" x14ac:dyDescent="0.3">
      <c r="A703" s="9"/>
      <c r="B703" s="28"/>
      <c r="C703" s="2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8"/>
    </row>
    <row r="704" spans="1:30" s="4" customFormat="1" x14ac:dyDescent="0.3">
      <c r="A704" s="9"/>
      <c r="B704" s="28"/>
      <c r="C704" s="2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8"/>
    </row>
    <row r="705" spans="1:30" s="4" customFormat="1" x14ac:dyDescent="0.3">
      <c r="A705" s="9"/>
      <c r="B705" s="28"/>
      <c r="C705" s="2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8"/>
    </row>
    <row r="706" spans="1:30" s="4" customFormat="1" x14ac:dyDescent="0.3">
      <c r="A706" s="9"/>
      <c r="B706" s="28"/>
      <c r="C706" s="2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8"/>
    </row>
    <row r="707" spans="1:30" s="4" customFormat="1" x14ac:dyDescent="0.3">
      <c r="A707" s="9"/>
      <c r="B707" s="28"/>
      <c r="C707" s="2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8"/>
    </row>
    <row r="708" spans="1:30" s="4" customFormat="1" x14ac:dyDescent="0.3">
      <c r="A708" s="9"/>
      <c r="B708" s="28"/>
      <c r="C708" s="2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8"/>
    </row>
    <row r="709" spans="1:30" s="4" customFormat="1" x14ac:dyDescent="0.3">
      <c r="A709" s="9"/>
      <c r="B709" s="28"/>
      <c r="C709" s="2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8"/>
    </row>
    <row r="710" spans="1:30" s="4" customFormat="1" x14ac:dyDescent="0.3">
      <c r="A710" s="9"/>
      <c r="B710" s="28"/>
      <c r="C710" s="2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8"/>
    </row>
    <row r="711" spans="1:30" s="4" customFormat="1" x14ac:dyDescent="0.3">
      <c r="A711" s="9"/>
      <c r="B711" s="28"/>
      <c r="C711" s="2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8"/>
    </row>
    <row r="712" spans="1:30" s="4" customFormat="1" x14ac:dyDescent="0.3">
      <c r="A712" s="9"/>
      <c r="B712" s="28"/>
      <c r="C712" s="2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8"/>
    </row>
    <row r="713" spans="1:30" s="4" customFormat="1" x14ac:dyDescent="0.3">
      <c r="A713" s="9"/>
      <c r="B713" s="28"/>
      <c r="C713" s="2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8"/>
    </row>
    <row r="714" spans="1:30" s="4" customFormat="1" x14ac:dyDescent="0.3">
      <c r="A714" s="9"/>
      <c r="B714" s="28"/>
      <c r="C714" s="2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8"/>
    </row>
    <row r="715" spans="1:30" s="4" customFormat="1" x14ac:dyDescent="0.3">
      <c r="A715" s="9"/>
      <c r="B715" s="28"/>
      <c r="C715" s="2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8"/>
    </row>
    <row r="716" spans="1:30" s="4" customFormat="1" x14ac:dyDescent="0.3">
      <c r="A716" s="9"/>
      <c r="B716" s="28"/>
      <c r="C716" s="2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8"/>
    </row>
    <row r="717" spans="1:30" s="4" customFormat="1" x14ac:dyDescent="0.3">
      <c r="A717" s="9"/>
      <c r="B717" s="28"/>
      <c r="C717" s="2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8"/>
    </row>
    <row r="718" spans="1:30" s="4" customFormat="1" x14ac:dyDescent="0.3">
      <c r="A718" s="9"/>
      <c r="B718" s="28"/>
      <c r="C718" s="2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8"/>
    </row>
    <row r="719" spans="1:30" s="4" customFormat="1" x14ac:dyDescent="0.3">
      <c r="A719" s="9"/>
      <c r="B719" s="28"/>
      <c r="C719" s="2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8"/>
    </row>
    <row r="720" spans="1:30" s="4" customFormat="1" x14ac:dyDescent="0.3">
      <c r="A720" s="9"/>
      <c r="B720" s="28"/>
      <c r="C720" s="2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8"/>
    </row>
    <row r="721" spans="1:30" s="4" customFormat="1" x14ac:dyDescent="0.3">
      <c r="A721" s="9"/>
      <c r="B721" s="28"/>
      <c r="C721" s="2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8"/>
    </row>
    <row r="722" spans="1:30" s="4" customFormat="1" x14ac:dyDescent="0.3">
      <c r="A722" s="9"/>
      <c r="B722" s="28"/>
      <c r="C722" s="2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8"/>
    </row>
    <row r="723" spans="1:30" s="4" customFormat="1" x14ac:dyDescent="0.3">
      <c r="A723" s="9"/>
      <c r="B723" s="28"/>
      <c r="C723" s="2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8"/>
    </row>
    <row r="724" spans="1:30" s="4" customFormat="1" x14ac:dyDescent="0.3">
      <c r="A724" s="9"/>
      <c r="B724" s="28"/>
      <c r="C724" s="2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8"/>
    </row>
    <row r="725" spans="1:30" s="4" customFormat="1" x14ac:dyDescent="0.3">
      <c r="A725" s="9"/>
      <c r="B725" s="28"/>
      <c r="C725" s="2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8"/>
    </row>
    <row r="726" spans="1:30" s="4" customFormat="1" x14ac:dyDescent="0.3">
      <c r="A726" s="9"/>
      <c r="B726" s="28"/>
      <c r="C726" s="2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8"/>
    </row>
    <row r="727" spans="1:30" s="4" customFormat="1" x14ac:dyDescent="0.3">
      <c r="A727" s="9"/>
      <c r="B727" s="28"/>
      <c r="C727" s="2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8"/>
    </row>
    <row r="728" spans="1:30" s="4" customFormat="1" x14ac:dyDescent="0.3">
      <c r="A728" s="9"/>
      <c r="B728" s="28"/>
      <c r="C728" s="2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8"/>
    </row>
    <row r="729" spans="1:30" s="4" customFormat="1" x14ac:dyDescent="0.3">
      <c r="A729" s="9"/>
      <c r="B729" s="28"/>
      <c r="C729" s="2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8"/>
    </row>
    <row r="730" spans="1:30" s="4" customFormat="1" x14ac:dyDescent="0.3">
      <c r="A730" s="9"/>
      <c r="B730" s="28"/>
      <c r="C730" s="2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8"/>
    </row>
    <row r="731" spans="1:30" s="4" customFormat="1" x14ac:dyDescent="0.3">
      <c r="A731" s="9"/>
      <c r="B731" s="28"/>
      <c r="C731" s="2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8"/>
    </row>
    <row r="732" spans="1:30" s="4" customFormat="1" x14ac:dyDescent="0.3">
      <c r="A732" s="9"/>
      <c r="B732" s="28"/>
      <c r="C732" s="2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8"/>
    </row>
    <row r="733" spans="1:30" s="4" customFormat="1" x14ac:dyDescent="0.3">
      <c r="A733" s="9"/>
      <c r="B733" s="28"/>
      <c r="C733" s="2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8"/>
    </row>
    <row r="734" spans="1:30" s="4" customFormat="1" x14ac:dyDescent="0.3">
      <c r="A734" s="9"/>
      <c r="B734" s="28"/>
      <c r="C734" s="2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8"/>
    </row>
    <row r="735" spans="1:30" s="4" customFormat="1" x14ac:dyDescent="0.3">
      <c r="A735" s="9"/>
      <c r="B735" s="28"/>
      <c r="C735" s="2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8"/>
    </row>
    <row r="736" spans="1:30" s="4" customFormat="1" x14ac:dyDescent="0.3">
      <c r="A736" s="9"/>
      <c r="B736" s="28"/>
      <c r="C736" s="2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8"/>
    </row>
    <row r="737" spans="1:30" s="4" customFormat="1" x14ac:dyDescent="0.3">
      <c r="A737" s="9"/>
      <c r="B737" s="28"/>
      <c r="C737" s="2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8"/>
    </row>
    <row r="738" spans="1:30" s="4" customFormat="1" x14ac:dyDescent="0.3">
      <c r="A738" s="9"/>
      <c r="B738" s="28"/>
      <c r="C738" s="2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8"/>
    </row>
    <row r="739" spans="1:30" s="4" customFormat="1" x14ac:dyDescent="0.3">
      <c r="A739" s="9"/>
      <c r="B739" s="28"/>
      <c r="C739" s="2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8"/>
    </row>
    <row r="740" spans="1:30" s="4" customFormat="1" x14ac:dyDescent="0.3">
      <c r="A740" s="9"/>
      <c r="B740" s="28"/>
      <c r="C740" s="2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8"/>
    </row>
    <row r="741" spans="1:30" s="4" customFormat="1" x14ac:dyDescent="0.3">
      <c r="A741" s="9"/>
      <c r="B741" s="28"/>
      <c r="C741" s="2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8"/>
    </row>
    <row r="742" spans="1:30" s="4" customFormat="1" x14ac:dyDescent="0.3">
      <c r="A742" s="9"/>
      <c r="B742" s="28"/>
      <c r="C742" s="2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8"/>
    </row>
    <row r="743" spans="1:30" s="4" customFormat="1" x14ac:dyDescent="0.3">
      <c r="A743" s="9"/>
      <c r="B743" s="28"/>
      <c r="C743" s="2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8"/>
    </row>
    <row r="744" spans="1:30" s="4" customFormat="1" x14ac:dyDescent="0.3">
      <c r="A744" s="9"/>
      <c r="B744" s="28"/>
      <c r="C744" s="2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8"/>
    </row>
    <row r="745" spans="1:30" s="4" customFormat="1" x14ac:dyDescent="0.3">
      <c r="A745" s="9"/>
      <c r="B745" s="28"/>
      <c r="C745" s="2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8"/>
    </row>
    <row r="746" spans="1:30" s="4" customFormat="1" x14ac:dyDescent="0.3">
      <c r="A746" s="9"/>
      <c r="B746" s="28"/>
      <c r="C746" s="2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8"/>
    </row>
    <row r="747" spans="1:30" s="4" customFormat="1" x14ac:dyDescent="0.3">
      <c r="A747" s="9"/>
      <c r="B747" s="28"/>
      <c r="C747" s="2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8"/>
    </row>
    <row r="748" spans="1:30" s="4" customFormat="1" x14ac:dyDescent="0.3">
      <c r="A748" s="9"/>
      <c r="B748" s="28"/>
      <c r="C748" s="2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8"/>
    </row>
    <row r="749" spans="1:30" s="4" customFormat="1" x14ac:dyDescent="0.3">
      <c r="A749" s="9"/>
      <c r="B749" s="28"/>
      <c r="C749" s="2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8"/>
    </row>
    <row r="750" spans="1:30" s="4" customFormat="1" x14ac:dyDescent="0.3">
      <c r="A750" s="9"/>
      <c r="B750" s="28"/>
      <c r="C750" s="2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8"/>
    </row>
    <row r="751" spans="1:30" s="4" customFormat="1" x14ac:dyDescent="0.3">
      <c r="A751" s="9"/>
      <c r="B751" s="28"/>
      <c r="C751" s="2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8"/>
    </row>
    <row r="752" spans="1:30" s="4" customFormat="1" x14ac:dyDescent="0.3">
      <c r="A752" s="9"/>
      <c r="B752" s="28"/>
      <c r="C752" s="2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8"/>
    </row>
    <row r="753" spans="1:30" s="4" customFormat="1" x14ac:dyDescent="0.3">
      <c r="A753" s="9"/>
      <c r="B753" s="28"/>
      <c r="C753" s="2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8"/>
    </row>
    <row r="754" spans="1:30" s="4" customFormat="1" x14ac:dyDescent="0.3">
      <c r="A754" s="9"/>
      <c r="B754" s="28"/>
      <c r="C754" s="2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8"/>
    </row>
    <row r="755" spans="1:30" s="4" customFormat="1" x14ac:dyDescent="0.3">
      <c r="A755" s="9"/>
      <c r="B755" s="28"/>
      <c r="C755" s="2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8"/>
    </row>
    <row r="756" spans="1:30" s="4" customFormat="1" x14ac:dyDescent="0.3">
      <c r="A756" s="9"/>
      <c r="B756" s="28"/>
      <c r="C756" s="2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8"/>
    </row>
    <row r="757" spans="1:30" s="4" customFormat="1" x14ac:dyDescent="0.3">
      <c r="A757" s="9"/>
      <c r="B757" s="28"/>
      <c r="C757" s="2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8"/>
    </row>
    <row r="758" spans="1:30" s="4" customFormat="1" x14ac:dyDescent="0.3">
      <c r="A758" s="9"/>
      <c r="B758" s="28"/>
      <c r="C758" s="2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8"/>
    </row>
    <row r="759" spans="1:30" s="4" customFormat="1" x14ac:dyDescent="0.3">
      <c r="A759" s="9"/>
      <c r="B759" s="28"/>
      <c r="C759" s="2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8"/>
    </row>
    <row r="760" spans="1:30" s="4" customFormat="1" x14ac:dyDescent="0.3">
      <c r="A760" s="9"/>
      <c r="B760" s="28"/>
      <c r="C760" s="2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8"/>
    </row>
    <row r="761" spans="1:30" s="4" customFormat="1" x14ac:dyDescent="0.3">
      <c r="A761" s="9"/>
      <c r="B761" s="28"/>
      <c r="C761" s="2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8"/>
    </row>
    <row r="762" spans="1:30" s="4" customFormat="1" x14ac:dyDescent="0.3">
      <c r="A762" s="9"/>
      <c r="B762" s="28"/>
      <c r="C762" s="2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8"/>
    </row>
    <row r="763" spans="1:30" s="4" customFormat="1" x14ac:dyDescent="0.3">
      <c r="A763" s="9"/>
      <c r="B763" s="28"/>
      <c r="C763" s="2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8"/>
    </row>
    <row r="764" spans="1:30" s="4" customFormat="1" x14ac:dyDescent="0.3">
      <c r="A764" s="9"/>
      <c r="B764" s="28"/>
      <c r="C764" s="2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8"/>
    </row>
    <row r="765" spans="1:30" s="4" customFormat="1" x14ac:dyDescent="0.3">
      <c r="A765" s="9"/>
      <c r="B765" s="28"/>
      <c r="C765" s="2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8"/>
    </row>
    <row r="766" spans="1:30" s="4" customFormat="1" x14ac:dyDescent="0.3">
      <c r="A766" s="9"/>
      <c r="B766" s="28"/>
      <c r="C766" s="2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8"/>
    </row>
    <row r="767" spans="1:30" s="4" customFormat="1" x14ac:dyDescent="0.3">
      <c r="A767" s="9"/>
      <c r="B767" s="28"/>
      <c r="C767" s="2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8"/>
    </row>
    <row r="768" spans="1:30" s="4" customFormat="1" x14ac:dyDescent="0.3">
      <c r="A768" s="9"/>
      <c r="B768" s="28"/>
      <c r="C768" s="2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8"/>
    </row>
    <row r="769" spans="1:30" s="4" customFormat="1" x14ac:dyDescent="0.3">
      <c r="A769" s="9"/>
      <c r="B769" s="28"/>
      <c r="C769" s="2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8"/>
    </row>
    <row r="770" spans="1:30" s="4" customFormat="1" x14ac:dyDescent="0.3">
      <c r="A770" s="9"/>
      <c r="B770" s="28"/>
      <c r="C770" s="2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8"/>
    </row>
    <row r="771" spans="1:30" s="4" customFormat="1" x14ac:dyDescent="0.3">
      <c r="A771" s="9"/>
      <c r="B771" s="28"/>
      <c r="C771" s="2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8"/>
    </row>
    <row r="772" spans="1:30" s="4" customFormat="1" x14ac:dyDescent="0.3">
      <c r="A772" s="9"/>
      <c r="B772" s="28"/>
      <c r="C772" s="2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8"/>
    </row>
    <row r="773" spans="1:30" s="4" customFormat="1" x14ac:dyDescent="0.3">
      <c r="A773" s="9"/>
      <c r="B773" s="28"/>
      <c r="C773" s="2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8"/>
    </row>
    <row r="774" spans="1:30" s="4" customFormat="1" x14ac:dyDescent="0.3">
      <c r="A774" s="9"/>
      <c r="B774" s="28"/>
      <c r="C774" s="2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8"/>
    </row>
    <row r="775" spans="1:30" s="4" customFormat="1" x14ac:dyDescent="0.3">
      <c r="A775" s="9"/>
      <c r="B775" s="28"/>
      <c r="C775" s="2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8"/>
    </row>
    <row r="776" spans="1:30" s="4" customFormat="1" x14ac:dyDescent="0.3">
      <c r="A776" s="9"/>
      <c r="B776" s="28"/>
      <c r="C776" s="2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8"/>
    </row>
    <row r="777" spans="1:30" s="4" customFormat="1" x14ac:dyDescent="0.3">
      <c r="A777" s="9"/>
      <c r="B777" s="28"/>
      <c r="C777" s="2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8"/>
    </row>
    <row r="778" spans="1:30" s="4" customFormat="1" x14ac:dyDescent="0.3">
      <c r="A778" s="9"/>
      <c r="B778" s="28"/>
      <c r="C778" s="2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8"/>
    </row>
    <row r="779" spans="1:30" s="4" customFormat="1" x14ac:dyDescent="0.3">
      <c r="A779" s="9"/>
      <c r="B779" s="28"/>
      <c r="C779" s="2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8"/>
    </row>
    <row r="780" spans="1:30" s="4" customFormat="1" x14ac:dyDescent="0.3">
      <c r="A780" s="9"/>
      <c r="B780" s="28"/>
      <c r="C780" s="2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8"/>
    </row>
    <row r="781" spans="1:30" s="4" customFormat="1" x14ac:dyDescent="0.3">
      <c r="A781" s="9"/>
      <c r="B781" s="28"/>
      <c r="C781" s="2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8"/>
    </row>
    <row r="782" spans="1:30" s="4" customFormat="1" x14ac:dyDescent="0.3">
      <c r="A782" s="9"/>
      <c r="B782" s="28"/>
      <c r="C782" s="2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8"/>
    </row>
    <row r="783" spans="1:30" s="4" customFormat="1" x14ac:dyDescent="0.3">
      <c r="A783" s="9"/>
      <c r="B783" s="28"/>
      <c r="C783" s="2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8"/>
    </row>
    <row r="784" spans="1:30" s="4" customFormat="1" x14ac:dyDescent="0.3">
      <c r="A784" s="9"/>
      <c r="B784" s="28"/>
      <c r="C784" s="2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8"/>
    </row>
    <row r="785" spans="1:30" s="4" customFormat="1" x14ac:dyDescent="0.3">
      <c r="A785" s="9"/>
      <c r="B785" s="28"/>
      <c r="C785" s="2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8"/>
    </row>
    <row r="786" spans="1:30" s="4" customFormat="1" x14ac:dyDescent="0.3">
      <c r="A786" s="9"/>
      <c r="B786" s="28"/>
      <c r="C786" s="2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8"/>
    </row>
    <row r="787" spans="1:30" s="4" customFormat="1" x14ac:dyDescent="0.3">
      <c r="A787" s="9"/>
      <c r="B787" s="28"/>
      <c r="C787" s="2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8"/>
    </row>
    <row r="788" spans="1:30" s="4" customFormat="1" x14ac:dyDescent="0.3">
      <c r="A788" s="9"/>
      <c r="B788" s="28"/>
      <c r="C788" s="2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8"/>
    </row>
    <row r="789" spans="1:30" s="4" customFormat="1" x14ac:dyDescent="0.3">
      <c r="A789" s="9"/>
      <c r="B789" s="28"/>
      <c r="C789" s="2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8"/>
    </row>
    <row r="790" spans="1:30" s="4" customFormat="1" x14ac:dyDescent="0.3">
      <c r="A790" s="9"/>
      <c r="B790" s="28"/>
      <c r="C790" s="2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8"/>
    </row>
    <row r="791" spans="1:30" s="4" customFormat="1" x14ac:dyDescent="0.3">
      <c r="A791" s="9"/>
      <c r="B791" s="28"/>
      <c r="C791" s="2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8"/>
    </row>
    <row r="792" spans="1:30" s="4" customFormat="1" x14ac:dyDescent="0.3">
      <c r="A792" s="9"/>
      <c r="B792" s="28"/>
      <c r="C792" s="2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8"/>
    </row>
    <row r="793" spans="1:30" s="4" customFormat="1" x14ac:dyDescent="0.3">
      <c r="A793" s="9"/>
      <c r="B793" s="28"/>
      <c r="C793" s="2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8"/>
    </row>
    <row r="794" spans="1:30" s="4" customFormat="1" x14ac:dyDescent="0.3">
      <c r="A794" s="9"/>
      <c r="B794" s="28"/>
      <c r="C794" s="2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8"/>
    </row>
    <row r="795" spans="1:30" s="4" customFormat="1" x14ac:dyDescent="0.3">
      <c r="A795" s="9"/>
      <c r="B795" s="28"/>
      <c r="C795" s="2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8"/>
    </row>
    <row r="796" spans="1:30" s="4" customFormat="1" x14ac:dyDescent="0.3">
      <c r="A796" s="9"/>
      <c r="B796" s="28"/>
      <c r="C796" s="2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8"/>
    </row>
    <row r="797" spans="1:30" s="4" customFormat="1" x14ac:dyDescent="0.3">
      <c r="A797" s="9"/>
      <c r="B797" s="28"/>
      <c r="C797" s="2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8"/>
    </row>
    <row r="798" spans="1:30" s="4" customFormat="1" x14ac:dyDescent="0.3">
      <c r="A798" s="9"/>
      <c r="B798" s="28"/>
      <c r="C798" s="2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8"/>
    </row>
    <row r="799" spans="1:30" s="4" customFormat="1" x14ac:dyDescent="0.3">
      <c r="A799" s="9"/>
      <c r="B799" s="28"/>
      <c r="C799" s="2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8"/>
    </row>
    <row r="800" spans="1:30" s="4" customFormat="1" x14ac:dyDescent="0.3">
      <c r="A800" s="9"/>
      <c r="B800" s="28"/>
      <c r="C800" s="2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8"/>
    </row>
    <row r="801" spans="1:30" s="4" customFormat="1" x14ac:dyDescent="0.3">
      <c r="A801" s="9"/>
      <c r="B801" s="28"/>
      <c r="C801" s="2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8"/>
    </row>
    <row r="802" spans="1:30" s="4" customFormat="1" x14ac:dyDescent="0.3">
      <c r="A802" s="9"/>
      <c r="B802" s="28"/>
      <c r="C802" s="2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8"/>
    </row>
    <row r="803" spans="1:30" s="4" customFormat="1" x14ac:dyDescent="0.3">
      <c r="A803" s="9"/>
      <c r="B803" s="28"/>
      <c r="C803" s="2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8"/>
    </row>
    <row r="804" spans="1:30" s="4" customFormat="1" x14ac:dyDescent="0.3">
      <c r="A804" s="9"/>
      <c r="B804" s="28"/>
      <c r="C804" s="2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8"/>
    </row>
    <row r="805" spans="1:30" s="4" customFormat="1" x14ac:dyDescent="0.3">
      <c r="A805" s="9"/>
      <c r="B805" s="28"/>
      <c r="C805" s="2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8"/>
    </row>
    <row r="806" spans="1:30" s="4" customFormat="1" x14ac:dyDescent="0.3">
      <c r="A806" s="9"/>
      <c r="B806" s="28"/>
      <c r="C806" s="2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8"/>
    </row>
    <row r="807" spans="1:30" s="4" customFormat="1" x14ac:dyDescent="0.3">
      <c r="A807" s="9"/>
      <c r="B807" s="28"/>
      <c r="C807" s="2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8"/>
    </row>
    <row r="808" spans="1:30" s="4" customFormat="1" x14ac:dyDescent="0.3">
      <c r="A808" s="9"/>
      <c r="B808" s="28"/>
      <c r="C808" s="2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8"/>
    </row>
    <row r="809" spans="1:30" s="4" customFormat="1" x14ac:dyDescent="0.3">
      <c r="A809" s="9"/>
      <c r="B809" s="28"/>
      <c r="C809" s="2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8"/>
    </row>
    <row r="810" spans="1:30" s="4" customFormat="1" x14ac:dyDescent="0.3">
      <c r="A810" s="9"/>
      <c r="B810" s="28"/>
      <c r="C810" s="2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8"/>
    </row>
    <row r="811" spans="1:30" s="4" customFormat="1" x14ac:dyDescent="0.3">
      <c r="A811" s="9"/>
      <c r="B811" s="28"/>
      <c r="C811" s="2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8"/>
    </row>
    <row r="812" spans="1:30" s="4" customFormat="1" x14ac:dyDescent="0.3">
      <c r="A812" s="9"/>
      <c r="B812" s="28"/>
      <c r="C812" s="2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8"/>
    </row>
    <row r="813" spans="1:30" s="4" customFormat="1" x14ac:dyDescent="0.3">
      <c r="A813" s="9"/>
      <c r="B813" s="28"/>
      <c r="C813" s="2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8"/>
    </row>
    <row r="814" spans="1:30" s="4" customFormat="1" x14ac:dyDescent="0.3">
      <c r="A814" s="9"/>
      <c r="B814" s="28"/>
      <c r="C814" s="2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8"/>
    </row>
    <row r="815" spans="1:30" s="4" customFormat="1" x14ac:dyDescent="0.3">
      <c r="A815" s="9"/>
      <c r="B815" s="28"/>
      <c r="C815" s="2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8"/>
    </row>
    <row r="816" spans="1:30" s="4" customFormat="1" x14ac:dyDescent="0.3">
      <c r="A816" s="9"/>
      <c r="B816" s="28"/>
      <c r="C816" s="2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8"/>
    </row>
    <row r="817" spans="1:30" s="4" customFormat="1" x14ac:dyDescent="0.3">
      <c r="A817" s="9"/>
      <c r="B817" s="28"/>
      <c r="C817" s="2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8"/>
    </row>
    <row r="818" spans="1:30" s="4" customFormat="1" x14ac:dyDescent="0.3">
      <c r="A818" s="9"/>
      <c r="B818" s="28"/>
      <c r="C818" s="2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8"/>
    </row>
    <row r="819" spans="1:30" s="4" customFormat="1" x14ac:dyDescent="0.3">
      <c r="A819" s="9"/>
      <c r="B819" s="28"/>
      <c r="C819" s="2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8"/>
    </row>
    <row r="820" spans="1:30" s="4" customFormat="1" x14ac:dyDescent="0.3">
      <c r="A820" s="9"/>
      <c r="B820" s="28"/>
      <c r="C820" s="2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8"/>
    </row>
    <row r="821" spans="1:30" s="4" customFormat="1" x14ac:dyDescent="0.3">
      <c r="A821" s="9"/>
      <c r="B821" s="28"/>
      <c r="C821" s="2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8"/>
    </row>
    <row r="822" spans="1:30" s="4" customFormat="1" x14ac:dyDescent="0.3">
      <c r="A822" s="9"/>
      <c r="B822" s="28"/>
      <c r="C822" s="2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8"/>
    </row>
    <row r="823" spans="1:30" s="4" customFormat="1" x14ac:dyDescent="0.3">
      <c r="A823" s="9"/>
      <c r="B823" s="28"/>
      <c r="C823" s="2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8"/>
    </row>
    <row r="824" spans="1:30" s="4" customFormat="1" x14ac:dyDescent="0.3">
      <c r="A824" s="9"/>
      <c r="B824" s="28"/>
      <c r="C824" s="2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8"/>
    </row>
    <row r="825" spans="1:30" s="4" customFormat="1" x14ac:dyDescent="0.3">
      <c r="A825" s="9"/>
      <c r="B825" s="28"/>
      <c r="C825" s="2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8"/>
    </row>
    <row r="826" spans="1:30" s="4" customFormat="1" x14ac:dyDescent="0.3">
      <c r="A826" s="9"/>
      <c r="B826" s="28"/>
      <c r="C826" s="2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8"/>
    </row>
    <row r="827" spans="1:30" s="4" customFormat="1" x14ac:dyDescent="0.3">
      <c r="A827" s="9"/>
      <c r="B827" s="28"/>
      <c r="C827" s="2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8"/>
    </row>
    <row r="828" spans="1:30" s="4" customFormat="1" x14ac:dyDescent="0.3">
      <c r="A828" s="9"/>
      <c r="B828" s="28"/>
      <c r="C828" s="2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8"/>
    </row>
    <row r="829" spans="1:30" s="4" customFormat="1" x14ac:dyDescent="0.3">
      <c r="A829" s="9"/>
      <c r="B829" s="28"/>
      <c r="C829" s="2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8"/>
    </row>
    <row r="830" spans="1:30" s="4" customFormat="1" x14ac:dyDescent="0.3">
      <c r="A830" s="9"/>
      <c r="B830" s="28"/>
      <c r="C830" s="2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8"/>
    </row>
    <row r="831" spans="1:30" s="4" customFormat="1" x14ac:dyDescent="0.3">
      <c r="A831" s="9"/>
      <c r="B831" s="28"/>
      <c r="C831" s="2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8"/>
    </row>
    <row r="832" spans="1:30" s="4" customFormat="1" x14ac:dyDescent="0.3">
      <c r="A832" s="9"/>
      <c r="B832" s="28"/>
      <c r="C832" s="2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8"/>
    </row>
    <row r="833" spans="1:30" s="4" customFormat="1" x14ac:dyDescent="0.3">
      <c r="A833" s="9"/>
      <c r="B833" s="28"/>
      <c r="C833" s="2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8"/>
    </row>
    <row r="834" spans="1:30" s="4" customFormat="1" x14ac:dyDescent="0.3">
      <c r="A834" s="9"/>
      <c r="B834" s="28"/>
      <c r="C834" s="2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8"/>
    </row>
    <row r="835" spans="1:30" s="4" customFormat="1" x14ac:dyDescent="0.3">
      <c r="A835" s="9"/>
      <c r="B835" s="28"/>
      <c r="C835" s="2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8"/>
    </row>
    <row r="836" spans="1:30" s="4" customFormat="1" x14ac:dyDescent="0.3">
      <c r="A836" s="9"/>
      <c r="B836" s="28"/>
      <c r="C836" s="2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8"/>
    </row>
    <row r="837" spans="1:30" s="4" customFormat="1" x14ac:dyDescent="0.3">
      <c r="A837" s="9"/>
      <c r="B837" s="28"/>
      <c r="C837" s="2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8"/>
    </row>
    <row r="838" spans="1:30" s="4" customFormat="1" x14ac:dyDescent="0.3">
      <c r="A838" s="9"/>
      <c r="B838" s="28"/>
      <c r="C838" s="2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8"/>
    </row>
    <row r="839" spans="1:30" s="4" customFormat="1" x14ac:dyDescent="0.3">
      <c r="A839" s="9"/>
      <c r="B839" s="28"/>
      <c r="C839" s="2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8"/>
    </row>
    <row r="840" spans="1:30" s="4" customFormat="1" x14ac:dyDescent="0.3">
      <c r="A840" s="9"/>
      <c r="B840" s="28"/>
      <c r="C840" s="2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8"/>
    </row>
    <row r="841" spans="1:30" s="4" customFormat="1" x14ac:dyDescent="0.3">
      <c r="A841" s="9"/>
      <c r="B841" s="28"/>
      <c r="C841" s="2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8"/>
    </row>
    <row r="842" spans="1:30" s="4" customFormat="1" x14ac:dyDescent="0.3">
      <c r="A842" s="9"/>
      <c r="B842" s="28"/>
      <c r="C842" s="2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8"/>
    </row>
    <row r="843" spans="1:30" s="4" customFormat="1" x14ac:dyDescent="0.3">
      <c r="A843" s="9"/>
      <c r="B843" s="28"/>
      <c r="C843" s="2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8"/>
    </row>
    <row r="844" spans="1:30" s="4" customFormat="1" x14ac:dyDescent="0.3">
      <c r="A844" s="9"/>
      <c r="B844" s="28"/>
      <c r="C844" s="2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8"/>
    </row>
    <row r="845" spans="1:30" s="4" customFormat="1" x14ac:dyDescent="0.3">
      <c r="A845" s="9"/>
      <c r="B845" s="28"/>
      <c r="C845" s="2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8"/>
    </row>
    <row r="846" spans="1:30" s="4" customFormat="1" x14ac:dyDescent="0.3">
      <c r="A846" s="9"/>
      <c r="B846" s="28"/>
      <c r="C846" s="2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8"/>
    </row>
    <row r="847" spans="1:30" s="4" customFormat="1" x14ac:dyDescent="0.3">
      <c r="A847" s="9"/>
      <c r="B847" s="28"/>
      <c r="C847" s="2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8"/>
    </row>
    <row r="848" spans="1:30" s="4" customFormat="1" x14ac:dyDescent="0.3">
      <c r="A848" s="9"/>
      <c r="B848" s="28"/>
      <c r="C848" s="2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8"/>
    </row>
    <row r="849" spans="1:30" s="4" customFormat="1" x14ac:dyDescent="0.3">
      <c r="A849" s="9"/>
      <c r="B849" s="28"/>
      <c r="C849" s="2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8"/>
    </row>
    <row r="850" spans="1:30" s="4" customFormat="1" x14ac:dyDescent="0.3">
      <c r="A850" s="9"/>
      <c r="B850" s="28"/>
      <c r="C850" s="2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8"/>
    </row>
    <row r="851" spans="1:30" s="4" customFormat="1" x14ac:dyDescent="0.3">
      <c r="A851" s="9"/>
      <c r="B851" s="28"/>
      <c r="C851" s="2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8"/>
    </row>
    <row r="852" spans="1:30" s="4" customFormat="1" x14ac:dyDescent="0.3">
      <c r="A852" s="9"/>
      <c r="B852" s="28"/>
      <c r="C852" s="2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8"/>
    </row>
    <row r="853" spans="1:30" s="4" customFormat="1" x14ac:dyDescent="0.3">
      <c r="A853" s="9"/>
      <c r="B853" s="28"/>
      <c r="C853" s="2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8"/>
    </row>
    <row r="854" spans="1:30" s="4" customFormat="1" x14ac:dyDescent="0.3">
      <c r="A854" s="9"/>
      <c r="B854" s="28"/>
      <c r="C854" s="2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8"/>
    </row>
    <row r="855" spans="1:30" s="4" customFormat="1" x14ac:dyDescent="0.3">
      <c r="A855" s="9"/>
      <c r="B855" s="28"/>
      <c r="C855" s="2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8"/>
    </row>
    <row r="856" spans="1:30" s="4" customFormat="1" x14ac:dyDescent="0.3">
      <c r="A856" s="9"/>
      <c r="B856" s="28"/>
      <c r="C856" s="2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8"/>
    </row>
    <row r="857" spans="1:30" s="4" customFormat="1" x14ac:dyDescent="0.3">
      <c r="A857" s="9"/>
      <c r="B857" s="28"/>
      <c r="C857" s="2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8"/>
    </row>
    <row r="858" spans="1:30" s="4" customFormat="1" x14ac:dyDescent="0.3">
      <c r="A858" s="9"/>
      <c r="B858" s="28"/>
      <c r="C858" s="2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8"/>
    </row>
    <row r="859" spans="1:30" s="4" customFormat="1" x14ac:dyDescent="0.3">
      <c r="A859" s="9"/>
      <c r="B859" s="28"/>
      <c r="C859" s="2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8"/>
    </row>
    <row r="860" spans="1:30" s="4" customFormat="1" x14ac:dyDescent="0.3">
      <c r="A860" s="9"/>
      <c r="B860" s="28"/>
      <c r="C860" s="2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8"/>
    </row>
    <row r="861" spans="1:30" s="4" customFormat="1" x14ac:dyDescent="0.3">
      <c r="A861" s="9"/>
      <c r="B861" s="28"/>
      <c r="C861" s="2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8"/>
    </row>
    <row r="862" spans="1:30" s="4" customFormat="1" x14ac:dyDescent="0.3">
      <c r="A862" s="9"/>
      <c r="B862" s="28"/>
      <c r="C862" s="2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8"/>
    </row>
    <row r="863" spans="1:30" s="4" customFormat="1" x14ac:dyDescent="0.3">
      <c r="A863" s="9"/>
      <c r="B863" s="28"/>
      <c r="C863" s="2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8"/>
    </row>
    <row r="864" spans="1:30" s="4" customFormat="1" x14ac:dyDescent="0.3">
      <c r="A864" s="9"/>
      <c r="B864" s="28"/>
      <c r="C864" s="2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8"/>
    </row>
    <row r="865" spans="1:30" s="4" customFormat="1" x14ac:dyDescent="0.3">
      <c r="A865" s="9"/>
      <c r="B865" s="28"/>
      <c r="C865" s="2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8"/>
    </row>
    <row r="866" spans="1:30" s="4" customFormat="1" x14ac:dyDescent="0.3">
      <c r="A866" s="9"/>
      <c r="B866" s="28"/>
      <c r="C866" s="2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8"/>
    </row>
    <row r="867" spans="1:30" s="4" customFormat="1" x14ac:dyDescent="0.3">
      <c r="A867" s="9"/>
      <c r="B867" s="28"/>
      <c r="C867" s="2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8"/>
    </row>
    <row r="868" spans="1:30" s="4" customFormat="1" x14ac:dyDescent="0.3">
      <c r="A868" s="9"/>
      <c r="B868" s="28"/>
      <c r="C868" s="2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8"/>
    </row>
    <row r="869" spans="1:30" s="4" customFormat="1" x14ac:dyDescent="0.3">
      <c r="A869" s="9"/>
      <c r="B869" s="28"/>
      <c r="C869" s="2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8"/>
    </row>
    <row r="870" spans="1:30" s="4" customFormat="1" x14ac:dyDescent="0.3">
      <c r="A870" s="9"/>
      <c r="B870" s="28"/>
      <c r="C870" s="2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8"/>
    </row>
    <row r="871" spans="1:30" s="4" customFormat="1" x14ac:dyDescent="0.3">
      <c r="A871" s="9"/>
      <c r="B871" s="28"/>
      <c r="C871" s="2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8"/>
    </row>
    <row r="872" spans="1:30" s="4" customFormat="1" x14ac:dyDescent="0.3">
      <c r="A872" s="9"/>
      <c r="B872" s="28"/>
      <c r="C872" s="2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8"/>
    </row>
    <row r="873" spans="1:30" s="4" customFormat="1" x14ac:dyDescent="0.3">
      <c r="A873" s="9"/>
      <c r="B873" s="28"/>
      <c r="C873" s="2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8"/>
    </row>
    <row r="874" spans="1:30" s="4" customFormat="1" x14ac:dyDescent="0.3">
      <c r="A874" s="9"/>
      <c r="B874" s="28"/>
      <c r="C874" s="2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8"/>
    </row>
    <row r="875" spans="1:30" s="4" customFormat="1" x14ac:dyDescent="0.3">
      <c r="A875" s="9"/>
      <c r="B875" s="28"/>
      <c r="C875" s="2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8"/>
    </row>
    <row r="876" spans="1:30" s="4" customFormat="1" x14ac:dyDescent="0.3">
      <c r="A876" s="9"/>
      <c r="B876" s="28"/>
      <c r="C876" s="2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8"/>
    </row>
    <row r="877" spans="1:30" s="4" customFormat="1" x14ac:dyDescent="0.3">
      <c r="A877" s="9"/>
      <c r="B877" s="28"/>
      <c r="C877" s="2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8"/>
    </row>
    <row r="878" spans="1:30" s="4" customFormat="1" x14ac:dyDescent="0.3">
      <c r="A878" s="9"/>
      <c r="B878" s="28"/>
      <c r="C878" s="2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8"/>
    </row>
    <row r="879" spans="1:30" s="4" customFormat="1" x14ac:dyDescent="0.3">
      <c r="A879" s="9"/>
      <c r="B879" s="28"/>
      <c r="C879" s="2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8"/>
    </row>
    <row r="880" spans="1:30" s="4" customFormat="1" x14ac:dyDescent="0.3">
      <c r="A880" s="9"/>
      <c r="B880" s="28"/>
      <c r="C880" s="2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8"/>
    </row>
    <row r="881" spans="1:30" s="4" customFormat="1" x14ac:dyDescent="0.3">
      <c r="A881" s="9"/>
      <c r="B881" s="28"/>
      <c r="C881" s="2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8"/>
    </row>
    <row r="882" spans="1:30" s="4" customFormat="1" x14ac:dyDescent="0.3">
      <c r="A882" s="9"/>
      <c r="B882" s="28"/>
      <c r="C882" s="2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8"/>
    </row>
    <row r="883" spans="1:30" s="4" customFormat="1" x14ac:dyDescent="0.3">
      <c r="A883" s="9"/>
      <c r="B883" s="28"/>
      <c r="C883" s="2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8"/>
    </row>
    <row r="884" spans="1:30" s="4" customFormat="1" x14ac:dyDescent="0.3">
      <c r="A884" s="9"/>
      <c r="B884" s="28"/>
      <c r="C884" s="2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8"/>
    </row>
    <row r="885" spans="1:30" s="4" customFormat="1" x14ac:dyDescent="0.3">
      <c r="A885" s="9"/>
      <c r="B885" s="28"/>
      <c r="C885" s="2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8"/>
    </row>
    <row r="886" spans="1:30" s="4" customFormat="1" x14ac:dyDescent="0.3">
      <c r="A886" s="9"/>
      <c r="B886" s="28"/>
      <c r="C886" s="2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8"/>
    </row>
    <row r="887" spans="1:30" s="4" customFormat="1" x14ac:dyDescent="0.3">
      <c r="A887" s="9"/>
      <c r="B887" s="28"/>
      <c r="C887" s="2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8"/>
    </row>
    <row r="888" spans="1:30" s="4" customFormat="1" x14ac:dyDescent="0.3">
      <c r="A888" s="9"/>
      <c r="B888" s="28"/>
      <c r="C888" s="2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8"/>
    </row>
    <row r="889" spans="1:30" s="4" customFormat="1" x14ac:dyDescent="0.3">
      <c r="A889" s="9"/>
      <c r="B889" s="28"/>
      <c r="C889" s="2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8"/>
    </row>
    <row r="890" spans="1:30" s="4" customFormat="1" x14ac:dyDescent="0.3">
      <c r="A890" s="9"/>
      <c r="B890" s="28"/>
      <c r="C890" s="2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8"/>
    </row>
    <row r="891" spans="1:30" s="4" customFormat="1" x14ac:dyDescent="0.3">
      <c r="A891" s="9"/>
      <c r="B891" s="28"/>
      <c r="C891" s="2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8"/>
    </row>
    <row r="892" spans="1:30" s="4" customFormat="1" x14ac:dyDescent="0.3">
      <c r="A892" s="9"/>
      <c r="B892" s="28"/>
      <c r="C892" s="2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8"/>
    </row>
    <row r="893" spans="1:30" s="4" customFormat="1" x14ac:dyDescent="0.3">
      <c r="A893" s="9"/>
      <c r="B893" s="28"/>
      <c r="C893" s="2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8"/>
    </row>
    <row r="894" spans="1:30" s="4" customFormat="1" x14ac:dyDescent="0.3">
      <c r="A894" s="9"/>
      <c r="B894" s="28"/>
      <c r="C894" s="2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8"/>
    </row>
    <row r="895" spans="1:30" s="4" customFormat="1" x14ac:dyDescent="0.3">
      <c r="A895" s="9"/>
      <c r="B895" s="28"/>
      <c r="C895" s="2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8"/>
    </row>
    <row r="896" spans="1:30" s="4" customFormat="1" x14ac:dyDescent="0.3">
      <c r="A896" s="9"/>
      <c r="B896" s="28"/>
      <c r="C896" s="2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8"/>
    </row>
    <row r="897" spans="1:30" s="4" customFormat="1" x14ac:dyDescent="0.3">
      <c r="A897" s="9"/>
      <c r="B897" s="28"/>
      <c r="C897" s="2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8"/>
    </row>
    <row r="898" spans="1:30" s="4" customFormat="1" x14ac:dyDescent="0.3">
      <c r="A898" s="9"/>
      <c r="B898" s="28"/>
      <c r="C898" s="2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8"/>
    </row>
    <row r="899" spans="1:30" s="4" customFormat="1" x14ac:dyDescent="0.3">
      <c r="A899" s="9"/>
      <c r="B899" s="28"/>
      <c r="C899" s="2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8"/>
    </row>
    <row r="900" spans="1:30" s="4" customFormat="1" x14ac:dyDescent="0.3">
      <c r="A900" s="9"/>
      <c r="B900" s="28"/>
      <c r="C900" s="2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8"/>
    </row>
    <row r="901" spans="1:30" s="4" customFormat="1" x14ac:dyDescent="0.3">
      <c r="A901" s="9"/>
      <c r="B901" s="28"/>
      <c r="C901" s="2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8"/>
    </row>
    <row r="902" spans="1:30" s="4" customFormat="1" x14ac:dyDescent="0.3">
      <c r="A902" s="9"/>
      <c r="B902" s="28"/>
      <c r="C902" s="2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8"/>
    </row>
    <row r="903" spans="1:30" s="4" customFormat="1" x14ac:dyDescent="0.3">
      <c r="A903" s="9"/>
      <c r="B903" s="28"/>
      <c r="C903" s="2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8"/>
    </row>
    <row r="904" spans="1:30" s="4" customFormat="1" x14ac:dyDescent="0.3">
      <c r="A904" s="9"/>
      <c r="B904" s="28"/>
      <c r="C904" s="2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8"/>
    </row>
    <row r="905" spans="1:30" s="4" customFormat="1" x14ac:dyDescent="0.3">
      <c r="A905" s="9"/>
      <c r="B905" s="28"/>
      <c r="C905" s="2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8"/>
    </row>
    <row r="906" spans="1:30" s="4" customFormat="1" x14ac:dyDescent="0.3">
      <c r="A906" s="9"/>
      <c r="B906" s="28"/>
      <c r="C906" s="2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8"/>
    </row>
    <row r="907" spans="1:30" s="4" customFormat="1" x14ac:dyDescent="0.3">
      <c r="A907" s="9"/>
      <c r="B907" s="28"/>
      <c r="C907" s="2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8"/>
    </row>
    <row r="908" spans="1:30" s="4" customFormat="1" x14ac:dyDescent="0.3">
      <c r="A908" s="9"/>
      <c r="B908" s="28"/>
      <c r="C908" s="2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8"/>
    </row>
    <row r="909" spans="1:30" s="4" customFormat="1" x14ac:dyDescent="0.3">
      <c r="A909" s="9"/>
      <c r="B909" s="28"/>
      <c r="C909" s="2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8"/>
    </row>
    <row r="910" spans="1:30" s="4" customFormat="1" x14ac:dyDescent="0.3">
      <c r="A910" s="9"/>
      <c r="B910" s="28"/>
      <c r="C910" s="2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8"/>
    </row>
    <row r="911" spans="1:30" s="4" customFormat="1" x14ac:dyDescent="0.3">
      <c r="A911" s="9"/>
      <c r="B911" s="28"/>
      <c r="C911" s="2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8"/>
    </row>
    <row r="912" spans="1:30" s="4" customFormat="1" x14ac:dyDescent="0.3">
      <c r="A912" s="9"/>
      <c r="B912" s="28"/>
      <c r="C912" s="2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8"/>
    </row>
    <row r="913" spans="1:30" s="4" customFormat="1" x14ac:dyDescent="0.3">
      <c r="A913" s="9"/>
      <c r="B913" s="28"/>
      <c r="C913" s="2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8"/>
    </row>
    <row r="914" spans="1:30" s="4" customFormat="1" x14ac:dyDescent="0.3">
      <c r="A914" s="9"/>
      <c r="B914" s="28"/>
      <c r="C914" s="2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8"/>
    </row>
    <row r="915" spans="1:30" s="4" customFormat="1" x14ac:dyDescent="0.3">
      <c r="A915" s="9"/>
      <c r="B915" s="28"/>
      <c r="C915" s="2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8"/>
    </row>
    <row r="916" spans="1:30" s="4" customFormat="1" x14ac:dyDescent="0.3">
      <c r="A916" s="9"/>
      <c r="B916" s="28"/>
      <c r="C916" s="2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8"/>
    </row>
    <row r="917" spans="1:30" s="4" customFormat="1" x14ac:dyDescent="0.3">
      <c r="A917" s="9"/>
      <c r="B917" s="28"/>
      <c r="C917" s="2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8"/>
    </row>
  </sheetData>
  <mergeCells count="1">
    <mergeCell ref="E5:G5"/>
  </mergeCells>
  <conditionalFormatting sqref="B1:B3 B316:B1048576">
    <cfRule type="containsText" dxfId="16" priority="4" operator="containsText" text="Santa is busy!">
      <formula>NOT(ISERROR(SEARCH("Santa is busy!",B1)))</formula>
    </cfRule>
  </conditionalFormatting>
  <conditionalFormatting sqref="R6:AD1048576">
    <cfRule type="containsText" dxfId="14" priority="5" operator="containsText" text="Santa is busy!">
      <formula>NOT(ISERROR(SEARCH("Santa is busy!",R6)))</formula>
    </cfRule>
  </conditionalFormatting>
  <conditionalFormatting sqref="B4:B315">
    <cfRule type="containsText" dxfId="13" priority="2" operator="containsText" text="All Santas are busy!">
      <formula>NOT(ISERROR(SEARCH("All Santas are busy!",B4)))</formula>
    </cfRule>
  </conditionalFormatting>
  <conditionalFormatting sqref="C4:C315">
    <cfRule type="expression" dxfId="12" priority="1">
      <formula>$B4 = "All Santas are busy!"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BD0B-3BAB-4082-B2C2-E551C7E971A5}">
  <sheetPr>
    <tabColor rgb="FFFF0000"/>
  </sheetPr>
  <dimension ref="A1:AMI917"/>
  <sheetViews>
    <sheetView tabSelected="1" zoomScaleNormal="100" workbookViewId="0"/>
  </sheetViews>
  <sheetFormatPr defaultColWidth="8.88671875" defaultRowHeight="14.4" x14ac:dyDescent="0.3"/>
  <cols>
    <col min="1" max="1" width="13.5546875" style="9" customWidth="1"/>
    <col min="2" max="2" width="19" style="28" bestFit="1" customWidth="1"/>
    <col min="3" max="3" width="15.21875" style="28" bestFit="1" customWidth="1"/>
    <col min="4" max="5" width="13.109375" style="9" customWidth="1"/>
    <col min="6" max="6" width="12.88671875" style="9" customWidth="1"/>
    <col min="7" max="9" width="13.109375" style="9" customWidth="1"/>
    <col min="10" max="10" width="19" style="9" bestFit="1" customWidth="1"/>
    <col min="11" max="14" width="13.109375" style="9" customWidth="1"/>
    <col min="15" max="16" width="8.88671875" style="9"/>
    <col min="17" max="17" width="14.6640625" style="9" customWidth="1"/>
    <col min="18" max="29" width="14.44140625" style="10" customWidth="1"/>
    <col min="30" max="30" width="15" style="4" customWidth="1"/>
    <col min="31" max="1023" width="8.88671875" style="4"/>
  </cols>
  <sheetData>
    <row r="1" spans="1:30" s="9" customFormat="1" ht="17.399999999999999" x14ac:dyDescent="0.3">
      <c r="A1" s="11" t="s">
        <v>33</v>
      </c>
      <c r="B1" s="28"/>
      <c r="C1" s="28"/>
      <c r="X1" s="10"/>
    </row>
    <row r="2" spans="1:30" s="9" customFormat="1" x14ac:dyDescent="0.3">
      <c r="B2" s="28"/>
      <c r="C2" s="28"/>
      <c r="X2" s="10"/>
    </row>
    <row r="3" spans="1:30" s="9" customFormat="1" x14ac:dyDescent="0.3">
      <c r="B3" s="29" t="s">
        <v>24</v>
      </c>
      <c r="C3" s="29" t="s">
        <v>25</v>
      </c>
      <c r="G3" s="2"/>
      <c r="X3" s="10"/>
    </row>
    <row r="4" spans="1:30" s="9" customFormat="1" x14ac:dyDescent="0.3">
      <c r="B4" s="30" t="s">
        <v>31</v>
      </c>
      <c r="C4" s="28">
        <v>0.96866099999999999</v>
      </c>
      <c r="X4" s="10"/>
    </row>
    <row r="5" spans="1:30" s="9" customFormat="1" ht="13.8" x14ac:dyDescent="0.3">
      <c r="B5" s="28" t="s">
        <v>31</v>
      </c>
      <c r="C5" s="28">
        <v>3.151224</v>
      </c>
      <c r="E5" s="27" t="s">
        <v>26</v>
      </c>
      <c r="F5" s="27"/>
      <c r="G5" s="27"/>
      <c r="H5" s="22"/>
      <c r="I5" s="22"/>
      <c r="J5" s="22"/>
      <c r="K5" s="22"/>
      <c r="L5" s="22"/>
      <c r="M5" s="22"/>
      <c r="N5" s="22"/>
    </row>
    <row r="6" spans="1:30" s="4" customFormat="1" x14ac:dyDescent="0.3">
      <c r="A6" s="9"/>
      <c r="B6" s="28" t="s">
        <v>31</v>
      </c>
      <c r="C6" s="28">
        <v>5.8012090000000001</v>
      </c>
      <c r="E6" s="24" t="s">
        <v>27</v>
      </c>
      <c r="F6" s="24" t="s">
        <v>28</v>
      </c>
      <c r="G6" s="25" t="s">
        <v>29</v>
      </c>
      <c r="H6" s="17"/>
      <c r="I6" s="9"/>
      <c r="J6" s="9"/>
      <c r="K6" s="9"/>
      <c r="L6" s="9"/>
      <c r="M6" s="9"/>
      <c r="N6" s="9"/>
      <c r="O6" s="9"/>
      <c r="P6" s="9"/>
      <c r="Q6" s="9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s="4" customFormat="1" x14ac:dyDescent="0.3">
      <c r="A7" s="9"/>
      <c r="B7" s="28" t="s">
        <v>31</v>
      </c>
      <c r="C7" s="28">
        <v>1.7458659999999999</v>
      </c>
      <c r="E7" s="15">
        <f>AVERAGEIF($B$4:$B$268,"All Santas are busy!",$C$4:$C$268)</f>
        <v>5.7600676500000008</v>
      </c>
      <c r="F7" s="15">
        <f>AVERAGEIF($B$4:$B$268,"A Santa is free!",$C$4:$C$268)</f>
        <v>3.1329481428571415</v>
      </c>
      <c r="G7" s="15">
        <f>AVERAGE($C$4:$C$268)</f>
        <v>3.3312213132075459</v>
      </c>
      <c r="H7" s="9"/>
      <c r="I7" s="9"/>
      <c r="J7" s="9"/>
      <c r="K7" s="9"/>
      <c r="L7" s="9"/>
      <c r="M7" s="9"/>
      <c r="N7" s="9"/>
      <c r="O7" s="9"/>
      <c r="P7" s="9"/>
      <c r="Q7" s="9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s="4" customFormat="1" x14ac:dyDescent="0.3">
      <c r="A8" s="9"/>
      <c r="B8" s="28" t="s">
        <v>31</v>
      </c>
      <c r="C8" s="28">
        <v>4.6739179999999996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s="4" customFormat="1" x14ac:dyDescent="0.3">
      <c r="A9" s="9"/>
      <c r="B9" s="28" t="s">
        <v>31</v>
      </c>
      <c r="C9" s="28">
        <v>1.4268320000000001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s="4" customFormat="1" x14ac:dyDescent="0.3">
      <c r="A10" s="9"/>
      <c r="B10" s="28" t="s">
        <v>31</v>
      </c>
      <c r="C10" s="28">
        <v>1.855864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s="4" customFormat="1" x14ac:dyDescent="0.3">
      <c r="A11" s="9"/>
      <c r="B11" s="28" t="s">
        <v>31</v>
      </c>
      <c r="C11" s="28">
        <v>1.729511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s="4" customFormat="1" x14ac:dyDescent="0.3">
      <c r="A12" s="9"/>
      <c r="B12" s="28" t="s">
        <v>31</v>
      </c>
      <c r="C12" s="28">
        <v>5.9225450000000004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s="4" customFormat="1" x14ac:dyDescent="0.3">
      <c r="A13" s="9"/>
      <c r="B13" s="28" t="s">
        <v>31</v>
      </c>
      <c r="C13" s="28">
        <v>1.8872869999999999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s="4" customFormat="1" x14ac:dyDescent="0.3">
      <c r="A14" s="9"/>
      <c r="B14" s="28" t="s">
        <v>31</v>
      </c>
      <c r="C14" s="28">
        <v>1.0127139999999999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s="4" customFormat="1" x14ac:dyDescent="0.3">
      <c r="A15" s="9"/>
      <c r="B15" s="28" t="s">
        <v>32</v>
      </c>
      <c r="C15" s="28">
        <v>5.1595959999999996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s="4" customFormat="1" x14ac:dyDescent="0.3">
      <c r="A16" s="9"/>
      <c r="B16" s="28" t="s">
        <v>31</v>
      </c>
      <c r="C16" s="28">
        <v>1.077162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s="4" customFormat="1" x14ac:dyDescent="0.3">
      <c r="A17" s="9"/>
      <c r="B17" s="28" t="s">
        <v>32</v>
      </c>
      <c r="C17" s="28">
        <v>2.998516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s="4" customFormat="1" x14ac:dyDescent="0.3">
      <c r="A18" s="9"/>
      <c r="B18" s="28" t="s">
        <v>31</v>
      </c>
      <c r="C18" s="28">
        <v>6.2983140000000004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s="4" customFormat="1" x14ac:dyDescent="0.3">
      <c r="A19" s="9"/>
      <c r="B19" s="28" t="s">
        <v>31</v>
      </c>
      <c r="C19" s="28">
        <v>1.8999269999999999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s="4" customFormat="1" x14ac:dyDescent="0.3">
      <c r="A20" s="9"/>
      <c r="B20" s="28" t="s">
        <v>31</v>
      </c>
      <c r="C20" s="28">
        <v>2.148638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s="4" customFormat="1" x14ac:dyDescent="0.3">
      <c r="A21" s="9"/>
      <c r="B21" s="28" t="s">
        <v>31</v>
      </c>
      <c r="C21" s="28">
        <v>0.691438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s="4" customFormat="1" x14ac:dyDescent="0.3">
      <c r="A22" s="9"/>
      <c r="B22" s="28" t="s">
        <v>31</v>
      </c>
      <c r="C22" s="28">
        <v>7.0025000000000004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s="4" customFormat="1" x14ac:dyDescent="0.3">
      <c r="A23" s="9"/>
      <c r="B23" s="28" t="s">
        <v>31</v>
      </c>
      <c r="C23" s="28">
        <v>2.9123039999999998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s="4" customFormat="1" x14ac:dyDescent="0.3">
      <c r="A24" s="9"/>
      <c r="B24" s="28" t="s">
        <v>31</v>
      </c>
      <c r="C24" s="28">
        <v>4.9653119999999999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s="4" customFormat="1" x14ac:dyDescent="0.3">
      <c r="A25" s="9"/>
      <c r="B25" s="28" t="s">
        <v>31</v>
      </c>
      <c r="C25" s="28">
        <v>1.1888479999999999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s="4" customFormat="1" x14ac:dyDescent="0.3">
      <c r="A26" s="9"/>
      <c r="B26" s="28" t="s">
        <v>31</v>
      </c>
      <c r="C26" s="28">
        <v>1.993474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s="4" customFormat="1" x14ac:dyDescent="0.3">
      <c r="A27" s="9"/>
      <c r="B27" s="28" t="s">
        <v>31</v>
      </c>
      <c r="C27" s="28">
        <v>1.308557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s="4" customFormat="1" x14ac:dyDescent="0.3">
      <c r="A28" s="9"/>
      <c r="B28" s="28" t="s">
        <v>31</v>
      </c>
      <c r="C28" s="28">
        <v>1.217856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s="4" customFormat="1" x14ac:dyDescent="0.3">
      <c r="A29" s="9"/>
      <c r="B29" s="28" t="s">
        <v>31</v>
      </c>
      <c r="C29" s="28">
        <v>5.3493500000000003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s="4" customFormat="1" x14ac:dyDescent="0.3">
      <c r="A30" s="9"/>
      <c r="B30" s="28" t="s">
        <v>31</v>
      </c>
      <c r="C30" s="28">
        <v>1.23827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s="4" customFormat="1" x14ac:dyDescent="0.3">
      <c r="A31" s="9"/>
      <c r="B31" s="28" t="s">
        <v>31</v>
      </c>
      <c r="C31" s="28">
        <v>1.533504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s="4" customFormat="1" x14ac:dyDescent="0.3">
      <c r="A32" s="9"/>
      <c r="B32" s="28" t="s">
        <v>31</v>
      </c>
      <c r="C32" s="28">
        <v>14.486473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s="4" customFormat="1" x14ac:dyDescent="0.3">
      <c r="A33" s="9"/>
      <c r="B33" s="28" t="s">
        <v>31</v>
      </c>
      <c r="C33" s="28">
        <v>3.116247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s="4" customFormat="1" x14ac:dyDescent="0.3">
      <c r="A34" s="9"/>
      <c r="B34" s="28" t="s">
        <v>31</v>
      </c>
      <c r="C34" s="28">
        <v>3.9428570000000001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s="4" customFormat="1" x14ac:dyDescent="0.3">
      <c r="A35" s="9"/>
      <c r="B35" s="28" t="s">
        <v>31</v>
      </c>
      <c r="C35" s="28">
        <v>3.5499100000000001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s="4" customFormat="1" x14ac:dyDescent="0.3">
      <c r="A36" s="9"/>
      <c r="B36" s="28" t="s">
        <v>31</v>
      </c>
      <c r="C36" s="28">
        <v>10.109104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s="4" customFormat="1" x14ac:dyDescent="0.3">
      <c r="A37" s="9"/>
      <c r="B37" s="28" t="s">
        <v>31</v>
      </c>
      <c r="C37" s="28">
        <v>2.6117859999999999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s="4" customFormat="1" x14ac:dyDescent="0.3">
      <c r="A38" s="9"/>
      <c r="B38" s="28" t="s">
        <v>31</v>
      </c>
      <c r="C38" s="28">
        <v>9.0340710000000009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s="4" customFormat="1" x14ac:dyDescent="0.3">
      <c r="A39" s="9"/>
      <c r="B39" s="28" t="s">
        <v>31</v>
      </c>
      <c r="C39" s="28">
        <v>3.855925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s="4" customFormat="1" x14ac:dyDescent="0.3">
      <c r="A40" s="9"/>
      <c r="B40" s="28" t="s">
        <v>31</v>
      </c>
      <c r="C40" s="28">
        <v>1.2436100000000001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s="4" customFormat="1" x14ac:dyDescent="0.3">
      <c r="A41" s="9"/>
      <c r="B41" s="28" t="s">
        <v>31</v>
      </c>
      <c r="C41" s="28">
        <v>1.8201499999999999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1:30" s="4" customFormat="1" x14ac:dyDescent="0.3">
      <c r="A42" s="9"/>
      <c r="B42" s="28" t="s">
        <v>31</v>
      </c>
      <c r="C42" s="28">
        <v>2.0209999999999999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s="4" customFormat="1" x14ac:dyDescent="0.3">
      <c r="A43" s="9"/>
      <c r="B43" s="28" t="s">
        <v>31</v>
      </c>
      <c r="C43" s="28">
        <v>1.8832329999999999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1:30" s="4" customFormat="1" x14ac:dyDescent="0.3">
      <c r="A44" s="9"/>
      <c r="B44" s="28" t="s">
        <v>31</v>
      </c>
      <c r="C44" s="28">
        <v>2.7797800000000001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s="4" customFormat="1" x14ac:dyDescent="0.3">
      <c r="A45" s="9"/>
      <c r="B45" s="28" t="s">
        <v>31</v>
      </c>
      <c r="C45" s="28">
        <v>1.0246230000000001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1:30" s="4" customFormat="1" x14ac:dyDescent="0.3">
      <c r="A46" s="9"/>
      <c r="B46" s="28" t="s">
        <v>31</v>
      </c>
      <c r="C46" s="28">
        <v>0.89587499999999998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s="4" customFormat="1" x14ac:dyDescent="0.3">
      <c r="A47" s="9"/>
      <c r="B47" s="28" t="s">
        <v>32</v>
      </c>
      <c r="C47" s="28">
        <v>16.453410000000002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s="4" customFormat="1" x14ac:dyDescent="0.3">
      <c r="A48" s="9"/>
      <c r="B48" s="28" t="s">
        <v>32</v>
      </c>
      <c r="C48" s="28">
        <v>9.8392630000000008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s="4" customFormat="1" x14ac:dyDescent="0.3">
      <c r="A49" s="9"/>
      <c r="B49" s="28" t="s">
        <v>31</v>
      </c>
      <c r="C49" s="28">
        <v>1.3450120000000001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1:30" s="4" customFormat="1" x14ac:dyDescent="0.3">
      <c r="A50" s="9"/>
      <c r="B50" s="28" t="s">
        <v>31</v>
      </c>
      <c r="C50" s="28">
        <v>0.95293600000000001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s="4" customFormat="1" x14ac:dyDescent="0.3">
      <c r="A51" s="9"/>
      <c r="B51" s="28" t="s">
        <v>31</v>
      </c>
      <c r="C51" s="28">
        <v>6.4049339999999999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1:30" s="4" customFormat="1" x14ac:dyDescent="0.3">
      <c r="A52" s="9"/>
      <c r="B52" s="28" t="s">
        <v>31</v>
      </c>
      <c r="C52" s="28">
        <v>2.2581959999999999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s="4" customFormat="1" x14ac:dyDescent="0.3">
      <c r="A53" s="9"/>
      <c r="B53" s="28" t="s">
        <v>31</v>
      </c>
      <c r="C53" s="28">
        <v>4.3570840000000004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1:30" s="4" customFormat="1" x14ac:dyDescent="0.3">
      <c r="A54" s="9"/>
      <c r="B54" s="28" t="s">
        <v>31</v>
      </c>
      <c r="C54" s="28">
        <v>1.5911249999999999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s="4" customFormat="1" x14ac:dyDescent="0.3">
      <c r="A55" s="9"/>
      <c r="B55" s="28" t="s">
        <v>31</v>
      </c>
      <c r="C55" s="28">
        <v>0.91714399999999996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s="4" customFormat="1" x14ac:dyDescent="0.3">
      <c r="A56" s="9"/>
      <c r="B56" s="28" t="s">
        <v>31</v>
      </c>
      <c r="C56" s="28">
        <v>5.3953129999999998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s="4" customFormat="1" x14ac:dyDescent="0.3">
      <c r="A57" s="9"/>
      <c r="B57" s="28" t="s">
        <v>31</v>
      </c>
      <c r="C57" s="28">
        <v>1.3287230000000001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1:30" s="4" customFormat="1" x14ac:dyDescent="0.3">
      <c r="A58" s="9"/>
      <c r="B58" s="28" t="s">
        <v>31</v>
      </c>
      <c r="C58" s="28">
        <v>5.5423650000000002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s="4" customFormat="1" x14ac:dyDescent="0.3">
      <c r="A59" s="9"/>
      <c r="B59" s="28" t="s">
        <v>31</v>
      </c>
      <c r="C59" s="28">
        <v>5.0332220000000003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1:30" s="4" customFormat="1" x14ac:dyDescent="0.3">
      <c r="A60" s="9"/>
      <c r="B60" s="28" t="s">
        <v>31</v>
      </c>
      <c r="C60" s="28">
        <v>3.0937679999999999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s="4" customFormat="1" x14ac:dyDescent="0.3">
      <c r="A61" s="9"/>
      <c r="B61" s="28" t="s">
        <v>31</v>
      </c>
      <c r="C61" s="28">
        <v>1.363488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1:30" s="4" customFormat="1" x14ac:dyDescent="0.3">
      <c r="A62" s="9"/>
      <c r="B62" s="28" t="s">
        <v>31</v>
      </c>
      <c r="C62" s="28">
        <v>5.0054970000000001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s="4" customFormat="1" x14ac:dyDescent="0.3">
      <c r="A63" s="9"/>
      <c r="B63" s="28" t="s">
        <v>31</v>
      </c>
      <c r="C63" s="28">
        <v>4.4779080000000002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1:30" s="4" customFormat="1" x14ac:dyDescent="0.3">
      <c r="A64" s="9"/>
      <c r="B64" s="28" t="s">
        <v>31</v>
      </c>
      <c r="C64" s="28">
        <v>3.9656410000000002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s="4" customFormat="1" x14ac:dyDescent="0.3">
      <c r="A65" s="9"/>
      <c r="B65" s="28" t="s">
        <v>31</v>
      </c>
      <c r="C65" s="28">
        <v>2.838352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1:30" s="4" customFormat="1" x14ac:dyDescent="0.3">
      <c r="A66" s="9"/>
      <c r="B66" s="28" t="s">
        <v>31</v>
      </c>
      <c r="C66" s="28">
        <v>2.029353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s="4" customFormat="1" x14ac:dyDescent="0.3">
      <c r="A67" s="9"/>
      <c r="B67" s="28" t="s">
        <v>31</v>
      </c>
      <c r="C67" s="28">
        <v>7.7702030000000004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1:30" s="4" customFormat="1" x14ac:dyDescent="0.3">
      <c r="A68" s="9"/>
      <c r="B68" s="28" t="s">
        <v>31</v>
      </c>
      <c r="C68" s="28">
        <v>1.251906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s="4" customFormat="1" x14ac:dyDescent="0.3">
      <c r="A69" s="9"/>
      <c r="B69" s="28" t="s">
        <v>31</v>
      </c>
      <c r="C69" s="28">
        <v>2.640879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1:30" s="4" customFormat="1" x14ac:dyDescent="0.3">
      <c r="A70" s="9"/>
      <c r="B70" s="28" t="s">
        <v>31</v>
      </c>
      <c r="C70" s="28">
        <v>9.1891870000000004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s="4" customFormat="1" x14ac:dyDescent="0.3">
      <c r="A71" s="9"/>
      <c r="B71" s="28" t="s">
        <v>32</v>
      </c>
      <c r="C71" s="28">
        <v>3.2403749999999998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1:30" s="4" customFormat="1" x14ac:dyDescent="0.3">
      <c r="A72" s="9"/>
      <c r="B72" s="28" t="s">
        <v>31</v>
      </c>
      <c r="C72" s="28">
        <v>5.5861479999999997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s="4" customFormat="1" x14ac:dyDescent="0.3">
      <c r="A73" s="9"/>
      <c r="B73" s="28" t="s">
        <v>31</v>
      </c>
      <c r="C73" s="28">
        <v>8.4134539999999998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1:30" s="4" customFormat="1" x14ac:dyDescent="0.3">
      <c r="A74" s="9"/>
      <c r="B74" s="28" t="s">
        <v>31</v>
      </c>
      <c r="C74" s="28">
        <v>2.0458609999999999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s="4" customFormat="1" x14ac:dyDescent="0.3">
      <c r="A75" s="9"/>
      <c r="B75" s="28" t="s">
        <v>32</v>
      </c>
      <c r="C75" s="28">
        <v>3.0468350000000002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1:30" s="4" customFormat="1" x14ac:dyDescent="0.3">
      <c r="A76" s="9"/>
      <c r="B76" s="28" t="s">
        <v>32</v>
      </c>
      <c r="C76" s="28">
        <v>1.622682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s="4" customFormat="1" x14ac:dyDescent="0.3">
      <c r="A77" s="9"/>
      <c r="B77" s="28" t="s">
        <v>32</v>
      </c>
      <c r="C77" s="28">
        <v>1.2792680000000001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1:30" s="4" customFormat="1" x14ac:dyDescent="0.3">
      <c r="A78" s="9"/>
      <c r="B78" s="28" t="s">
        <v>31</v>
      </c>
      <c r="C78" s="28">
        <v>1.024845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s="4" customFormat="1" x14ac:dyDescent="0.3">
      <c r="A79" s="9"/>
      <c r="B79" s="28" t="s">
        <v>31</v>
      </c>
      <c r="C79" s="28">
        <v>2.2972109999999999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1:30" s="4" customFormat="1" x14ac:dyDescent="0.3">
      <c r="A80" s="9"/>
      <c r="B80" s="28" t="s">
        <v>31</v>
      </c>
      <c r="C80" s="28">
        <v>2.524502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s="4" customFormat="1" x14ac:dyDescent="0.3">
      <c r="A81" s="9"/>
      <c r="B81" s="28" t="s">
        <v>31</v>
      </c>
      <c r="C81" s="28">
        <v>5.0634030000000001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1:30" s="4" customFormat="1" x14ac:dyDescent="0.3">
      <c r="A82" s="9"/>
      <c r="B82" s="28" t="s">
        <v>31</v>
      </c>
      <c r="C82" s="28">
        <v>3.174655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s="4" customFormat="1" x14ac:dyDescent="0.3">
      <c r="A83" s="9"/>
      <c r="B83" s="28" t="s">
        <v>31</v>
      </c>
      <c r="C83" s="28">
        <v>1.59484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1:30" s="4" customFormat="1" x14ac:dyDescent="0.3">
      <c r="A84" s="9"/>
      <c r="B84" s="28" t="s">
        <v>31</v>
      </c>
      <c r="C84" s="28">
        <v>4.2358890000000002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s="4" customFormat="1" x14ac:dyDescent="0.3">
      <c r="A85" s="9"/>
      <c r="B85" s="28" t="s">
        <v>31</v>
      </c>
      <c r="C85" s="28">
        <v>3.1344099999999999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1:30" s="4" customFormat="1" x14ac:dyDescent="0.3">
      <c r="A86" s="9"/>
      <c r="B86" s="28" t="s">
        <v>31</v>
      </c>
      <c r="C86" s="28">
        <v>3.2839839999999998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s="4" customFormat="1" x14ac:dyDescent="0.3">
      <c r="A87" s="9"/>
      <c r="B87" s="28" t="s">
        <v>31</v>
      </c>
      <c r="C87" s="28">
        <v>3.2919900000000002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1:30" s="4" customFormat="1" x14ac:dyDescent="0.3">
      <c r="A88" s="9"/>
      <c r="B88" s="28" t="s">
        <v>31</v>
      </c>
      <c r="C88" s="28">
        <v>1.8562419999999999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s="4" customFormat="1" x14ac:dyDescent="0.3">
      <c r="A89" s="9"/>
      <c r="B89" s="28" t="s">
        <v>31</v>
      </c>
      <c r="C89" s="28">
        <v>3.2019220000000002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1:30" s="4" customFormat="1" x14ac:dyDescent="0.3">
      <c r="A90" s="9"/>
      <c r="B90" s="28" t="s">
        <v>31</v>
      </c>
      <c r="C90" s="28">
        <v>2.2316470000000002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s="4" customFormat="1" x14ac:dyDescent="0.3">
      <c r="A91" s="9"/>
      <c r="B91" s="28" t="s">
        <v>31</v>
      </c>
      <c r="C91" s="28">
        <v>4.3917130000000002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1:30" s="4" customFormat="1" x14ac:dyDescent="0.3">
      <c r="A92" s="9"/>
      <c r="B92" s="28" t="s">
        <v>31</v>
      </c>
      <c r="C92" s="28">
        <v>9.1625700000000005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s="4" customFormat="1" x14ac:dyDescent="0.3">
      <c r="A93" s="9"/>
      <c r="B93" s="28" t="s">
        <v>31</v>
      </c>
      <c r="C93" s="28">
        <v>1.1085510000000001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1:30" s="4" customFormat="1" x14ac:dyDescent="0.3">
      <c r="A94" s="9"/>
      <c r="B94" s="28" t="s">
        <v>31</v>
      </c>
      <c r="C94" s="28">
        <v>2.1467369999999999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s="4" customFormat="1" x14ac:dyDescent="0.3">
      <c r="A95" s="9"/>
      <c r="B95" s="28" t="s">
        <v>31</v>
      </c>
      <c r="C95" s="28">
        <v>1.95987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1:30" s="4" customFormat="1" x14ac:dyDescent="0.3">
      <c r="A96" s="9"/>
      <c r="B96" s="28" t="s">
        <v>31</v>
      </c>
      <c r="C96" s="28">
        <v>1.3935900000000001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s="4" customFormat="1" x14ac:dyDescent="0.3">
      <c r="A97" s="9"/>
      <c r="B97" s="28" t="s">
        <v>31</v>
      </c>
      <c r="C97" s="28">
        <v>0.59434399999999998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s="4" customFormat="1" x14ac:dyDescent="0.3">
      <c r="A98" s="9"/>
      <c r="B98" s="28" t="s">
        <v>31</v>
      </c>
      <c r="C98" s="28">
        <v>2.9164940000000001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s="4" customFormat="1" x14ac:dyDescent="0.3">
      <c r="A99" s="9"/>
      <c r="B99" s="28" t="s">
        <v>31</v>
      </c>
      <c r="C99" s="28">
        <v>1.028875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0" s="4" customFormat="1" x14ac:dyDescent="0.3">
      <c r="A100" s="9"/>
      <c r="B100" s="28" t="s">
        <v>31</v>
      </c>
      <c r="C100" s="28">
        <v>2.2220369999999998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s="4" customFormat="1" x14ac:dyDescent="0.3">
      <c r="A101" s="9"/>
      <c r="B101" s="28" t="s">
        <v>31</v>
      </c>
      <c r="C101" s="28">
        <v>6.7679609999999997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0" s="4" customFormat="1" x14ac:dyDescent="0.3">
      <c r="A102" s="9"/>
      <c r="B102" s="28" t="s">
        <v>31</v>
      </c>
      <c r="C102" s="28">
        <v>1.474988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s="4" customFormat="1" x14ac:dyDescent="0.3">
      <c r="A103" s="9"/>
      <c r="B103" s="28" t="s">
        <v>31</v>
      </c>
      <c r="C103" s="28">
        <v>7.2457419999999999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0" s="4" customFormat="1" x14ac:dyDescent="0.3">
      <c r="A104" s="9"/>
      <c r="B104" s="28" t="s">
        <v>31</v>
      </c>
      <c r="C104" s="28">
        <v>1.4131609999999999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s="4" customFormat="1" x14ac:dyDescent="0.3">
      <c r="A105" s="9"/>
      <c r="B105" s="28" t="s">
        <v>31</v>
      </c>
      <c r="C105" s="28">
        <v>2.2964449999999998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1:30" s="4" customFormat="1" x14ac:dyDescent="0.3">
      <c r="A106" s="9"/>
      <c r="B106" s="28" t="s">
        <v>31</v>
      </c>
      <c r="C106" s="28">
        <v>1.4410339999999999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s="4" customFormat="1" x14ac:dyDescent="0.3">
      <c r="A107" s="9"/>
      <c r="B107" s="28" t="s">
        <v>31</v>
      </c>
      <c r="C107" s="28">
        <v>2.8480799999999999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1:30" s="4" customFormat="1" x14ac:dyDescent="0.3">
      <c r="A108" s="9"/>
      <c r="B108" s="28" t="s">
        <v>31</v>
      </c>
      <c r="C108" s="28">
        <v>2.6644060000000001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s="4" customFormat="1" x14ac:dyDescent="0.3">
      <c r="A109" s="9"/>
      <c r="B109" s="28" t="s">
        <v>31</v>
      </c>
      <c r="C109" s="28">
        <v>11.716801999999999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1:30" s="4" customFormat="1" x14ac:dyDescent="0.3">
      <c r="A110" s="9"/>
      <c r="B110" s="28" t="s">
        <v>32</v>
      </c>
      <c r="C110" s="28">
        <v>2.162061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s="4" customFormat="1" x14ac:dyDescent="0.3">
      <c r="A111" s="9"/>
      <c r="B111" s="28" t="s">
        <v>31</v>
      </c>
      <c r="C111" s="28">
        <v>1.603748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1:30" s="4" customFormat="1" x14ac:dyDescent="0.3">
      <c r="A112" s="9"/>
      <c r="B112" s="28" t="s">
        <v>31</v>
      </c>
      <c r="C112" s="28">
        <v>0.99475000000000002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s="4" customFormat="1" x14ac:dyDescent="0.3">
      <c r="A113" s="9"/>
      <c r="B113" s="28" t="s">
        <v>31</v>
      </c>
      <c r="C113" s="28">
        <v>6.6448489999999998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1:30" s="4" customFormat="1" x14ac:dyDescent="0.3">
      <c r="A114" s="9"/>
      <c r="B114" s="28" t="s">
        <v>31</v>
      </c>
      <c r="C114" s="28">
        <v>3.0107520000000001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s="4" customFormat="1" x14ac:dyDescent="0.3">
      <c r="A115" s="9"/>
      <c r="B115" s="28" t="s">
        <v>31</v>
      </c>
      <c r="C115" s="28">
        <v>2.4887260000000002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1:30" s="4" customFormat="1" x14ac:dyDescent="0.3">
      <c r="A116" s="9"/>
      <c r="B116" s="28" t="s">
        <v>32</v>
      </c>
      <c r="C116" s="28">
        <v>4.339207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s="4" customFormat="1" x14ac:dyDescent="0.3">
      <c r="A117" s="9"/>
      <c r="B117" s="28" t="s">
        <v>31</v>
      </c>
      <c r="C117" s="28">
        <v>2.1090450000000001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1:30" s="4" customFormat="1" x14ac:dyDescent="0.3">
      <c r="A118" s="9"/>
      <c r="B118" s="28" t="s">
        <v>31</v>
      </c>
      <c r="C118" s="28">
        <v>5.0418469999999997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s="4" customFormat="1" x14ac:dyDescent="0.3">
      <c r="A119" s="9"/>
      <c r="B119" s="28" t="s">
        <v>31</v>
      </c>
      <c r="C119" s="28">
        <v>1.9634990000000001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1:30" s="4" customFormat="1" x14ac:dyDescent="0.3">
      <c r="A120" s="9"/>
      <c r="B120" s="28" t="s">
        <v>31</v>
      </c>
      <c r="C120" s="28">
        <v>2.0606200000000001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s="4" customFormat="1" x14ac:dyDescent="0.3">
      <c r="A121" s="9"/>
      <c r="B121" s="28" t="s">
        <v>31</v>
      </c>
      <c r="C121" s="28">
        <v>2.9312209999999999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1:30" s="4" customFormat="1" x14ac:dyDescent="0.3">
      <c r="A122" s="9"/>
      <c r="B122" s="28" t="s">
        <v>31</v>
      </c>
      <c r="C122" s="28">
        <v>1.3341449999999999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s="4" customFormat="1" x14ac:dyDescent="0.3">
      <c r="A123" s="9"/>
      <c r="B123" s="28" t="s">
        <v>31</v>
      </c>
      <c r="C123" s="28">
        <v>4.1600580000000003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1:30" s="4" customFormat="1" x14ac:dyDescent="0.3">
      <c r="A124" s="9"/>
      <c r="B124" s="28" t="s">
        <v>31</v>
      </c>
      <c r="C124" s="28">
        <v>1.5051890000000001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s="4" customFormat="1" x14ac:dyDescent="0.3">
      <c r="A125" s="9"/>
      <c r="B125" s="28" t="s">
        <v>31</v>
      </c>
      <c r="C125" s="28">
        <v>1.2900370000000001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1:30" s="4" customFormat="1" x14ac:dyDescent="0.3">
      <c r="A126" s="9"/>
      <c r="B126" s="28" t="s">
        <v>31</v>
      </c>
      <c r="C126" s="28">
        <v>1.910344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s="4" customFormat="1" x14ac:dyDescent="0.3">
      <c r="A127" s="9"/>
      <c r="B127" s="28" t="s">
        <v>31</v>
      </c>
      <c r="C127" s="28">
        <v>3.400515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1:30" s="4" customFormat="1" x14ac:dyDescent="0.3">
      <c r="A128" s="9"/>
      <c r="B128" s="28" t="s">
        <v>31</v>
      </c>
      <c r="C128" s="28">
        <v>4.958602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s="4" customFormat="1" x14ac:dyDescent="0.3">
      <c r="A129" s="9"/>
      <c r="B129" s="28" t="s">
        <v>31</v>
      </c>
      <c r="C129" s="28">
        <v>2.4013749999999998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1:30" s="4" customFormat="1" x14ac:dyDescent="0.3">
      <c r="A130" s="9"/>
      <c r="B130" s="28" t="s">
        <v>31</v>
      </c>
      <c r="C130" s="28">
        <v>1.4163410000000001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s="4" customFormat="1" x14ac:dyDescent="0.3">
      <c r="A131" s="9"/>
      <c r="B131" s="28" t="s">
        <v>31</v>
      </c>
      <c r="C131" s="28">
        <v>1.8475010000000001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8"/>
      <c r="S131" s="10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1:30" s="4" customFormat="1" x14ac:dyDescent="0.3">
      <c r="A132" s="9"/>
      <c r="B132" s="28" t="s">
        <v>31</v>
      </c>
      <c r="C132" s="28">
        <v>2.5225770000000001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8"/>
      <c r="S132" s="10"/>
      <c r="T132" s="18"/>
      <c r="U132" s="18"/>
      <c r="V132" s="18"/>
      <c r="W132" s="10"/>
      <c r="X132" s="18"/>
      <c r="Y132" s="18"/>
      <c r="Z132" s="10"/>
      <c r="AA132" s="18"/>
      <c r="AB132" s="18"/>
      <c r="AC132" s="18"/>
      <c r="AD132" s="18"/>
    </row>
    <row r="133" spans="1:30" s="4" customFormat="1" x14ac:dyDescent="0.3">
      <c r="A133" s="9"/>
      <c r="B133" s="28" t="s">
        <v>31</v>
      </c>
      <c r="C133" s="28">
        <v>1.910536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8"/>
      <c r="S133" s="10"/>
      <c r="T133" s="18"/>
      <c r="U133" s="10"/>
      <c r="V133" s="18"/>
      <c r="W133" s="10"/>
      <c r="X133" s="18"/>
      <c r="Y133" s="18"/>
      <c r="Z133" s="10"/>
      <c r="AA133" s="18"/>
      <c r="AB133" s="18"/>
      <c r="AC133" s="18"/>
      <c r="AD133" s="18"/>
    </row>
    <row r="134" spans="1:30" s="4" customFormat="1" x14ac:dyDescent="0.3">
      <c r="A134" s="9"/>
      <c r="B134" s="28" t="s">
        <v>31</v>
      </c>
      <c r="C134" s="28">
        <v>2.492985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8"/>
      <c r="S134" s="10"/>
      <c r="T134" s="18"/>
      <c r="U134" s="10"/>
      <c r="V134" s="18"/>
      <c r="W134" s="10"/>
      <c r="X134" s="18"/>
      <c r="Y134" s="18"/>
      <c r="Z134" s="10"/>
      <c r="AA134" s="10"/>
      <c r="AB134" s="10"/>
      <c r="AC134" s="18"/>
      <c r="AD134" s="18"/>
    </row>
    <row r="135" spans="1:30" s="4" customFormat="1" x14ac:dyDescent="0.3">
      <c r="A135" s="9"/>
      <c r="B135" s="28" t="s">
        <v>31</v>
      </c>
      <c r="C135" s="28">
        <v>1.816954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8"/>
      <c r="S135" s="10"/>
      <c r="T135" s="18"/>
      <c r="U135" s="10"/>
      <c r="V135" s="18"/>
      <c r="W135" s="10"/>
      <c r="X135" s="18"/>
      <c r="Y135" s="18"/>
      <c r="Z135" s="10"/>
      <c r="AA135" s="10"/>
      <c r="AB135" s="10"/>
      <c r="AC135" s="18"/>
      <c r="AD135" s="18"/>
    </row>
    <row r="136" spans="1:30" s="4" customFormat="1" x14ac:dyDescent="0.3">
      <c r="A136" s="9"/>
      <c r="B136" s="28" t="s">
        <v>31</v>
      </c>
      <c r="C136" s="28">
        <v>3.8052820000000001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8"/>
      <c r="S136" s="10"/>
      <c r="T136" s="18"/>
      <c r="U136" s="10"/>
      <c r="V136" s="18"/>
      <c r="W136" s="10"/>
      <c r="X136" s="10"/>
      <c r="Y136" s="18"/>
      <c r="Z136" s="10"/>
      <c r="AA136" s="10"/>
      <c r="AB136" s="10"/>
      <c r="AC136" s="18"/>
      <c r="AD136" s="18"/>
    </row>
    <row r="137" spans="1:30" s="4" customFormat="1" x14ac:dyDescent="0.3">
      <c r="A137" s="9"/>
      <c r="B137" s="28" t="s">
        <v>31</v>
      </c>
      <c r="C137" s="28">
        <v>1.583858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0"/>
      <c r="S137" s="10"/>
      <c r="T137" s="18"/>
      <c r="U137" s="10"/>
      <c r="V137" s="18"/>
      <c r="W137" s="10"/>
      <c r="X137" s="10"/>
      <c r="Y137" s="18"/>
      <c r="Z137" s="10"/>
      <c r="AA137" s="10"/>
      <c r="AB137" s="10"/>
      <c r="AC137" s="10"/>
      <c r="AD137" s="18"/>
    </row>
    <row r="138" spans="1:30" s="4" customFormat="1" x14ac:dyDescent="0.3">
      <c r="A138" s="9"/>
      <c r="B138" s="28" t="s">
        <v>31</v>
      </c>
      <c r="C138" s="28">
        <v>1.7901609999999999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8"/>
    </row>
    <row r="139" spans="1:30" s="4" customFormat="1" x14ac:dyDescent="0.3">
      <c r="A139" s="9"/>
      <c r="B139" s="28" t="s">
        <v>31</v>
      </c>
      <c r="C139" s="28">
        <v>1.8015890000000001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8"/>
    </row>
    <row r="140" spans="1:30" s="4" customFormat="1" x14ac:dyDescent="0.3">
      <c r="A140" s="9"/>
      <c r="B140" s="28" t="s">
        <v>31</v>
      </c>
      <c r="C140" s="28">
        <v>2.4637709999999999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8"/>
    </row>
    <row r="141" spans="1:30" s="4" customFormat="1" x14ac:dyDescent="0.3">
      <c r="A141" s="9"/>
      <c r="B141" s="28" t="s">
        <v>31</v>
      </c>
      <c r="C141" s="28">
        <v>6.2383670000000002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8"/>
    </row>
    <row r="142" spans="1:30" s="4" customFormat="1" x14ac:dyDescent="0.3">
      <c r="A142" s="9"/>
      <c r="B142" s="28" t="s">
        <v>31</v>
      </c>
      <c r="C142" s="28">
        <v>1.8475459999999999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8"/>
    </row>
    <row r="143" spans="1:30" s="4" customFormat="1" x14ac:dyDescent="0.3">
      <c r="A143" s="9"/>
      <c r="B143" s="28" t="s">
        <v>31</v>
      </c>
      <c r="C143" s="28">
        <v>2.54535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8"/>
    </row>
    <row r="144" spans="1:30" s="4" customFormat="1" x14ac:dyDescent="0.3">
      <c r="A144" s="9"/>
      <c r="B144" s="28" t="s">
        <v>31</v>
      </c>
      <c r="C144" s="28">
        <v>1.2970809999999999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8"/>
    </row>
    <row r="145" spans="1:30" s="4" customFormat="1" x14ac:dyDescent="0.3">
      <c r="A145" s="9"/>
      <c r="B145" s="28" t="s">
        <v>31</v>
      </c>
      <c r="C145" s="28">
        <v>6.6945899999999998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8"/>
    </row>
    <row r="146" spans="1:30" s="4" customFormat="1" x14ac:dyDescent="0.3">
      <c r="A146" s="9"/>
      <c r="B146" s="28" t="s">
        <v>32</v>
      </c>
      <c r="C146" s="28">
        <v>4.4929620000000003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8"/>
    </row>
    <row r="147" spans="1:30" s="4" customFormat="1" x14ac:dyDescent="0.3">
      <c r="A147" s="9"/>
      <c r="B147" s="28" t="s">
        <v>31</v>
      </c>
      <c r="C147" s="28">
        <v>1.4526159999999999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8"/>
    </row>
    <row r="148" spans="1:30" s="4" customFormat="1" x14ac:dyDescent="0.3">
      <c r="A148" s="9"/>
      <c r="B148" s="28" t="s">
        <v>31</v>
      </c>
      <c r="C148" s="28">
        <v>2.9939170000000002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8"/>
    </row>
    <row r="149" spans="1:30" s="4" customFormat="1" x14ac:dyDescent="0.3">
      <c r="A149" s="9"/>
      <c r="B149" s="28" t="s">
        <v>31</v>
      </c>
      <c r="C149" s="28">
        <v>4.4971870000000003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8"/>
    </row>
    <row r="150" spans="1:30" s="4" customFormat="1" x14ac:dyDescent="0.3">
      <c r="A150" s="9"/>
      <c r="B150" s="28" t="s">
        <v>31</v>
      </c>
      <c r="C150" s="28">
        <v>11.271283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8"/>
    </row>
    <row r="151" spans="1:30" s="4" customFormat="1" x14ac:dyDescent="0.3">
      <c r="A151" s="9"/>
      <c r="B151" s="28" t="s">
        <v>31</v>
      </c>
      <c r="C151" s="28">
        <v>3.1059869999999998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8"/>
    </row>
    <row r="152" spans="1:30" s="4" customFormat="1" x14ac:dyDescent="0.3">
      <c r="A152" s="9"/>
      <c r="B152" s="28" t="s">
        <v>31</v>
      </c>
      <c r="C152" s="28">
        <v>1.899313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8"/>
    </row>
    <row r="153" spans="1:30" s="4" customFormat="1" x14ac:dyDescent="0.3">
      <c r="A153" s="9"/>
      <c r="B153" s="28" t="s">
        <v>31</v>
      </c>
      <c r="C153" s="28">
        <v>7.4952629999999996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8"/>
    </row>
    <row r="154" spans="1:30" s="4" customFormat="1" x14ac:dyDescent="0.3">
      <c r="A154" s="9"/>
      <c r="B154" s="28" t="s">
        <v>31</v>
      </c>
      <c r="C154" s="28">
        <v>5.6451799999999999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8"/>
    </row>
    <row r="155" spans="1:30" s="4" customFormat="1" x14ac:dyDescent="0.3">
      <c r="A155" s="9"/>
      <c r="B155" s="28" t="s">
        <v>31</v>
      </c>
      <c r="C155" s="28">
        <v>2.4209200000000002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8"/>
    </row>
    <row r="156" spans="1:30" s="4" customFormat="1" x14ac:dyDescent="0.3">
      <c r="A156" s="9"/>
      <c r="B156" s="28" t="s">
        <v>31</v>
      </c>
      <c r="C156" s="28">
        <v>3.4971000000000001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8"/>
    </row>
    <row r="157" spans="1:30" s="4" customFormat="1" x14ac:dyDescent="0.3">
      <c r="A157" s="9"/>
      <c r="B157" s="28" t="s">
        <v>31</v>
      </c>
      <c r="C157" s="28">
        <v>4.1444619999999999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8"/>
    </row>
    <row r="158" spans="1:30" s="4" customFormat="1" x14ac:dyDescent="0.3">
      <c r="A158" s="9"/>
      <c r="B158" s="28" t="s">
        <v>31</v>
      </c>
      <c r="C158" s="28">
        <v>1.4879290000000001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8"/>
    </row>
    <row r="159" spans="1:30" s="4" customFormat="1" x14ac:dyDescent="0.3">
      <c r="A159" s="9"/>
      <c r="B159" s="28" t="s">
        <v>31</v>
      </c>
      <c r="C159" s="28">
        <v>2.121022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8"/>
    </row>
    <row r="160" spans="1:30" s="4" customFormat="1" x14ac:dyDescent="0.3">
      <c r="A160" s="9"/>
      <c r="B160" s="28" t="s">
        <v>31</v>
      </c>
      <c r="C160" s="28">
        <v>1.060964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8"/>
    </row>
    <row r="161" spans="1:30" s="4" customFormat="1" x14ac:dyDescent="0.3">
      <c r="A161" s="9"/>
      <c r="B161" s="28" t="s">
        <v>31</v>
      </c>
      <c r="C161" s="28">
        <v>9.6093729999999997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8"/>
    </row>
    <row r="162" spans="1:30" s="4" customFormat="1" x14ac:dyDescent="0.3">
      <c r="A162" s="9"/>
      <c r="B162" s="28" t="s">
        <v>31</v>
      </c>
      <c r="C162" s="28">
        <v>5.0740780000000001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8"/>
    </row>
    <row r="163" spans="1:30" s="4" customFormat="1" x14ac:dyDescent="0.3">
      <c r="A163" s="9"/>
      <c r="B163" s="28" t="s">
        <v>31</v>
      </c>
      <c r="C163" s="28">
        <v>1.5308809999999999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8"/>
    </row>
    <row r="164" spans="1:30" s="4" customFormat="1" x14ac:dyDescent="0.3">
      <c r="A164" s="9"/>
      <c r="B164" s="28" t="s">
        <v>31</v>
      </c>
      <c r="C164" s="28">
        <v>0.79622199999999999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8"/>
    </row>
    <row r="165" spans="1:30" s="4" customFormat="1" x14ac:dyDescent="0.3">
      <c r="A165" s="9"/>
      <c r="B165" s="28" t="s">
        <v>31</v>
      </c>
      <c r="C165" s="28">
        <v>1.2169730000000001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8"/>
    </row>
    <row r="166" spans="1:30" s="4" customFormat="1" x14ac:dyDescent="0.3">
      <c r="A166" s="9"/>
      <c r="B166" s="28" t="s">
        <v>31</v>
      </c>
      <c r="C166" s="28">
        <v>3.5281690000000001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8"/>
    </row>
    <row r="167" spans="1:30" s="4" customFormat="1" x14ac:dyDescent="0.3">
      <c r="A167" s="9"/>
      <c r="B167" s="28" t="s">
        <v>31</v>
      </c>
      <c r="C167" s="28">
        <v>1.397216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8"/>
    </row>
    <row r="168" spans="1:30" s="4" customFormat="1" x14ac:dyDescent="0.3">
      <c r="A168" s="9"/>
      <c r="B168" s="28" t="s">
        <v>31</v>
      </c>
      <c r="C168" s="28">
        <v>3.6332719999999998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8"/>
    </row>
    <row r="169" spans="1:30" s="4" customFormat="1" x14ac:dyDescent="0.3">
      <c r="A169" s="9"/>
      <c r="B169" s="28" t="s">
        <v>31</v>
      </c>
      <c r="C169" s="28">
        <v>1.6912720000000001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8"/>
    </row>
    <row r="170" spans="1:30" s="4" customFormat="1" x14ac:dyDescent="0.3">
      <c r="A170" s="9"/>
      <c r="B170" s="28" t="s">
        <v>31</v>
      </c>
      <c r="C170" s="28">
        <v>1.4936069999999999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8"/>
    </row>
    <row r="171" spans="1:30" s="4" customFormat="1" x14ac:dyDescent="0.3">
      <c r="A171" s="9"/>
      <c r="B171" s="28" t="s">
        <v>31</v>
      </c>
      <c r="C171" s="28">
        <v>1.0707800000000001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8"/>
    </row>
    <row r="172" spans="1:30" s="4" customFormat="1" x14ac:dyDescent="0.3">
      <c r="A172" s="9"/>
      <c r="B172" s="28" t="s">
        <v>31</v>
      </c>
      <c r="C172" s="28">
        <v>1.572746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8"/>
    </row>
    <row r="173" spans="1:30" s="4" customFormat="1" x14ac:dyDescent="0.3">
      <c r="A173" s="9"/>
      <c r="B173" s="28" t="s">
        <v>32</v>
      </c>
      <c r="C173" s="28">
        <v>3.8321170000000002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8"/>
    </row>
    <row r="174" spans="1:30" s="4" customFormat="1" x14ac:dyDescent="0.3">
      <c r="A174" s="9"/>
      <c r="B174" s="28" t="s">
        <v>31</v>
      </c>
      <c r="C174" s="28">
        <v>5.4010379999999998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8"/>
    </row>
    <row r="175" spans="1:30" s="4" customFormat="1" x14ac:dyDescent="0.3">
      <c r="A175" s="9"/>
      <c r="B175" s="28" t="s">
        <v>32</v>
      </c>
      <c r="C175" s="28">
        <v>3.3489230000000001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8"/>
    </row>
    <row r="176" spans="1:30" s="4" customFormat="1" x14ac:dyDescent="0.3">
      <c r="A176" s="9"/>
      <c r="B176" s="28" t="s">
        <v>31</v>
      </c>
      <c r="C176" s="28">
        <v>3.0992739999999999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8"/>
    </row>
    <row r="177" spans="1:30" s="4" customFormat="1" x14ac:dyDescent="0.3">
      <c r="A177" s="9"/>
      <c r="B177" s="28" t="s">
        <v>31</v>
      </c>
      <c r="C177" s="28">
        <v>3.4765290000000002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8"/>
    </row>
    <row r="178" spans="1:30" s="4" customFormat="1" x14ac:dyDescent="0.3">
      <c r="A178" s="9"/>
      <c r="B178" s="28" t="s">
        <v>31</v>
      </c>
      <c r="C178" s="28">
        <v>1.849888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8"/>
    </row>
    <row r="179" spans="1:30" s="4" customFormat="1" x14ac:dyDescent="0.3">
      <c r="A179" s="9"/>
      <c r="B179" s="28" t="s">
        <v>31</v>
      </c>
      <c r="C179" s="28">
        <v>2.091364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8"/>
    </row>
    <row r="180" spans="1:30" s="4" customFormat="1" x14ac:dyDescent="0.3">
      <c r="A180" s="9"/>
      <c r="B180" s="28" t="s">
        <v>31</v>
      </c>
      <c r="C180" s="28">
        <v>5.8152460000000001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8"/>
    </row>
    <row r="181" spans="1:30" s="4" customFormat="1" x14ac:dyDescent="0.3">
      <c r="A181" s="9"/>
      <c r="B181" s="28" t="s">
        <v>31</v>
      </c>
      <c r="C181" s="28">
        <v>1.6024240000000001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8"/>
    </row>
    <row r="182" spans="1:30" s="4" customFormat="1" x14ac:dyDescent="0.3">
      <c r="A182" s="9"/>
      <c r="B182" s="28" t="s">
        <v>32</v>
      </c>
      <c r="C182" s="28">
        <v>19.825979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8"/>
    </row>
    <row r="183" spans="1:30" s="4" customFormat="1" x14ac:dyDescent="0.3">
      <c r="A183" s="9"/>
      <c r="B183" s="28" t="s">
        <v>31</v>
      </c>
      <c r="C183" s="28">
        <v>5.7144399999999997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8"/>
    </row>
    <row r="184" spans="1:30" s="4" customFormat="1" x14ac:dyDescent="0.3">
      <c r="A184" s="9"/>
      <c r="B184" s="28" t="s">
        <v>31</v>
      </c>
      <c r="C184" s="28">
        <v>2.2291910000000001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8"/>
    </row>
    <row r="185" spans="1:30" s="4" customFormat="1" x14ac:dyDescent="0.3">
      <c r="A185" s="9"/>
      <c r="B185" s="28" t="s">
        <v>31</v>
      </c>
      <c r="C185" s="28">
        <v>1.49655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8"/>
    </row>
    <row r="186" spans="1:30" s="4" customFormat="1" x14ac:dyDescent="0.3">
      <c r="A186" s="9"/>
      <c r="B186" s="28" t="s">
        <v>32</v>
      </c>
      <c r="C186" s="28">
        <v>1.528518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8"/>
    </row>
    <row r="187" spans="1:30" s="4" customFormat="1" x14ac:dyDescent="0.3">
      <c r="A187" s="9"/>
      <c r="B187" s="28" t="s">
        <v>31</v>
      </c>
      <c r="C187" s="28">
        <v>2.2776169999999998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8"/>
    </row>
    <row r="188" spans="1:30" s="4" customFormat="1" x14ac:dyDescent="0.3">
      <c r="A188" s="9"/>
      <c r="B188" s="28" t="s">
        <v>31</v>
      </c>
      <c r="C188" s="28">
        <v>2.1878340000000001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8"/>
    </row>
    <row r="189" spans="1:30" s="4" customFormat="1" x14ac:dyDescent="0.3">
      <c r="A189" s="9"/>
      <c r="B189" s="28" t="s">
        <v>31</v>
      </c>
      <c r="C189" s="28">
        <v>1.3642369999999999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8"/>
    </row>
    <row r="190" spans="1:30" s="4" customFormat="1" x14ac:dyDescent="0.3">
      <c r="A190" s="9"/>
      <c r="B190" s="28" t="s">
        <v>31</v>
      </c>
      <c r="C190" s="28">
        <v>1.2952220000000001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8"/>
    </row>
    <row r="191" spans="1:30" s="4" customFormat="1" x14ac:dyDescent="0.3">
      <c r="A191" s="9"/>
      <c r="B191" s="28" t="s">
        <v>31</v>
      </c>
      <c r="C191" s="28">
        <v>8.5876479999999997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8"/>
    </row>
    <row r="192" spans="1:30" s="4" customFormat="1" x14ac:dyDescent="0.3">
      <c r="A192" s="9"/>
      <c r="B192" s="28" t="s">
        <v>31</v>
      </c>
      <c r="C192" s="28">
        <v>3.17197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8"/>
    </row>
    <row r="193" spans="1:30" s="4" customFormat="1" x14ac:dyDescent="0.3">
      <c r="A193" s="9"/>
      <c r="B193" s="28" t="s">
        <v>31</v>
      </c>
      <c r="C193" s="28">
        <v>1.548659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8"/>
    </row>
    <row r="194" spans="1:30" s="4" customFormat="1" x14ac:dyDescent="0.3">
      <c r="A194" s="9"/>
      <c r="B194" s="28" t="s">
        <v>31</v>
      </c>
      <c r="C194" s="28">
        <v>5.3189060000000001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8"/>
    </row>
    <row r="195" spans="1:30" s="4" customFormat="1" x14ac:dyDescent="0.3">
      <c r="A195" s="9"/>
      <c r="B195" s="28" t="s">
        <v>31</v>
      </c>
      <c r="C195" s="28">
        <v>7.6124869999999998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8"/>
    </row>
    <row r="196" spans="1:30" s="4" customFormat="1" x14ac:dyDescent="0.3">
      <c r="A196" s="9"/>
      <c r="B196" s="28" t="s">
        <v>31</v>
      </c>
      <c r="C196" s="28">
        <v>6.9717419999999999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8"/>
    </row>
    <row r="197" spans="1:30" s="4" customFormat="1" x14ac:dyDescent="0.3">
      <c r="A197" s="9"/>
      <c r="B197" s="28" t="s">
        <v>31</v>
      </c>
      <c r="C197" s="28">
        <v>4.8579210000000002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8"/>
    </row>
    <row r="198" spans="1:30" s="4" customFormat="1" x14ac:dyDescent="0.3">
      <c r="A198" s="9"/>
      <c r="B198" s="28" t="s">
        <v>31</v>
      </c>
      <c r="C198" s="28">
        <v>1.6357900000000001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8"/>
    </row>
    <row r="199" spans="1:30" s="4" customFormat="1" x14ac:dyDescent="0.3">
      <c r="A199" s="9"/>
      <c r="B199" s="28" t="s">
        <v>31</v>
      </c>
      <c r="C199" s="28">
        <v>2.743099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8"/>
    </row>
    <row r="200" spans="1:30" s="4" customFormat="1" x14ac:dyDescent="0.3">
      <c r="A200" s="9"/>
      <c r="B200" s="28" t="s">
        <v>31</v>
      </c>
      <c r="C200" s="28">
        <v>2.6113080000000002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8"/>
    </row>
    <row r="201" spans="1:30" s="4" customFormat="1" x14ac:dyDescent="0.3">
      <c r="A201" s="9"/>
      <c r="B201" s="28" t="s">
        <v>31</v>
      </c>
      <c r="C201" s="28">
        <v>1.256033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8"/>
    </row>
    <row r="202" spans="1:30" s="4" customFormat="1" x14ac:dyDescent="0.3">
      <c r="A202" s="9"/>
      <c r="B202" s="28" t="s">
        <v>31</v>
      </c>
      <c r="C202" s="28">
        <v>3.277952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8"/>
    </row>
    <row r="203" spans="1:30" s="4" customFormat="1" x14ac:dyDescent="0.3">
      <c r="A203" s="9"/>
      <c r="B203" s="28" t="s">
        <v>31</v>
      </c>
      <c r="C203" s="28">
        <v>2.5228660000000001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8"/>
    </row>
    <row r="204" spans="1:30" s="4" customFormat="1" x14ac:dyDescent="0.3">
      <c r="A204" s="9"/>
      <c r="B204" s="28" t="s">
        <v>31</v>
      </c>
      <c r="C204" s="28">
        <v>2.6837049999999998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8"/>
    </row>
    <row r="205" spans="1:30" s="4" customFormat="1" x14ac:dyDescent="0.3">
      <c r="A205" s="9"/>
      <c r="B205" s="28" t="s">
        <v>31</v>
      </c>
      <c r="C205" s="28">
        <v>3.5236999999999998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8"/>
    </row>
    <row r="206" spans="1:30" s="4" customFormat="1" x14ac:dyDescent="0.3">
      <c r="A206" s="9"/>
      <c r="B206" s="28" t="s">
        <v>31</v>
      </c>
      <c r="C206" s="28">
        <v>1.6002970000000001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8"/>
    </row>
    <row r="207" spans="1:30" s="4" customFormat="1" x14ac:dyDescent="0.3">
      <c r="A207" s="9"/>
      <c r="B207" s="28" t="s">
        <v>31</v>
      </c>
      <c r="C207" s="28">
        <v>1.21126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8"/>
    </row>
    <row r="208" spans="1:30" s="4" customFormat="1" x14ac:dyDescent="0.3">
      <c r="A208" s="9"/>
      <c r="B208" s="28" t="s">
        <v>31</v>
      </c>
      <c r="C208" s="28">
        <v>1.25404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8"/>
    </row>
    <row r="209" spans="1:30" s="4" customFormat="1" x14ac:dyDescent="0.3">
      <c r="A209" s="9"/>
      <c r="B209" s="28" t="s">
        <v>31</v>
      </c>
      <c r="C209" s="28">
        <v>1.5936760000000001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8"/>
    </row>
    <row r="210" spans="1:30" s="4" customFormat="1" x14ac:dyDescent="0.3">
      <c r="A210" s="9"/>
      <c r="B210" s="28" t="s">
        <v>31</v>
      </c>
      <c r="C210" s="28">
        <v>1.7210810000000001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8"/>
    </row>
    <row r="211" spans="1:30" s="4" customFormat="1" x14ac:dyDescent="0.3">
      <c r="A211" s="9"/>
      <c r="B211" s="28" t="s">
        <v>31</v>
      </c>
      <c r="C211" s="28">
        <v>3.0163340000000001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8"/>
    </row>
    <row r="212" spans="1:30" s="4" customFormat="1" x14ac:dyDescent="0.3">
      <c r="A212" s="9"/>
      <c r="B212" s="28" t="s">
        <v>31</v>
      </c>
      <c r="C212" s="28">
        <v>1.621442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8"/>
    </row>
    <row r="213" spans="1:30" s="4" customFormat="1" x14ac:dyDescent="0.3">
      <c r="A213" s="9"/>
      <c r="B213" s="28" t="s">
        <v>31</v>
      </c>
      <c r="C213" s="28">
        <v>5.8194600000000003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8"/>
    </row>
    <row r="214" spans="1:30" s="4" customFormat="1" x14ac:dyDescent="0.3">
      <c r="A214" s="9"/>
      <c r="B214" s="28" t="s">
        <v>31</v>
      </c>
      <c r="C214" s="28">
        <v>5.3757929999999998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8"/>
    </row>
    <row r="215" spans="1:30" s="4" customFormat="1" x14ac:dyDescent="0.3">
      <c r="A215" s="9"/>
      <c r="B215" s="28" t="s">
        <v>32</v>
      </c>
      <c r="C215" s="28">
        <v>2.2675909999999999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8"/>
    </row>
    <row r="216" spans="1:30" s="4" customFormat="1" x14ac:dyDescent="0.3">
      <c r="A216" s="9"/>
      <c r="B216" s="28" t="s">
        <v>31</v>
      </c>
      <c r="C216" s="28">
        <v>1.343415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8"/>
    </row>
    <row r="217" spans="1:30" s="4" customFormat="1" x14ac:dyDescent="0.3">
      <c r="A217" s="9"/>
      <c r="B217" s="28" t="s">
        <v>31</v>
      </c>
      <c r="C217" s="28">
        <v>2.7268300000000001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8"/>
    </row>
    <row r="218" spans="1:30" s="4" customFormat="1" x14ac:dyDescent="0.3">
      <c r="A218" s="9"/>
      <c r="B218" s="28" t="s">
        <v>31</v>
      </c>
      <c r="C218" s="28">
        <v>1.431575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8"/>
    </row>
    <row r="219" spans="1:30" s="4" customFormat="1" x14ac:dyDescent="0.3">
      <c r="A219" s="9"/>
      <c r="B219" s="28" t="s">
        <v>32</v>
      </c>
      <c r="C219" s="28">
        <v>4.9055669999999996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8"/>
    </row>
    <row r="220" spans="1:30" s="4" customFormat="1" x14ac:dyDescent="0.3">
      <c r="A220" s="9"/>
      <c r="B220" s="28" t="s">
        <v>31</v>
      </c>
      <c r="C220" s="28">
        <v>0.93623999999999996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8"/>
    </row>
    <row r="221" spans="1:30" s="4" customFormat="1" x14ac:dyDescent="0.3">
      <c r="A221" s="9"/>
      <c r="B221" s="28" t="s">
        <v>31</v>
      </c>
      <c r="C221" s="28">
        <v>5.1305269999999998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8"/>
    </row>
    <row r="222" spans="1:30" s="4" customFormat="1" x14ac:dyDescent="0.3">
      <c r="A222" s="9"/>
      <c r="B222" s="28" t="s">
        <v>31</v>
      </c>
      <c r="C222" s="28">
        <v>5.5653090000000001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8"/>
    </row>
    <row r="223" spans="1:30" s="4" customFormat="1" x14ac:dyDescent="0.3">
      <c r="A223" s="9"/>
      <c r="B223" s="28" t="s">
        <v>32</v>
      </c>
      <c r="C223" s="28">
        <v>1.4252180000000001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8"/>
    </row>
    <row r="224" spans="1:30" s="4" customFormat="1" x14ac:dyDescent="0.3">
      <c r="A224" s="9"/>
      <c r="B224" s="28" t="s">
        <v>31</v>
      </c>
      <c r="C224" s="28">
        <v>3.0310280000000001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8"/>
    </row>
    <row r="225" spans="1:30" s="4" customFormat="1" x14ac:dyDescent="0.3">
      <c r="A225" s="9"/>
      <c r="B225" s="28" t="s">
        <v>31</v>
      </c>
      <c r="C225" s="28">
        <v>3.605013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8"/>
    </row>
    <row r="226" spans="1:30" s="4" customFormat="1" x14ac:dyDescent="0.3">
      <c r="A226" s="9"/>
      <c r="B226" s="28" t="s">
        <v>31</v>
      </c>
      <c r="C226" s="28">
        <v>10.930553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8"/>
    </row>
    <row r="227" spans="1:30" s="4" customFormat="1" x14ac:dyDescent="0.3">
      <c r="A227" s="9"/>
      <c r="B227" s="28" t="s">
        <v>31</v>
      </c>
      <c r="C227" s="28">
        <v>1.1735009999999999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8"/>
    </row>
    <row r="228" spans="1:30" s="4" customFormat="1" x14ac:dyDescent="0.3">
      <c r="A228" s="9"/>
      <c r="B228" s="28" t="s">
        <v>31</v>
      </c>
      <c r="C228" s="28">
        <v>3.4288590000000001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8"/>
    </row>
    <row r="229" spans="1:30" s="4" customFormat="1" x14ac:dyDescent="0.3">
      <c r="A229" s="9"/>
      <c r="B229" s="28" t="s">
        <v>31</v>
      </c>
      <c r="C229" s="28">
        <v>1.5349489999999999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8"/>
    </row>
    <row r="230" spans="1:30" s="4" customFormat="1" x14ac:dyDescent="0.3">
      <c r="A230" s="9"/>
      <c r="B230" s="28" t="s">
        <v>31</v>
      </c>
      <c r="C230" s="28">
        <v>1.014319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8"/>
    </row>
    <row r="231" spans="1:30" s="4" customFormat="1" x14ac:dyDescent="0.3">
      <c r="A231" s="9"/>
      <c r="B231" s="28" t="s">
        <v>31</v>
      </c>
      <c r="C231" s="28">
        <v>3.859829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8"/>
    </row>
    <row r="232" spans="1:30" s="4" customFormat="1" x14ac:dyDescent="0.3">
      <c r="A232" s="9"/>
      <c r="B232" s="28" t="s">
        <v>31</v>
      </c>
      <c r="C232" s="28">
        <v>2.0022069999999998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8"/>
    </row>
    <row r="233" spans="1:30" s="4" customFormat="1" x14ac:dyDescent="0.3">
      <c r="A233" s="9"/>
      <c r="B233" s="28" t="s">
        <v>31</v>
      </c>
      <c r="C233" s="28">
        <v>3.2195480000000001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8"/>
    </row>
    <row r="234" spans="1:30" s="4" customFormat="1" x14ac:dyDescent="0.3">
      <c r="A234" s="9"/>
      <c r="B234" s="28" t="s">
        <v>31</v>
      </c>
      <c r="C234" s="28">
        <v>3.4385979999999998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8"/>
    </row>
    <row r="235" spans="1:30" s="4" customFormat="1" x14ac:dyDescent="0.3">
      <c r="A235" s="9"/>
      <c r="B235" s="28" t="s">
        <v>31</v>
      </c>
      <c r="C235" s="28">
        <v>1.5724720000000001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8"/>
    </row>
    <row r="236" spans="1:30" s="4" customFormat="1" x14ac:dyDescent="0.3">
      <c r="A236" s="9"/>
      <c r="B236" s="28" t="s">
        <v>31</v>
      </c>
      <c r="C236" s="28">
        <v>1.8614040000000001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8"/>
    </row>
    <row r="237" spans="1:30" s="4" customFormat="1" x14ac:dyDescent="0.3">
      <c r="A237" s="9"/>
      <c r="B237" s="28" t="s">
        <v>31</v>
      </c>
      <c r="C237" s="28">
        <v>1.2874209999999999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8"/>
    </row>
    <row r="238" spans="1:30" s="4" customFormat="1" x14ac:dyDescent="0.3">
      <c r="A238" s="9"/>
      <c r="B238" s="28" t="s">
        <v>31</v>
      </c>
      <c r="C238" s="28">
        <v>1.723484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8"/>
    </row>
    <row r="239" spans="1:30" s="4" customFormat="1" x14ac:dyDescent="0.3">
      <c r="A239" s="9"/>
      <c r="B239" s="28" t="s">
        <v>31</v>
      </c>
      <c r="C239" s="28">
        <v>6.6756460000000004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8"/>
    </row>
    <row r="240" spans="1:30" s="4" customFormat="1" x14ac:dyDescent="0.3">
      <c r="A240" s="9"/>
      <c r="B240" s="28" t="s">
        <v>31</v>
      </c>
      <c r="C240" s="28">
        <v>3.240758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8"/>
    </row>
    <row r="241" spans="1:30" s="4" customFormat="1" x14ac:dyDescent="0.3">
      <c r="A241" s="9"/>
      <c r="B241" s="28" t="s">
        <v>31</v>
      </c>
      <c r="C241" s="28">
        <v>3.3574999999999999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8"/>
    </row>
    <row r="242" spans="1:30" s="4" customFormat="1" x14ac:dyDescent="0.3">
      <c r="A242" s="9"/>
      <c r="B242" s="28" t="s">
        <v>31</v>
      </c>
      <c r="C242" s="28">
        <v>1.8852930000000001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8"/>
    </row>
    <row r="243" spans="1:30" s="4" customFormat="1" x14ac:dyDescent="0.3">
      <c r="A243" s="9"/>
      <c r="B243" s="28" t="s">
        <v>31</v>
      </c>
      <c r="C243" s="28">
        <v>2.3254709999999998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8"/>
    </row>
    <row r="244" spans="1:30" s="4" customFormat="1" x14ac:dyDescent="0.3">
      <c r="A244" s="9"/>
      <c r="B244" s="28" t="s">
        <v>31</v>
      </c>
      <c r="C244" s="28">
        <v>2.6008170000000002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8"/>
    </row>
    <row r="245" spans="1:30" s="4" customFormat="1" x14ac:dyDescent="0.3">
      <c r="A245" s="9"/>
      <c r="B245" s="28" t="s">
        <v>31</v>
      </c>
      <c r="C245" s="28">
        <v>0.82483799999999996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8"/>
    </row>
    <row r="246" spans="1:30" s="4" customFormat="1" x14ac:dyDescent="0.3">
      <c r="A246" s="9"/>
      <c r="B246" s="28" t="s">
        <v>31</v>
      </c>
      <c r="C246" s="28">
        <v>1.695816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8"/>
    </row>
    <row r="247" spans="1:30" s="4" customFormat="1" x14ac:dyDescent="0.3">
      <c r="A247" s="9"/>
      <c r="B247" s="28" t="s">
        <v>31</v>
      </c>
      <c r="C247" s="28">
        <v>1.624606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8"/>
    </row>
    <row r="248" spans="1:30" s="4" customFormat="1" x14ac:dyDescent="0.3">
      <c r="A248" s="9"/>
      <c r="B248" s="28" t="s">
        <v>31</v>
      </c>
      <c r="C248" s="28">
        <v>1.1939580000000001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8"/>
    </row>
    <row r="249" spans="1:30" s="4" customFormat="1" x14ac:dyDescent="0.3">
      <c r="A249" s="9"/>
      <c r="B249" s="28" t="s">
        <v>31</v>
      </c>
      <c r="C249" s="28">
        <v>2.4421580000000001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8"/>
    </row>
    <row r="250" spans="1:30" s="4" customFormat="1" x14ac:dyDescent="0.3">
      <c r="A250" s="9"/>
      <c r="B250" s="28" t="s">
        <v>31</v>
      </c>
      <c r="C250" s="28">
        <v>2.5213109999999999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8"/>
    </row>
    <row r="251" spans="1:30" s="4" customFormat="1" x14ac:dyDescent="0.3">
      <c r="A251" s="9"/>
      <c r="B251" s="28" t="s">
        <v>31</v>
      </c>
      <c r="C251" s="28">
        <v>4.6306229999999999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8"/>
    </row>
    <row r="252" spans="1:30" s="4" customFormat="1" x14ac:dyDescent="0.3">
      <c r="A252" s="9"/>
      <c r="B252" s="28" t="s">
        <v>31</v>
      </c>
      <c r="C252" s="28">
        <v>1.851764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8"/>
    </row>
    <row r="253" spans="1:30" s="4" customFormat="1" x14ac:dyDescent="0.3">
      <c r="A253" s="9"/>
      <c r="B253" s="28" t="s">
        <v>32</v>
      </c>
      <c r="C253" s="28">
        <v>4.8902939999999999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8"/>
    </row>
    <row r="254" spans="1:30" s="4" customFormat="1" x14ac:dyDescent="0.3">
      <c r="A254" s="9"/>
      <c r="B254" s="28" t="s">
        <v>31</v>
      </c>
      <c r="C254" s="28">
        <v>2.5165160000000002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8"/>
    </row>
    <row r="255" spans="1:30" s="4" customFormat="1" x14ac:dyDescent="0.3">
      <c r="A255" s="9"/>
      <c r="B255" s="28" t="s">
        <v>32</v>
      </c>
      <c r="C255" s="28">
        <v>18.542971000000001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8"/>
    </row>
    <row r="256" spans="1:30" s="4" customFormat="1" x14ac:dyDescent="0.3">
      <c r="A256" s="9"/>
      <c r="B256" s="28" t="s">
        <v>31</v>
      </c>
      <c r="C256" s="28">
        <v>3.0323500000000001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8"/>
    </row>
    <row r="257" spans="1:30" s="4" customFormat="1" x14ac:dyDescent="0.3">
      <c r="A257" s="9"/>
      <c r="B257" s="28" t="s">
        <v>31</v>
      </c>
      <c r="C257" s="28">
        <v>4.2762409999999997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8"/>
    </row>
    <row r="258" spans="1:30" s="4" customFormat="1" x14ac:dyDescent="0.3">
      <c r="A258" s="9"/>
      <c r="B258" s="28" t="s">
        <v>31</v>
      </c>
      <c r="C258" s="28">
        <v>1.416658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8"/>
    </row>
    <row r="259" spans="1:30" s="4" customFormat="1" x14ac:dyDescent="0.3">
      <c r="A259" s="9"/>
      <c r="B259" s="28" t="s">
        <v>31</v>
      </c>
      <c r="C259" s="28">
        <v>4.3001259999999997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8"/>
    </row>
    <row r="260" spans="1:30" s="4" customFormat="1" x14ac:dyDescent="0.3">
      <c r="A260" s="9"/>
      <c r="B260" s="28" t="s">
        <v>31</v>
      </c>
      <c r="C260" s="28">
        <v>4.3461220000000003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8"/>
    </row>
    <row r="261" spans="1:30" s="4" customFormat="1" x14ac:dyDescent="0.3">
      <c r="A261" s="9"/>
      <c r="B261" s="28" t="s">
        <v>31</v>
      </c>
      <c r="C261" s="28">
        <v>2.4649939999999999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8"/>
    </row>
    <row r="262" spans="1:30" s="4" customFormat="1" x14ac:dyDescent="0.3">
      <c r="A262" s="9"/>
      <c r="B262" s="28" t="s">
        <v>31</v>
      </c>
      <c r="C262" s="28">
        <v>1.1267199999999999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8"/>
    </row>
    <row r="263" spans="1:30" s="4" customFormat="1" x14ac:dyDescent="0.3">
      <c r="A263" s="9"/>
      <c r="B263" s="28" t="s">
        <v>31</v>
      </c>
      <c r="C263" s="28">
        <v>3.4954239999999999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8"/>
    </row>
    <row r="264" spans="1:30" s="4" customFormat="1" x14ac:dyDescent="0.3">
      <c r="A264" s="9"/>
      <c r="B264" s="28" t="s">
        <v>31</v>
      </c>
      <c r="C264" s="28">
        <v>4.3167489999999997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8"/>
    </row>
    <row r="265" spans="1:30" s="4" customFormat="1" x14ac:dyDescent="0.3">
      <c r="A265" s="9"/>
      <c r="B265" s="28" t="s">
        <v>31</v>
      </c>
      <c r="C265" s="28">
        <v>3.7730790000000001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8"/>
    </row>
    <row r="266" spans="1:30" s="4" customFormat="1" x14ac:dyDescent="0.3">
      <c r="A266" s="9"/>
      <c r="B266" s="28" t="s">
        <v>31</v>
      </c>
      <c r="C266" s="28">
        <v>1.7673129999999999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8"/>
    </row>
    <row r="267" spans="1:30" s="4" customFormat="1" x14ac:dyDescent="0.3">
      <c r="A267" s="9"/>
      <c r="B267" s="28" t="s">
        <v>31</v>
      </c>
      <c r="C267" s="28">
        <v>2.0998519999999998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8"/>
    </row>
    <row r="268" spans="1:30" s="4" customFormat="1" x14ac:dyDescent="0.3">
      <c r="A268" s="9"/>
      <c r="B268" s="28" t="s">
        <v>31</v>
      </c>
      <c r="C268" s="28">
        <v>2.0405769999999999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8"/>
    </row>
    <row r="269" spans="1:30" s="4" customFormat="1" x14ac:dyDescent="0.3">
      <c r="A269" s="9"/>
      <c r="B269" s="28" t="s">
        <v>31</v>
      </c>
      <c r="C269" s="28">
        <v>1.76495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8"/>
    </row>
    <row r="270" spans="1:30" s="4" customFormat="1" x14ac:dyDescent="0.3">
      <c r="A270" s="9"/>
      <c r="B270" s="28" t="s">
        <v>31</v>
      </c>
      <c r="C270" s="28">
        <v>1.156288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8"/>
    </row>
    <row r="271" spans="1:30" s="4" customFormat="1" x14ac:dyDescent="0.3">
      <c r="A271" s="9"/>
      <c r="B271" s="28" t="s">
        <v>31</v>
      </c>
      <c r="C271" s="28">
        <v>2.7825920000000002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8"/>
    </row>
    <row r="272" spans="1:30" s="4" customFormat="1" x14ac:dyDescent="0.3">
      <c r="A272" s="9"/>
      <c r="B272" s="28" t="s">
        <v>31</v>
      </c>
      <c r="C272" s="28">
        <v>1.372665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8"/>
    </row>
    <row r="273" spans="1:30" s="4" customFormat="1" x14ac:dyDescent="0.3">
      <c r="A273" s="9"/>
      <c r="B273" s="28" t="s">
        <v>31</v>
      </c>
      <c r="C273" s="28">
        <v>6.2830539999999999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8"/>
    </row>
    <row r="274" spans="1:30" s="4" customFormat="1" x14ac:dyDescent="0.3">
      <c r="A274" s="9"/>
      <c r="B274" s="28" t="s">
        <v>31</v>
      </c>
      <c r="C274" s="28">
        <v>5.4286459999999996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8"/>
    </row>
    <row r="275" spans="1:30" s="4" customFormat="1" x14ac:dyDescent="0.3">
      <c r="A275" s="9"/>
      <c r="B275" s="28" t="s">
        <v>31</v>
      </c>
      <c r="C275" s="28">
        <v>1.2872030000000001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8"/>
    </row>
    <row r="276" spans="1:30" s="4" customFormat="1" x14ac:dyDescent="0.3">
      <c r="A276" s="9"/>
      <c r="B276" s="28" t="s">
        <v>31</v>
      </c>
      <c r="C276" s="28">
        <v>1.402671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8"/>
    </row>
    <row r="277" spans="1:30" s="4" customFormat="1" x14ac:dyDescent="0.3">
      <c r="A277" s="9"/>
      <c r="B277" s="28" t="s">
        <v>31</v>
      </c>
      <c r="C277" s="28">
        <v>1.5265679999999999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8"/>
    </row>
    <row r="278" spans="1:30" s="4" customFormat="1" x14ac:dyDescent="0.3">
      <c r="A278" s="9"/>
      <c r="B278" s="28" t="s">
        <v>31</v>
      </c>
      <c r="C278" s="28">
        <v>1.482661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8"/>
    </row>
    <row r="279" spans="1:30" s="4" customFormat="1" x14ac:dyDescent="0.3">
      <c r="A279" s="9"/>
      <c r="B279" s="28" t="s">
        <v>31</v>
      </c>
      <c r="C279" s="28">
        <v>6.0254050000000001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8"/>
    </row>
    <row r="280" spans="1:30" s="4" customFormat="1" x14ac:dyDescent="0.3">
      <c r="A280" s="9"/>
      <c r="B280" s="28" t="s">
        <v>31</v>
      </c>
      <c r="C280" s="28">
        <v>1.1694279999999999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8"/>
    </row>
    <row r="281" spans="1:30" s="4" customFormat="1" x14ac:dyDescent="0.3">
      <c r="A281" s="9"/>
      <c r="B281" s="28" t="s">
        <v>32</v>
      </c>
      <c r="C281" s="28">
        <v>2.9016929999999999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8"/>
    </row>
    <row r="282" spans="1:30" s="4" customFormat="1" x14ac:dyDescent="0.3">
      <c r="A282" s="9"/>
      <c r="B282" s="28" t="s">
        <v>31</v>
      </c>
      <c r="C282" s="28">
        <v>1.620128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8"/>
    </row>
    <row r="283" spans="1:30" s="4" customFormat="1" x14ac:dyDescent="0.3">
      <c r="A283" s="9"/>
      <c r="B283" s="28" t="s">
        <v>31</v>
      </c>
      <c r="C283" s="28">
        <v>1.821048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8"/>
    </row>
    <row r="284" spans="1:30" s="4" customFormat="1" x14ac:dyDescent="0.3">
      <c r="A284" s="9"/>
      <c r="B284" s="28" t="s">
        <v>32</v>
      </c>
      <c r="C284" s="28">
        <v>1.078047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8"/>
    </row>
    <row r="285" spans="1:30" s="4" customFormat="1" x14ac:dyDescent="0.3">
      <c r="A285" s="9"/>
      <c r="B285" s="28" t="s">
        <v>31</v>
      </c>
      <c r="C285" s="28">
        <v>3.60371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8"/>
    </row>
    <row r="286" spans="1:30" s="4" customFormat="1" x14ac:dyDescent="0.3">
      <c r="A286" s="9"/>
      <c r="B286" s="28" t="s">
        <v>31</v>
      </c>
      <c r="C286" s="28">
        <v>4.2189389999999998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8"/>
    </row>
    <row r="287" spans="1:30" s="4" customFormat="1" x14ac:dyDescent="0.3">
      <c r="A287" s="9"/>
      <c r="B287" s="28" t="s">
        <v>31</v>
      </c>
      <c r="C287" s="28">
        <v>1.0636969999999999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8"/>
    </row>
    <row r="288" spans="1:30" s="4" customFormat="1" x14ac:dyDescent="0.3">
      <c r="A288" s="9"/>
      <c r="B288" s="28" t="s">
        <v>31</v>
      </c>
      <c r="C288" s="28">
        <v>1.4252530000000001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8"/>
    </row>
    <row r="289" spans="1:30" s="4" customFormat="1" x14ac:dyDescent="0.3">
      <c r="A289" s="9"/>
      <c r="B289" s="28" t="s">
        <v>31</v>
      </c>
      <c r="C289" s="28">
        <v>2.8894929999999999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8"/>
    </row>
    <row r="290" spans="1:30" s="4" customFormat="1" x14ac:dyDescent="0.3">
      <c r="A290" s="9"/>
      <c r="B290" s="28" t="s">
        <v>31</v>
      </c>
      <c r="C290" s="28">
        <v>1.769193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8"/>
    </row>
    <row r="291" spans="1:30" s="4" customFormat="1" x14ac:dyDescent="0.3">
      <c r="A291" s="9"/>
      <c r="B291" s="28" t="s">
        <v>31</v>
      </c>
      <c r="C291" s="28">
        <v>3.9593410000000002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8"/>
    </row>
    <row r="292" spans="1:30" s="4" customFormat="1" x14ac:dyDescent="0.3">
      <c r="A292" s="9"/>
      <c r="B292" s="28" t="s">
        <v>31</v>
      </c>
      <c r="C292" s="28">
        <v>1.199864</v>
      </c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8"/>
    </row>
    <row r="293" spans="1:30" s="4" customFormat="1" x14ac:dyDescent="0.3">
      <c r="A293" s="9"/>
      <c r="B293" s="28" t="s">
        <v>31</v>
      </c>
      <c r="C293" s="28">
        <v>1.7222519999999999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8"/>
    </row>
    <row r="294" spans="1:30" s="4" customFormat="1" x14ac:dyDescent="0.3">
      <c r="A294" s="9"/>
      <c r="B294" s="28" t="s">
        <v>32</v>
      </c>
      <c r="C294" s="28">
        <v>1.884304</v>
      </c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8"/>
    </row>
    <row r="295" spans="1:30" s="4" customFormat="1" x14ac:dyDescent="0.3">
      <c r="A295" s="9"/>
      <c r="B295" s="28" t="s">
        <v>31</v>
      </c>
      <c r="C295" s="28">
        <v>1.4304479999999999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8"/>
    </row>
    <row r="296" spans="1:30" s="4" customFormat="1" x14ac:dyDescent="0.3">
      <c r="A296" s="9"/>
      <c r="B296" s="28" t="s">
        <v>31</v>
      </c>
      <c r="C296" s="28">
        <v>1.2806390000000001</v>
      </c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8"/>
    </row>
    <row r="297" spans="1:30" s="4" customFormat="1" x14ac:dyDescent="0.3">
      <c r="A297" s="9"/>
      <c r="B297" s="28" t="s">
        <v>31</v>
      </c>
      <c r="C297" s="28">
        <v>6.4955579999999999</v>
      </c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8"/>
    </row>
    <row r="298" spans="1:30" s="4" customFormat="1" x14ac:dyDescent="0.3">
      <c r="A298" s="9"/>
      <c r="B298" s="28" t="s">
        <v>31</v>
      </c>
      <c r="C298" s="28">
        <v>1.2105589999999999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8"/>
    </row>
    <row r="299" spans="1:30" s="4" customFormat="1" x14ac:dyDescent="0.3">
      <c r="A299" s="9"/>
      <c r="B299" s="28" t="s">
        <v>31</v>
      </c>
      <c r="C299" s="28">
        <v>4.7958730000000003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8"/>
    </row>
    <row r="300" spans="1:30" s="4" customFormat="1" x14ac:dyDescent="0.3">
      <c r="A300" s="9"/>
      <c r="B300" s="28" t="s">
        <v>31</v>
      </c>
      <c r="C300" s="28">
        <v>2.3991699999999998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8"/>
    </row>
    <row r="301" spans="1:30" s="4" customFormat="1" x14ac:dyDescent="0.3">
      <c r="A301" s="9"/>
      <c r="B301" s="28" t="s">
        <v>31</v>
      </c>
      <c r="C301" s="28">
        <v>3.2525919999999999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8"/>
    </row>
    <row r="302" spans="1:30" s="4" customFormat="1" x14ac:dyDescent="0.3">
      <c r="A302" s="9"/>
      <c r="B302" s="28" t="s">
        <v>31</v>
      </c>
      <c r="C302" s="28">
        <v>1.1100099999999999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8"/>
    </row>
    <row r="303" spans="1:30" s="4" customFormat="1" x14ac:dyDescent="0.3">
      <c r="A303" s="9"/>
      <c r="B303" s="28" t="s">
        <v>31</v>
      </c>
      <c r="C303" s="28">
        <v>1.1579550000000001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8"/>
    </row>
    <row r="304" spans="1:30" s="4" customFormat="1" x14ac:dyDescent="0.3">
      <c r="A304" s="9"/>
      <c r="B304" s="28" t="s">
        <v>31</v>
      </c>
      <c r="C304" s="28">
        <v>2.4496540000000002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8"/>
    </row>
    <row r="305" spans="1:30" s="4" customFormat="1" x14ac:dyDescent="0.3">
      <c r="A305" s="9"/>
      <c r="B305" s="28" t="s">
        <v>31</v>
      </c>
      <c r="C305" s="28">
        <v>3.1704539999999999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8"/>
    </row>
    <row r="306" spans="1:30" s="4" customFormat="1" x14ac:dyDescent="0.3">
      <c r="A306" s="9"/>
      <c r="B306" s="28" t="s">
        <v>32</v>
      </c>
      <c r="C306" s="28">
        <v>17.725224999999998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8"/>
    </row>
    <row r="307" spans="1:30" s="4" customFormat="1" x14ac:dyDescent="0.3">
      <c r="A307" s="9"/>
      <c r="B307" s="28" t="s">
        <v>31</v>
      </c>
      <c r="C307" s="28">
        <v>2.332811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8"/>
    </row>
    <row r="308" spans="1:30" s="4" customFormat="1" x14ac:dyDescent="0.3">
      <c r="A308" s="9"/>
      <c r="B308" s="28" t="s">
        <v>31</v>
      </c>
      <c r="C308" s="28">
        <v>2.1462650000000001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8"/>
    </row>
    <row r="309" spans="1:30" s="4" customFormat="1" x14ac:dyDescent="0.3">
      <c r="A309" s="9"/>
      <c r="B309" s="28" t="s">
        <v>31</v>
      </c>
      <c r="C309" s="28">
        <v>2.723417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8"/>
    </row>
    <row r="310" spans="1:30" s="4" customFormat="1" x14ac:dyDescent="0.3">
      <c r="A310" s="9"/>
      <c r="B310" s="28" t="s">
        <v>31</v>
      </c>
      <c r="C310" s="28">
        <v>0.41760900000000001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8"/>
    </row>
    <row r="311" spans="1:30" s="4" customFormat="1" x14ac:dyDescent="0.3">
      <c r="A311" s="9"/>
      <c r="B311" s="28" t="s">
        <v>31</v>
      </c>
      <c r="C311" s="28">
        <v>1.4193279999999999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8"/>
    </row>
    <row r="312" spans="1:30" s="4" customFormat="1" x14ac:dyDescent="0.3">
      <c r="A312" s="9"/>
      <c r="B312" s="28" t="s">
        <v>31</v>
      </c>
      <c r="C312" s="28">
        <v>2.5695450000000002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8"/>
    </row>
    <row r="313" spans="1:30" s="4" customFormat="1" x14ac:dyDescent="0.3">
      <c r="A313" s="9"/>
      <c r="B313" s="28" t="s">
        <v>32</v>
      </c>
      <c r="C313" s="28">
        <v>34.346584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8"/>
    </row>
    <row r="314" spans="1:30" s="4" customFormat="1" x14ac:dyDescent="0.3">
      <c r="A314" s="9"/>
      <c r="B314" s="28" t="s">
        <v>32</v>
      </c>
      <c r="C314" s="28">
        <v>2.6002700000000001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8"/>
    </row>
    <row r="315" spans="1:30" s="4" customFormat="1" x14ac:dyDescent="0.3">
      <c r="A315" s="9"/>
      <c r="B315" s="28" t="s">
        <v>31</v>
      </c>
      <c r="C315" s="28">
        <v>4.4533339999999999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8"/>
    </row>
    <row r="316" spans="1:30" s="4" customFormat="1" x14ac:dyDescent="0.3">
      <c r="A316" s="9"/>
      <c r="B316" s="28"/>
      <c r="C316" s="2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8"/>
    </row>
    <row r="317" spans="1:30" s="4" customFormat="1" x14ac:dyDescent="0.3">
      <c r="A317" s="9"/>
      <c r="B317" s="28"/>
      <c r="C317" s="2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8"/>
    </row>
    <row r="318" spans="1:30" s="4" customFormat="1" x14ac:dyDescent="0.3">
      <c r="A318" s="9"/>
      <c r="B318" s="28"/>
      <c r="C318" s="2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8"/>
    </row>
    <row r="319" spans="1:30" s="4" customFormat="1" x14ac:dyDescent="0.3">
      <c r="A319" s="9"/>
      <c r="B319" s="28"/>
      <c r="C319" s="2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8"/>
    </row>
    <row r="320" spans="1:30" s="4" customFormat="1" x14ac:dyDescent="0.3">
      <c r="A320" s="9"/>
      <c r="B320" s="28"/>
      <c r="C320" s="2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8"/>
    </row>
    <row r="321" spans="1:30" s="4" customFormat="1" x14ac:dyDescent="0.3">
      <c r="A321" s="9"/>
      <c r="B321" s="28"/>
      <c r="C321" s="2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8"/>
    </row>
    <row r="322" spans="1:30" s="4" customFormat="1" x14ac:dyDescent="0.3">
      <c r="A322" s="9"/>
      <c r="B322" s="28"/>
      <c r="C322" s="2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8"/>
    </row>
    <row r="323" spans="1:30" s="4" customFormat="1" x14ac:dyDescent="0.3">
      <c r="A323" s="9"/>
      <c r="B323" s="28"/>
      <c r="C323" s="2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8"/>
    </row>
    <row r="324" spans="1:30" s="4" customFormat="1" x14ac:dyDescent="0.3">
      <c r="A324" s="9"/>
      <c r="B324" s="28"/>
      <c r="C324" s="2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8"/>
    </row>
    <row r="325" spans="1:30" s="4" customFormat="1" x14ac:dyDescent="0.3">
      <c r="A325" s="9"/>
      <c r="B325" s="28"/>
      <c r="C325" s="2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8"/>
    </row>
    <row r="326" spans="1:30" s="4" customFormat="1" x14ac:dyDescent="0.3">
      <c r="A326" s="9"/>
      <c r="B326" s="28"/>
      <c r="C326" s="2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8"/>
    </row>
    <row r="327" spans="1:30" s="4" customFormat="1" x14ac:dyDescent="0.3">
      <c r="A327" s="9"/>
      <c r="B327" s="28"/>
      <c r="C327" s="2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8"/>
    </row>
    <row r="328" spans="1:30" s="4" customFormat="1" x14ac:dyDescent="0.3">
      <c r="A328" s="9"/>
      <c r="B328" s="28"/>
      <c r="C328" s="2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8"/>
    </row>
    <row r="329" spans="1:30" s="4" customFormat="1" x14ac:dyDescent="0.3">
      <c r="A329" s="9"/>
      <c r="B329" s="28"/>
      <c r="C329" s="2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8"/>
    </row>
    <row r="330" spans="1:30" s="4" customFormat="1" x14ac:dyDescent="0.3">
      <c r="A330" s="9"/>
      <c r="B330" s="28"/>
      <c r="C330" s="2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8"/>
    </row>
    <row r="331" spans="1:30" s="4" customFormat="1" x14ac:dyDescent="0.3">
      <c r="A331" s="9"/>
      <c r="B331" s="28"/>
      <c r="C331" s="2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8"/>
    </row>
    <row r="332" spans="1:30" s="4" customFormat="1" x14ac:dyDescent="0.3">
      <c r="A332" s="9"/>
      <c r="B332" s="28"/>
      <c r="C332" s="2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8"/>
    </row>
    <row r="333" spans="1:30" s="4" customFormat="1" x14ac:dyDescent="0.3">
      <c r="A333" s="9"/>
      <c r="B333" s="28"/>
      <c r="C333" s="2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8"/>
    </row>
    <row r="334" spans="1:30" s="4" customFormat="1" x14ac:dyDescent="0.3">
      <c r="A334" s="9"/>
      <c r="B334" s="28"/>
      <c r="C334" s="2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8"/>
    </row>
    <row r="335" spans="1:30" s="4" customFormat="1" x14ac:dyDescent="0.3">
      <c r="A335" s="9"/>
      <c r="B335" s="28"/>
      <c r="C335" s="2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8"/>
    </row>
    <row r="336" spans="1:30" s="4" customFormat="1" x14ac:dyDescent="0.3">
      <c r="A336" s="9"/>
      <c r="B336" s="28"/>
      <c r="C336" s="2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8"/>
    </row>
    <row r="337" spans="1:30" s="4" customFormat="1" x14ac:dyDescent="0.3">
      <c r="A337" s="9"/>
      <c r="B337" s="28"/>
      <c r="C337" s="2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8"/>
    </row>
    <row r="338" spans="1:30" s="4" customFormat="1" x14ac:dyDescent="0.3">
      <c r="A338" s="9"/>
      <c r="B338" s="28"/>
      <c r="C338" s="2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8"/>
    </row>
    <row r="339" spans="1:30" s="4" customFormat="1" x14ac:dyDescent="0.3">
      <c r="A339" s="9"/>
      <c r="B339" s="28"/>
      <c r="C339" s="2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8"/>
    </row>
    <row r="340" spans="1:30" s="4" customFormat="1" x14ac:dyDescent="0.3">
      <c r="A340" s="9"/>
      <c r="B340" s="28"/>
      <c r="C340" s="2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8"/>
    </row>
    <row r="341" spans="1:30" s="4" customFormat="1" x14ac:dyDescent="0.3">
      <c r="A341" s="9"/>
      <c r="B341" s="28"/>
      <c r="C341" s="2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8"/>
    </row>
    <row r="342" spans="1:30" s="4" customFormat="1" x14ac:dyDescent="0.3">
      <c r="A342" s="9"/>
      <c r="B342" s="28"/>
      <c r="C342" s="2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8"/>
    </row>
    <row r="343" spans="1:30" s="4" customFormat="1" x14ac:dyDescent="0.3">
      <c r="A343" s="9"/>
      <c r="B343" s="28"/>
      <c r="C343" s="2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8"/>
    </row>
    <row r="344" spans="1:30" s="4" customFormat="1" x14ac:dyDescent="0.3">
      <c r="A344" s="9"/>
      <c r="B344" s="28"/>
      <c r="C344" s="2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8"/>
    </row>
    <row r="345" spans="1:30" s="4" customFormat="1" x14ac:dyDescent="0.3">
      <c r="A345" s="9"/>
      <c r="B345" s="28"/>
      <c r="C345" s="2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8"/>
    </row>
    <row r="346" spans="1:30" s="4" customFormat="1" x14ac:dyDescent="0.3">
      <c r="A346" s="9"/>
      <c r="B346" s="28"/>
      <c r="C346" s="2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8"/>
    </row>
    <row r="347" spans="1:30" s="4" customFormat="1" x14ac:dyDescent="0.3">
      <c r="A347" s="9"/>
      <c r="B347" s="28"/>
      <c r="C347" s="2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8"/>
    </row>
    <row r="348" spans="1:30" s="4" customFormat="1" x14ac:dyDescent="0.3">
      <c r="A348" s="9"/>
      <c r="B348" s="28"/>
      <c r="C348" s="2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8"/>
    </row>
    <row r="349" spans="1:30" s="4" customFormat="1" x14ac:dyDescent="0.3">
      <c r="A349" s="9"/>
      <c r="B349" s="28"/>
      <c r="C349" s="2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8"/>
    </row>
    <row r="350" spans="1:30" s="4" customFormat="1" x14ac:dyDescent="0.3">
      <c r="A350" s="9"/>
      <c r="B350" s="28"/>
      <c r="C350" s="2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8"/>
    </row>
    <row r="351" spans="1:30" s="4" customFormat="1" x14ac:dyDescent="0.3">
      <c r="A351" s="9"/>
      <c r="B351" s="28"/>
      <c r="C351" s="2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8"/>
    </row>
    <row r="352" spans="1:30" s="4" customFormat="1" x14ac:dyDescent="0.3">
      <c r="A352" s="9"/>
      <c r="B352" s="28"/>
      <c r="C352" s="2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8"/>
    </row>
    <row r="353" spans="1:30" s="4" customFormat="1" x14ac:dyDescent="0.3">
      <c r="A353" s="9"/>
      <c r="B353" s="28"/>
      <c r="C353" s="2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8"/>
    </row>
    <row r="354" spans="1:30" s="4" customFormat="1" x14ac:dyDescent="0.3">
      <c r="A354" s="9"/>
      <c r="B354" s="28"/>
      <c r="C354" s="2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8"/>
    </row>
    <row r="355" spans="1:30" s="4" customFormat="1" x14ac:dyDescent="0.3">
      <c r="A355" s="9"/>
      <c r="B355" s="28"/>
      <c r="C355" s="2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8"/>
    </row>
    <row r="356" spans="1:30" s="4" customFormat="1" x14ac:dyDescent="0.3">
      <c r="A356" s="9"/>
      <c r="B356" s="28"/>
      <c r="C356" s="2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8"/>
    </row>
    <row r="357" spans="1:30" s="4" customFormat="1" x14ac:dyDescent="0.3">
      <c r="A357" s="9"/>
      <c r="B357" s="28"/>
      <c r="C357" s="2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8"/>
    </row>
    <row r="358" spans="1:30" s="4" customFormat="1" x14ac:dyDescent="0.3">
      <c r="A358" s="9"/>
      <c r="B358" s="28"/>
      <c r="C358" s="2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8"/>
    </row>
    <row r="359" spans="1:30" s="4" customFormat="1" x14ac:dyDescent="0.3">
      <c r="A359" s="9"/>
      <c r="B359" s="28"/>
      <c r="C359" s="2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8"/>
    </row>
    <row r="360" spans="1:30" s="4" customFormat="1" x14ac:dyDescent="0.3">
      <c r="A360" s="9"/>
      <c r="B360" s="28"/>
      <c r="C360" s="2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8"/>
    </row>
    <row r="361" spans="1:30" s="4" customFormat="1" x14ac:dyDescent="0.3">
      <c r="A361" s="9"/>
      <c r="B361" s="28"/>
      <c r="C361" s="2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8"/>
    </row>
    <row r="362" spans="1:30" s="4" customFormat="1" x14ac:dyDescent="0.3">
      <c r="A362" s="9"/>
      <c r="B362" s="28"/>
      <c r="C362" s="2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8"/>
    </row>
    <row r="363" spans="1:30" s="4" customFormat="1" x14ac:dyDescent="0.3">
      <c r="A363" s="9"/>
      <c r="B363" s="28"/>
      <c r="C363" s="2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8"/>
    </row>
    <row r="364" spans="1:30" s="4" customFormat="1" x14ac:dyDescent="0.3">
      <c r="A364" s="9"/>
      <c r="B364" s="28"/>
      <c r="C364" s="2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8"/>
    </row>
    <row r="365" spans="1:30" s="4" customFormat="1" x14ac:dyDescent="0.3">
      <c r="A365" s="9"/>
      <c r="B365" s="28"/>
      <c r="C365" s="2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8"/>
    </row>
    <row r="366" spans="1:30" s="4" customFormat="1" x14ac:dyDescent="0.3">
      <c r="A366" s="9"/>
      <c r="B366" s="28"/>
      <c r="C366" s="2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8"/>
    </row>
    <row r="367" spans="1:30" s="4" customFormat="1" x14ac:dyDescent="0.3">
      <c r="A367" s="9"/>
      <c r="B367" s="28"/>
      <c r="C367" s="2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8"/>
    </row>
    <row r="368" spans="1:30" s="4" customFormat="1" x14ac:dyDescent="0.3">
      <c r="A368" s="9"/>
      <c r="B368" s="28"/>
      <c r="C368" s="2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8"/>
    </row>
    <row r="369" spans="1:30" s="4" customFormat="1" x14ac:dyDescent="0.3">
      <c r="A369" s="9"/>
      <c r="B369" s="28"/>
      <c r="C369" s="2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8"/>
    </row>
    <row r="370" spans="1:30" s="4" customFormat="1" x14ac:dyDescent="0.3">
      <c r="A370" s="9"/>
      <c r="B370" s="28"/>
      <c r="C370" s="2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8"/>
    </row>
    <row r="371" spans="1:30" s="4" customFormat="1" x14ac:dyDescent="0.3">
      <c r="A371" s="9"/>
      <c r="B371" s="28"/>
      <c r="C371" s="2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8"/>
    </row>
    <row r="372" spans="1:30" s="4" customFormat="1" x14ac:dyDescent="0.3">
      <c r="A372" s="9"/>
      <c r="B372" s="28"/>
      <c r="C372" s="2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8"/>
    </row>
    <row r="373" spans="1:30" s="4" customFormat="1" x14ac:dyDescent="0.3">
      <c r="A373" s="9"/>
      <c r="B373" s="28"/>
      <c r="C373" s="2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8"/>
    </row>
    <row r="374" spans="1:30" s="4" customFormat="1" x14ac:dyDescent="0.3">
      <c r="A374" s="9"/>
      <c r="B374" s="28"/>
      <c r="C374" s="2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8"/>
    </row>
    <row r="375" spans="1:30" s="4" customFormat="1" x14ac:dyDescent="0.3">
      <c r="A375" s="9"/>
      <c r="B375" s="28"/>
      <c r="C375" s="2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8"/>
    </row>
    <row r="376" spans="1:30" s="4" customFormat="1" x14ac:dyDescent="0.3">
      <c r="A376" s="9"/>
      <c r="B376" s="28"/>
      <c r="C376" s="2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8"/>
    </row>
    <row r="377" spans="1:30" s="4" customFormat="1" x14ac:dyDescent="0.3">
      <c r="A377" s="9"/>
      <c r="B377" s="28"/>
      <c r="C377" s="2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8"/>
    </row>
    <row r="378" spans="1:30" s="4" customFormat="1" x14ac:dyDescent="0.3">
      <c r="A378" s="9"/>
      <c r="B378" s="28"/>
      <c r="C378" s="2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8"/>
    </row>
    <row r="379" spans="1:30" s="4" customFormat="1" x14ac:dyDescent="0.3">
      <c r="A379" s="9"/>
      <c r="B379" s="28"/>
      <c r="C379" s="2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8"/>
    </row>
    <row r="380" spans="1:30" s="4" customFormat="1" x14ac:dyDescent="0.3">
      <c r="A380" s="9"/>
      <c r="B380" s="28"/>
      <c r="C380" s="2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8"/>
    </row>
    <row r="381" spans="1:30" s="4" customFormat="1" x14ac:dyDescent="0.3">
      <c r="A381" s="9"/>
      <c r="B381" s="28"/>
      <c r="C381" s="2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8"/>
    </row>
    <row r="382" spans="1:30" s="4" customFormat="1" x14ac:dyDescent="0.3">
      <c r="A382" s="9"/>
      <c r="B382" s="28"/>
      <c r="C382" s="2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8"/>
    </row>
    <row r="383" spans="1:30" s="4" customFormat="1" x14ac:dyDescent="0.3">
      <c r="A383" s="9"/>
      <c r="B383" s="28"/>
      <c r="C383" s="2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8"/>
    </row>
    <row r="384" spans="1:30" s="4" customFormat="1" x14ac:dyDescent="0.3">
      <c r="A384" s="9"/>
      <c r="B384" s="28"/>
      <c r="C384" s="2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8"/>
    </row>
    <row r="385" spans="1:30" s="4" customFormat="1" x14ac:dyDescent="0.3">
      <c r="A385" s="9"/>
      <c r="B385" s="28"/>
      <c r="C385" s="2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8"/>
    </row>
    <row r="386" spans="1:30" s="4" customFormat="1" x14ac:dyDescent="0.3">
      <c r="A386" s="9"/>
      <c r="B386" s="28"/>
      <c r="C386" s="2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8"/>
    </row>
    <row r="387" spans="1:30" s="4" customFormat="1" x14ac:dyDescent="0.3">
      <c r="A387" s="9"/>
      <c r="B387" s="28"/>
      <c r="C387" s="2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8"/>
    </row>
    <row r="388" spans="1:30" s="4" customFormat="1" x14ac:dyDescent="0.3">
      <c r="A388" s="9"/>
      <c r="B388" s="28"/>
      <c r="C388" s="2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8"/>
    </row>
    <row r="389" spans="1:30" s="4" customFormat="1" x14ac:dyDescent="0.3">
      <c r="A389" s="9"/>
      <c r="B389" s="28"/>
      <c r="C389" s="2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8"/>
    </row>
    <row r="390" spans="1:30" s="4" customFormat="1" x14ac:dyDescent="0.3">
      <c r="A390" s="9"/>
      <c r="B390" s="28"/>
      <c r="C390" s="2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8"/>
    </row>
    <row r="391" spans="1:30" s="4" customFormat="1" x14ac:dyDescent="0.3">
      <c r="A391" s="9"/>
      <c r="B391" s="28"/>
      <c r="C391" s="2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8"/>
    </row>
    <row r="392" spans="1:30" s="4" customFormat="1" x14ac:dyDescent="0.3">
      <c r="A392" s="9"/>
      <c r="B392" s="28"/>
      <c r="C392" s="2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8"/>
    </row>
    <row r="393" spans="1:30" s="4" customFormat="1" x14ac:dyDescent="0.3">
      <c r="A393" s="9"/>
      <c r="B393" s="28"/>
      <c r="C393" s="2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8"/>
    </row>
    <row r="394" spans="1:30" s="4" customFormat="1" x14ac:dyDescent="0.3">
      <c r="A394" s="9"/>
      <c r="B394" s="28"/>
      <c r="C394" s="2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8"/>
    </row>
    <row r="395" spans="1:30" s="4" customFormat="1" x14ac:dyDescent="0.3">
      <c r="A395" s="9"/>
      <c r="B395" s="28"/>
      <c r="C395" s="2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8"/>
    </row>
    <row r="396" spans="1:30" s="4" customFormat="1" x14ac:dyDescent="0.3">
      <c r="A396" s="9"/>
      <c r="B396" s="28"/>
      <c r="C396" s="2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8"/>
    </row>
    <row r="397" spans="1:30" s="4" customFormat="1" x14ac:dyDescent="0.3">
      <c r="A397" s="9"/>
      <c r="B397" s="28"/>
      <c r="C397" s="2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8"/>
    </row>
    <row r="398" spans="1:30" s="4" customFormat="1" x14ac:dyDescent="0.3">
      <c r="A398" s="9"/>
      <c r="B398" s="28"/>
      <c r="C398" s="2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8"/>
    </row>
    <row r="399" spans="1:30" s="4" customFormat="1" x14ac:dyDescent="0.3">
      <c r="A399" s="9"/>
      <c r="B399" s="28"/>
      <c r="C399" s="2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8"/>
    </row>
    <row r="400" spans="1:30" s="4" customFormat="1" x14ac:dyDescent="0.3">
      <c r="A400" s="9"/>
      <c r="B400" s="28"/>
      <c r="C400" s="2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8"/>
    </row>
    <row r="401" spans="1:30" s="4" customFormat="1" x14ac:dyDescent="0.3">
      <c r="A401" s="9"/>
      <c r="B401" s="28"/>
      <c r="C401" s="2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8"/>
    </row>
    <row r="402" spans="1:30" s="4" customFormat="1" x14ac:dyDescent="0.3">
      <c r="A402" s="9"/>
      <c r="B402" s="28"/>
      <c r="C402" s="2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8"/>
    </row>
    <row r="403" spans="1:30" s="4" customFormat="1" x14ac:dyDescent="0.3">
      <c r="A403" s="9"/>
      <c r="B403" s="28"/>
      <c r="C403" s="2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8"/>
    </row>
    <row r="404" spans="1:30" s="4" customFormat="1" x14ac:dyDescent="0.3">
      <c r="A404" s="9"/>
      <c r="B404" s="28"/>
      <c r="C404" s="2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8"/>
    </row>
    <row r="405" spans="1:30" s="4" customFormat="1" x14ac:dyDescent="0.3">
      <c r="A405" s="9"/>
      <c r="B405" s="28"/>
      <c r="C405" s="2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8"/>
    </row>
    <row r="406" spans="1:30" s="4" customFormat="1" x14ac:dyDescent="0.3">
      <c r="A406" s="9"/>
      <c r="B406" s="28"/>
      <c r="C406" s="2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8"/>
    </row>
    <row r="407" spans="1:30" s="4" customFormat="1" x14ac:dyDescent="0.3">
      <c r="A407" s="9"/>
      <c r="B407" s="28"/>
      <c r="C407" s="2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8"/>
    </row>
    <row r="408" spans="1:30" s="4" customFormat="1" x14ac:dyDescent="0.3">
      <c r="A408" s="9"/>
      <c r="B408" s="28"/>
      <c r="C408" s="2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8"/>
    </row>
    <row r="409" spans="1:30" s="4" customFormat="1" x14ac:dyDescent="0.3">
      <c r="A409" s="9"/>
      <c r="B409" s="28"/>
      <c r="C409" s="2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8"/>
    </row>
    <row r="410" spans="1:30" s="4" customFormat="1" x14ac:dyDescent="0.3">
      <c r="A410" s="9"/>
      <c r="B410" s="28"/>
      <c r="C410" s="2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8"/>
    </row>
    <row r="411" spans="1:30" s="4" customFormat="1" x14ac:dyDescent="0.3">
      <c r="A411" s="9"/>
      <c r="B411" s="28"/>
      <c r="C411" s="2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8"/>
    </row>
    <row r="412" spans="1:30" s="4" customFormat="1" x14ac:dyDescent="0.3">
      <c r="A412" s="9"/>
      <c r="B412" s="28"/>
      <c r="C412" s="2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8"/>
    </row>
    <row r="413" spans="1:30" s="4" customFormat="1" x14ac:dyDescent="0.3">
      <c r="A413" s="9"/>
      <c r="B413" s="28"/>
      <c r="C413" s="2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8"/>
    </row>
    <row r="414" spans="1:30" s="4" customFormat="1" x14ac:dyDescent="0.3">
      <c r="A414" s="9"/>
      <c r="B414" s="28"/>
      <c r="C414" s="2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8"/>
    </row>
    <row r="415" spans="1:30" s="4" customFormat="1" x14ac:dyDescent="0.3">
      <c r="A415" s="9"/>
      <c r="B415" s="28"/>
      <c r="C415" s="2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8"/>
    </row>
    <row r="416" spans="1:30" s="4" customFormat="1" x14ac:dyDescent="0.3">
      <c r="A416" s="9"/>
      <c r="B416" s="28"/>
      <c r="C416" s="2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8"/>
    </row>
    <row r="417" spans="1:30" s="4" customFormat="1" x14ac:dyDescent="0.3">
      <c r="A417" s="9"/>
      <c r="B417" s="28"/>
      <c r="C417" s="2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8"/>
    </row>
    <row r="418" spans="1:30" s="4" customFormat="1" x14ac:dyDescent="0.3">
      <c r="A418" s="9"/>
      <c r="B418" s="28"/>
      <c r="C418" s="2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8"/>
    </row>
    <row r="419" spans="1:30" s="4" customFormat="1" x14ac:dyDescent="0.3">
      <c r="A419" s="9"/>
      <c r="B419" s="28"/>
      <c r="C419" s="2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8"/>
    </row>
    <row r="420" spans="1:30" s="4" customFormat="1" x14ac:dyDescent="0.3">
      <c r="A420" s="9"/>
      <c r="B420" s="28"/>
      <c r="C420" s="2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8"/>
    </row>
    <row r="421" spans="1:30" s="4" customFormat="1" x14ac:dyDescent="0.3">
      <c r="A421" s="9"/>
      <c r="B421" s="28"/>
      <c r="C421" s="2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8"/>
    </row>
    <row r="422" spans="1:30" s="4" customFormat="1" x14ac:dyDescent="0.3">
      <c r="A422" s="9"/>
      <c r="B422" s="28"/>
      <c r="C422" s="2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8"/>
    </row>
    <row r="423" spans="1:30" s="4" customFormat="1" x14ac:dyDescent="0.3">
      <c r="A423" s="9"/>
      <c r="B423" s="28"/>
      <c r="C423" s="2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8"/>
    </row>
    <row r="424" spans="1:30" s="4" customFormat="1" x14ac:dyDescent="0.3">
      <c r="A424" s="9"/>
      <c r="B424" s="28"/>
      <c r="C424" s="2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8"/>
    </row>
    <row r="425" spans="1:30" s="4" customFormat="1" x14ac:dyDescent="0.3">
      <c r="A425" s="9"/>
      <c r="B425" s="28"/>
      <c r="C425" s="2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8"/>
    </row>
    <row r="426" spans="1:30" s="4" customFormat="1" x14ac:dyDescent="0.3">
      <c r="A426" s="9"/>
      <c r="B426" s="28"/>
      <c r="C426" s="2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8"/>
    </row>
    <row r="427" spans="1:30" s="4" customFormat="1" x14ac:dyDescent="0.3">
      <c r="A427" s="9"/>
      <c r="B427" s="28"/>
      <c r="C427" s="2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8"/>
    </row>
    <row r="428" spans="1:30" s="4" customFormat="1" x14ac:dyDescent="0.3">
      <c r="A428" s="9"/>
      <c r="B428" s="28"/>
      <c r="C428" s="2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8"/>
    </row>
    <row r="429" spans="1:30" s="4" customFormat="1" x14ac:dyDescent="0.3">
      <c r="A429" s="9"/>
      <c r="B429" s="28"/>
      <c r="C429" s="2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8"/>
    </row>
    <row r="430" spans="1:30" s="4" customFormat="1" x14ac:dyDescent="0.3">
      <c r="A430" s="9"/>
      <c r="B430" s="28"/>
      <c r="C430" s="2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8"/>
    </row>
    <row r="431" spans="1:30" s="4" customFormat="1" x14ac:dyDescent="0.3">
      <c r="A431" s="9"/>
      <c r="B431" s="28"/>
      <c r="C431" s="2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8"/>
    </row>
    <row r="432" spans="1:30" s="4" customFormat="1" x14ac:dyDescent="0.3">
      <c r="A432" s="9"/>
      <c r="B432" s="28"/>
      <c r="C432" s="2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8"/>
    </row>
    <row r="433" spans="1:30" s="4" customFormat="1" x14ac:dyDescent="0.3">
      <c r="A433" s="9"/>
      <c r="B433" s="28"/>
      <c r="C433" s="2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8"/>
    </row>
    <row r="434" spans="1:30" s="4" customFormat="1" x14ac:dyDescent="0.3">
      <c r="A434" s="9"/>
      <c r="B434" s="28"/>
      <c r="C434" s="2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8"/>
    </row>
    <row r="435" spans="1:30" s="4" customFormat="1" x14ac:dyDescent="0.3">
      <c r="A435" s="9"/>
      <c r="B435" s="28"/>
      <c r="C435" s="2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8"/>
    </row>
    <row r="436" spans="1:30" s="4" customFormat="1" x14ac:dyDescent="0.3">
      <c r="A436" s="9"/>
      <c r="B436" s="28"/>
      <c r="C436" s="2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8"/>
    </row>
    <row r="437" spans="1:30" s="4" customFormat="1" x14ac:dyDescent="0.3">
      <c r="A437" s="9"/>
      <c r="B437" s="28"/>
      <c r="C437" s="2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8"/>
    </row>
    <row r="438" spans="1:30" s="4" customFormat="1" x14ac:dyDescent="0.3">
      <c r="A438" s="9"/>
      <c r="B438" s="28"/>
      <c r="C438" s="2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8"/>
    </row>
    <row r="439" spans="1:30" s="4" customFormat="1" x14ac:dyDescent="0.3">
      <c r="A439" s="9"/>
      <c r="B439" s="28"/>
      <c r="C439" s="2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8"/>
    </row>
    <row r="440" spans="1:30" s="4" customFormat="1" x14ac:dyDescent="0.3">
      <c r="A440" s="9"/>
      <c r="B440" s="28"/>
      <c r="C440" s="2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8"/>
    </row>
    <row r="441" spans="1:30" s="4" customFormat="1" x14ac:dyDescent="0.3">
      <c r="A441" s="9"/>
      <c r="B441" s="28"/>
      <c r="C441" s="2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8"/>
    </row>
    <row r="442" spans="1:30" s="4" customFormat="1" x14ac:dyDescent="0.3">
      <c r="A442" s="9"/>
      <c r="B442" s="28"/>
      <c r="C442" s="2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8"/>
    </row>
    <row r="443" spans="1:30" s="4" customFormat="1" x14ac:dyDescent="0.3">
      <c r="A443" s="9"/>
      <c r="B443" s="28"/>
      <c r="C443" s="2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8"/>
    </row>
    <row r="444" spans="1:30" s="4" customFormat="1" x14ac:dyDescent="0.3">
      <c r="A444" s="9"/>
      <c r="B444" s="28"/>
      <c r="C444" s="2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8"/>
    </row>
    <row r="445" spans="1:30" s="4" customFormat="1" x14ac:dyDescent="0.3">
      <c r="A445" s="9"/>
      <c r="B445" s="28"/>
      <c r="C445" s="2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8"/>
    </row>
    <row r="446" spans="1:30" s="4" customFormat="1" x14ac:dyDescent="0.3">
      <c r="A446" s="9"/>
      <c r="B446" s="28"/>
      <c r="C446" s="2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8"/>
    </row>
    <row r="447" spans="1:30" s="4" customFormat="1" x14ac:dyDescent="0.3">
      <c r="A447" s="9"/>
      <c r="B447" s="28"/>
      <c r="C447" s="2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8"/>
    </row>
    <row r="448" spans="1:30" s="4" customFormat="1" x14ac:dyDescent="0.3">
      <c r="A448" s="9"/>
      <c r="B448" s="28"/>
      <c r="C448" s="2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8"/>
    </row>
    <row r="449" spans="1:30" s="4" customFormat="1" x14ac:dyDescent="0.3">
      <c r="A449" s="9"/>
      <c r="B449" s="28"/>
      <c r="C449" s="2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8"/>
    </row>
    <row r="450" spans="1:30" s="4" customFormat="1" x14ac:dyDescent="0.3">
      <c r="A450" s="9"/>
      <c r="B450" s="28"/>
      <c r="C450" s="2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8"/>
    </row>
    <row r="451" spans="1:30" s="4" customFormat="1" x14ac:dyDescent="0.3">
      <c r="A451" s="9"/>
      <c r="B451" s="28"/>
      <c r="C451" s="2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8"/>
    </row>
    <row r="452" spans="1:30" s="4" customFormat="1" x14ac:dyDescent="0.3">
      <c r="A452" s="9"/>
      <c r="B452" s="28"/>
      <c r="C452" s="2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8"/>
    </row>
    <row r="453" spans="1:30" s="4" customFormat="1" x14ac:dyDescent="0.3">
      <c r="A453" s="9"/>
      <c r="B453" s="28"/>
      <c r="C453" s="2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8"/>
    </row>
    <row r="454" spans="1:30" s="4" customFormat="1" x14ac:dyDescent="0.3">
      <c r="A454" s="9"/>
      <c r="B454" s="28"/>
      <c r="C454" s="2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8"/>
    </row>
    <row r="455" spans="1:30" s="4" customFormat="1" x14ac:dyDescent="0.3">
      <c r="A455" s="9"/>
      <c r="B455" s="28"/>
      <c r="C455" s="2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8"/>
    </row>
    <row r="456" spans="1:30" s="4" customFormat="1" x14ac:dyDescent="0.3">
      <c r="A456" s="9"/>
      <c r="B456" s="28"/>
      <c r="C456" s="2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8"/>
    </row>
    <row r="457" spans="1:30" s="4" customFormat="1" x14ac:dyDescent="0.3">
      <c r="A457" s="9"/>
      <c r="B457" s="28"/>
      <c r="C457" s="2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8"/>
    </row>
    <row r="458" spans="1:30" s="4" customFormat="1" x14ac:dyDescent="0.3">
      <c r="A458" s="9"/>
      <c r="B458" s="28"/>
      <c r="C458" s="2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8"/>
    </row>
    <row r="459" spans="1:30" s="4" customFormat="1" x14ac:dyDescent="0.3">
      <c r="A459" s="9"/>
      <c r="B459" s="28"/>
      <c r="C459" s="2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8"/>
    </row>
    <row r="460" spans="1:30" s="4" customFormat="1" x14ac:dyDescent="0.3">
      <c r="A460" s="9"/>
      <c r="B460" s="28"/>
      <c r="C460" s="2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8"/>
    </row>
    <row r="461" spans="1:30" s="4" customFormat="1" x14ac:dyDescent="0.3">
      <c r="A461" s="9"/>
      <c r="B461" s="28"/>
      <c r="C461" s="2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8"/>
    </row>
    <row r="462" spans="1:30" s="4" customFormat="1" x14ac:dyDescent="0.3">
      <c r="A462" s="9"/>
      <c r="B462" s="28"/>
      <c r="C462" s="2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8"/>
    </row>
    <row r="463" spans="1:30" s="4" customFormat="1" x14ac:dyDescent="0.3">
      <c r="A463" s="9"/>
      <c r="B463" s="28"/>
      <c r="C463" s="2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8"/>
    </row>
    <row r="464" spans="1:30" s="4" customFormat="1" x14ac:dyDescent="0.3">
      <c r="A464" s="9"/>
      <c r="B464" s="28"/>
      <c r="C464" s="2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8"/>
    </row>
    <row r="465" spans="1:30" s="4" customFormat="1" x14ac:dyDescent="0.3">
      <c r="A465" s="9"/>
      <c r="B465" s="28"/>
      <c r="C465" s="2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8"/>
    </row>
    <row r="466" spans="1:30" s="4" customFormat="1" x14ac:dyDescent="0.3">
      <c r="A466" s="9"/>
      <c r="B466" s="28"/>
      <c r="C466" s="2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8"/>
    </row>
    <row r="467" spans="1:30" s="4" customFormat="1" x14ac:dyDescent="0.3">
      <c r="A467" s="9"/>
      <c r="B467" s="28"/>
      <c r="C467" s="2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8"/>
    </row>
    <row r="468" spans="1:30" s="4" customFormat="1" x14ac:dyDescent="0.3">
      <c r="A468" s="9"/>
      <c r="B468" s="28"/>
      <c r="C468" s="2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8"/>
    </row>
    <row r="469" spans="1:30" s="4" customFormat="1" x14ac:dyDescent="0.3">
      <c r="A469" s="9"/>
      <c r="B469" s="28"/>
      <c r="C469" s="2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8"/>
    </row>
    <row r="470" spans="1:30" s="4" customFormat="1" x14ac:dyDescent="0.3">
      <c r="A470" s="9"/>
      <c r="B470" s="28"/>
      <c r="C470" s="2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8"/>
    </row>
    <row r="471" spans="1:30" s="4" customFormat="1" x14ac:dyDescent="0.3">
      <c r="A471" s="9"/>
      <c r="B471" s="28"/>
      <c r="C471" s="2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8"/>
    </row>
    <row r="472" spans="1:30" s="4" customFormat="1" x14ac:dyDescent="0.3">
      <c r="A472" s="9"/>
      <c r="B472" s="28"/>
      <c r="C472" s="2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8"/>
    </row>
    <row r="473" spans="1:30" s="4" customFormat="1" x14ac:dyDescent="0.3">
      <c r="A473" s="9"/>
      <c r="B473" s="28"/>
      <c r="C473" s="2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8"/>
    </row>
    <row r="474" spans="1:30" s="4" customFormat="1" x14ac:dyDescent="0.3">
      <c r="A474" s="9"/>
      <c r="B474" s="28"/>
      <c r="C474" s="2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8"/>
    </row>
    <row r="475" spans="1:30" s="4" customFormat="1" x14ac:dyDescent="0.3">
      <c r="A475" s="9"/>
      <c r="B475" s="28"/>
      <c r="C475" s="2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8"/>
    </row>
    <row r="476" spans="1:30" s="4" customFormat="1" x14ac:dyDescent="0.3">
      <c r="A476" s="9"/>
      <c r="B476" s="28"/>
      <c r="C476" s="2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8"/>
    </row>
    <row r="477" spans="1:30" s="4" customFormat="1" x14ac:dyDescent="0.3">
      <c r="A477" s="9"/>
      <c r="B477" s="28"/>
      <c r="C477" s="2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8"/>
    </row>
    <row r="478" spans="1:30" s="4" customFormat="1" x14ac:dyDescent="0.3">
      <c r="A478" s="9"/>
      <c r="B478" s="28"/>
      <c r="C478" s="2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8"/>
    </row>
    <row r="479" spans="1:30" s="4" customFormat="1" x14ac:dyDescent="0.3">
      <c r="A479" s="9"/>
      <c r="B479" s="28"/>
      <c r="C479" s="2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8"/>
    </row>
    <row r="480" spans="1:30" s="4" customFormat="1" x14ac:dyDescent="0.3">
      <c r="A480" s="9"/>
      <c r="B480" s="28"/>
      <c r="C480" s="2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8"/>
    </row>
    <row r="481" spans="1:30" s="4" customFormat="1" x14ac:dyDescent="0.3">
      <c r="A481" s="9"/>
      <c r="B481" s="28"/>
      <c r="C481" s="2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8"/>
    </row>
    <row r="482" spans="1:30" s="4" customFormat="1" x14ac:dyDescent="0.3">
      <c r="A482" s="9"/>
      <c r="B482" s="28"/>
      <c r="C482" s="2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8"/>
    </row>
    <row r="483" spans="1:30" s="4" customFormat="1" x14ac:dyDescent="0.3">
      <c r="A483" s="9"/>
      <c r="B483" s="28"/>
      <c r="C483" s="2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8"/>
    </row>
    <row r="484" spans="1:30" s="4" customFormat="1" x14ac:dyDescent="0.3">
      <c r="A484" s="9"/>
      <c r="B484" s="28"/>
      <c r="C484" s="2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8"/>
    </row>
    <row r="485" spans="1:30" s="4" customFormat="1" x14ac:dyDescent="0.3">
      <c r="A485" s="9"/>
      <c r="B485" s="28"/>
      <c r="C485" s="2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8"/>
    </row>
    <row r="486" spans="1:30" s="4" customFormat="1" x14ac:dyDescent="0.3">
      <c r="A486" s="9"/>
      <c r="B486" s="28"/>
      <c r="C486" s="2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8"/>
    </row>
    <row r="487" spans="1:30" s="4" customFormat="1" x14ac:dyDescent="0.3">
      <c r="A487" s="9"/>
      <c r="B487" s="28"/>
      <c r="C487" s="2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8"/>
    </row>
    <row r="488" spans="1:30" s="4" customFormat="1" x14ac:dyDescent="0.3">
      <c r="A488" s="9"/>
      <c r="B488" s="28"/>
      <c r="C488" s="2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8"/>
    </row>
    <row r="489" spans="1:30" s="4" customFormat="1" x14ac:dyDescent="0.3">
      <c r="A489" s="9"/>
      <c r="B489" s="28"/>
      <c r="C489" s="2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8"/>
    </row>
    <row r="490" spans="1:30" s="4" customFormat="1" x14ac:dyDescent="0.3">
      <c r="A490" s="9"/>
      <c r="B490" s="28"/>
      <c r="C490" s="2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8"/>
    </row>
    <row r="491" spans="1:30" s="4" customFormat="1" x14ac:dyDescent="0.3">
      <c r="A491" s="9"/>
      <c r="B491" s="28"/>
      <c r="C491" s="2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8"/>
    </row>
    <row r="492" spans="1:30" s="4" customFormat="1" x14ac:dyDescent="0.3">
      <c r="A492" s="9"/>
      <c r="B492" s="28"/>
      <c r="C492" s="2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8"/>
    </row>
    <row r="493" spans="1:30" s="4" customFormat="1" x14ac:dyDescent="0.3">
      <c r="A493" s="9"/>
      <c r="B493" s="28"/>
      <c r="C493" s="2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8"/>
    </row>
    <row r="494" spans="1:30" s="4" customFormat="1" x14ac:dyDescent="0.3">
      <c r="A494" s="9"/>
      <c r="B494" s="28"/>
      <c r="C494" s="2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8"/>
    </row>
    <row r="495" spans="1:30" s="4" customFormat="1" x14ac:dyDescent="0.3">
      <c r="A495" s="9"/>
      <c r="B495" s="28"/>
      <c r="C495" s="2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8"/>
    </row>
    <row r="496" spans="1:30" s="4" customFormat="1" x14ac:dyDescent="0.3">
      <c r="A496" s="9"/>
      <c r="B496" s="28"/>
      <c r="C496" s="2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8"/>
    </row>
    <row r="497" spans="1:30" s="4" customFormat="1" x14ac:dyDescent="0.3">
      <c r="A497" s="9"/>
      <c r="B497" s="28"/>
      <c r="C497" s="2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8"/>
    </row>
    <row r="498" spans="1:30" s="4" customFormat="1" x14ac:dyDescent="0.3">
      <c r="A498" s="9"/>
      <c r="B498" s="28"/>
      <c r="C498" s="2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8"/>
    </row>
    <row r="499" spans="1:30" s="4" customFormat="1" x14ac:dyDescent="0.3">
      <c r="A499" s="9"/>
      <c r="B499" s="28"/>
      <c r="C499" s="2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8"/>
    </row>
    <row r="500" spans="1:30" s="4" customFormat="1" x14ac:dyDescent="0.3">
      <c r="A500" s="9"/>
      <c r="B500" s="28"/>
      <c r="C500" s="2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8"/>
    </row>
    <row r="501" spans="1:30" s="4" customFormat="1" x14ac:dyDescent="0.3">
      <c r="A501" s="9"/>
      <c r="B501" s="28"/>
      <c r="C501" s="2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8"/>
    </row>
    <row r="502" spans="1:30" s="4" customFormat="1" x14ac:dyDescent="0.3">
      <c r="A502" s="9"/>
      <c r="B502" s="28"/>
      <c r="C502" s="2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8"/>
    </row>
    <row r="503" spans="1:30" s="4" customFormat="1" x14ac:dyDescent="0.3">
      <c r="A503" s="9"/>
      <c r="B503" s="28"/>
      <c r="C503" s="2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8"/>
    </row>
    <row r="504" spans="1:30" s="4" customFormat="1" x14ac:dyDescent="0.3">
      <c r="A504" s="9"/>
      <c r="B504" s="28"/>
      <c r="C504" s="2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8"/>
    </row>
    <row r="505" spans="1:30" s="4" customFormat="1" x14ac:dyDescent="0.3">
      <c r="A505" s="9"/>
      <c r="B505" s="28"/>
      <c r="C505" s="2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8"/>
    </row>
    <row r="506" spans="1:30" s="4" customFormat="1" x14ac:dyDescent="0.3">
      <c r="A506" s="9"/>
      <c r="B506" s="28"/>
      <c r="C506" s="2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8"/>
    </row>
    <row r="507" spans="1:30" s="4" customFormat="1" x14ac:dyDescent="0.3">
      <c r="A507" s="9"/>
      <c r="B507" s="28"/>
      <c r="C507" s="2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8"/>
    </row>
    <row r="508" spans="1:30" s="4" customFormat="1" x14ac:dyDescent="0.3">
      <c r="A508" s="9"/>
      <c r="B508" s="28"/>
      <c r="C508" s="2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8"/>
    </row>
    <row r="509" spans="1:30" s="4" customFormat="1" x14ac:dyDescent="0.3">
      <c r="A509" s="9"/>
      <c r="B509" s="28"/>
      <c r="C509" s="2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8"/>
    </row>
    <row r="510" spans="1:30" s="4" customFormat="1" x14ac:dyDescent="0.3">
      <c r="A510" s="9"/>
      <c r="B510" s="28"/>
      <c r="C510" s="2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8"/>
    </row>
    <row r="511" spans="1:30" s="4" customFormat="1" x14ac:dyDescent="0.3">
      <c r="A511" s="9"/>
      <c r="B511" s="28"/>
      <c r="C511" s="2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8"/>
    </row>
    <row r="512" spans="1:30" s="4" customFormat="1" x14ac:dyDescent="0.3">
      <c r="A512" s="9"/>
      <c r="B512" s="28"/>
      <c r="C512" s="2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8"/>
    </row>
    <row r="513" spans="1:30" s="4" customFormat="1" x14ac:dyDescent="0.3">
      <c r="A513" s="9"/>
      <c r="B513" s="28"/>
      <c r="C513" s="2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8"/>
    </row>
    <row r="514" spans="1:30" s="4" customFormat="1" x14ac:dyDescent="0.3">
      <c r="A514" s="9"/>
      <c r="B514" s="28"/>
      <c r="C514" s="2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8"/>
    </row>
    <row r="515" spans="1:30" s="4" customFormat="1" x14ac:dyDescent="0.3">
      <c r="A515" s="9"/>
      <c r="B515" s="28"/>
      <c r="C515" s="2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8"/>
    </row>
    <row r="516" spans="1:30" s="4" customFormat="1" x14ac:dyDescent="0.3">
      <c r="A516" s="9"/>
      <c r="B516" s="28"/>
      <c r="C516" s="2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8"/>
    </row>
    <row r="517" spans="1:30" s="4" customFormat="1" x14ac:dyDescent="0.3">
      <c r="A517" s="9"/>
      <c r="B517" s="28"/>
      <c r="C517" s="2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8"/>
    </row>
    <row r="518" spans="1:30" s="4" customFormat="1" x14ac:dyDescent="0.3">
      <c r="A518" s="9"/>
      <c r="B518" s="28"/>
      <c r="C518" s="2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8"/>
    </row>
    <row r="519" spans="1:30" s="4" customFormat="1" x14ac:dyDescent="0.3">
      <c r="A519" s="9"/>
      <c r="B519" s="28"/>
      <c r="C519" s="2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8"/>
    </row>
    <row r="520" spans="1:30" s="4" customFormat="1" x14ac:dyDescent="0.3">
      <c r="A520" s="9"/>
      <c r="B520" s="28"/>
      <c r="C520" s="2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8"/>
    </row>
    <row r="521" spans="1:30" s="4" customFormat="1" x14ac:dyDescent="0.3">
      <c r="A521" s="9"/>
      <c r="B521" s="28"/>
      <c r="C521" s="2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8"/>
    </row>
    <row r="522" spans="1:30" s="4" customFormat="1" x14ac:dyDescent="0.3">
      <c r="A522" s="9"/>
      <c r="B522" s="28"/>
      <c r="C522" s="2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8"/>
    </row>
    <row r="523" spans="1:30" s="4" customFormat="1" x14ac:dyDescent="0.3">
      <c r="A523" s="9"/>
      <c r="B523" s="28"/>
      <c r="C523" s="2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8"/>
    </row>
    <row r="524" spans="1:30" s="4" customFormat="1" x14ac:dyDescent="0.3">
      <c r="A524" s="9"/>
      <c r="B524" s="28"/>
      <c r="C524" s="2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8"/>
    </row>
    <row r="525" spans="1:30" s="4" customFormat="1" x14ac:dyDescent="0.3">
      <c r="A525" s="9"/>
      <c r="B525" s="28"/>
      <c r="C525" s="2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8"/>
    </row>
    <row r="526" spans="1:30" s="4" customFormat="1" x14ac:dyDescent="0.3">
      <c r="A526" s="9"/>
      <c r="B526" s="28"/>
      <c r="C526" s="2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8"/>
    </row>
    <row r="527" spans="1:30" s="4" customFormat="1" x14ac:dyDescent="0.3">
      <c r="A527" s="9"/>
      <c r="B527" s="28"/>
      <c r="C527" s="2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8"/>
    </row>
    <row r="528" spans="1:30" s="4" customFormat="1" x14ac:dyDescent="0.3">
      <c r="A528" s="9"/>
      <c r="B528" s="28"/>
      <c r="C528" s="2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8"/>
    </row>
    <row r="529" spans="1:30" s="4" customFormat="1" x14ac:dyDescent="0.3">
      <c r="A529" s="9"/>
      <c r="B529" s="28"/>
      <c r="C529" s="2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8"/>
    </row>
    <row r="530" spans="1:30" s="4" customFormat="1" x14ac:dyDescent="0.3">
      <c r="A530" s="9"/>
      <c r="B530" s="28"/>
      <c r="C530" s="2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8"/>
    </row>
    <row r="531" spans="1:30" s="4" customFormat="1" x14ac:dyDescent="0.3">
      <c r="A531" s="9"/>
      <c r="B531" s="28"/>
      <c r="C531" s="2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8"/>
    </row>
    <row r="532" spans="1:30" s="4" customFormat="1" x14ac:dyDescent="0.3">
      <c r="A532" s="9"/>
      <c r="B532" s="28"/>
      <c r="C532" s="2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8"/>
    </row>
    <row r="533" spans="1:30" s="4" customFormat="1" x14ac:dyDescent="0.3">
      <c r="A533" s="9"/>
      <c r="B533" s="28"/>
      <c r="C533" s="2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8"/>
    </row>
    <row r="534" spans="1:30" s="4" customFormat="1" x14ac:dyDescent="0.3">
      <c r="A534" s="9"/>
      <c r="B534" s="28"/>
      <c r="C534" s="2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8"/>
    </row>
    <row r="535" spans="1:30" s="4" customFormat="1" x14ac:dyDescent="0.3">
      <c r="A535" s="9"/>
      <c r="B535" s="28"/>
      <c r="C535" s="2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8"/>
    </row>
    <row r="536" spans="1:30" s="4" customFormat="1" x14ac:dyDescent="0.3">
      <c r="A536" s="9"/>
      <c r="B536" s="28"/>
      <c r="C536" s="2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8"/>
    </row>
    <row r="537" spans="1:30" s="4" customFormat="1" x14ac:dyDescent="0.3">
      <c r="A537" s="9"/>
      <c r="B537" s="28"/>
      <c r="C537" s="2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8"/>
    </row>
    <row r="538" spans="1:30" s="4" customFormat="1" x14ac:dyDescent="0.3">
      <c r="A538" s="9"/>
      <c r="B538" s="28"/>
      <c r="C538" s="2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8"/>
    </row>
    <row r="539" spans="1:30" s="4" customFormat="1" x14ac:dyDescent="0.3">
      <c r="A539" s="9"/>
      <c r="B539" s="28"/>
      <c r="C539" s="2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8"/>
    </row>
    <row r="540" spans="1:30" s="4" customFormat="1" x14ac:dyDescent="0.3">
      <c r="A540" s="9"/>
      <c r="B540" s="28"/>
      <c r="C540" s="2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8"/>
    </row>
    <row r="541" spans="1:30" s="4" customFormat="1" x14ac:dyDescent="0.3">
      <c r="A541" s="9"/>
      <c r="B541" s="28"/>
      <c r="C541" s="2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8"/>
    </row>
    <row r="542" spans="1:30" s="4" customFormat="1" x14ac:dyDescent="0.3">
      <c r="A542" s="9"/>
      <c r="B542" s="28"/>
      <c r="C542" s="2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8"/>
    </row>
    <row r="543" spans="1:30" s="4" customFormat="1" x14ac:dyDescent="0.3">
      <c r="A543" s="9"/>
      <c r="B543" s="28"/>
      <c r="C543" s="2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8"/>
    </row>
    <row r="544" spans="1:30" s="4" customFormat="1" x14ac:dyDescent="0.3">
      <c r="A544" s="9"/>
      <c r="B544" s="28"/>
      <c r="C544" s="2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8"/>
    </row>
    <row r="545" spans="1:30" s="4" customFormat="1" x14ac:dyDescent="0.3">
      <c r="A545" s="9"/>
      <c r="B545" s="28"/>
      <c r="C545" s="2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8"/>
    </row>
    <row r="546" spans="1:30" s="4" customFormat="1" x14ac:dyDescent="0.3">
      <c r="A546" s="9"/>
      <c r="B546" s="28"/>
      <c r="C546" s="2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8"/>
    </row>
    <row r="547" spans="1:30" s="4" customFormat="1" x14ac:dyDescent="0.3">
      <c r="A547" s="9"/>
      <c r="B547" s="28"/>
      <c r="C547" s="2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8"/>
    </row>
    <row r="548" spans="1:30" s="4" customFormat="1" x14ac:dyDescent="0.3">
      <c r="A548" s="9"/>
      <c r="B548" s="28"/>
      <c r="C548" s="2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8"/>
    </row>
    <row r="549" spans="1:30" s="4" customFormat="1" x14ac:dyDescent="0.3">
      <c r="A549" s="9"/>
      <c r="B549" s="28"/>
      <c r="C549" s="2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8"/>
    </row>
    <row r="550" spans="1:30" s="4" customFormat="1" x14ac:dyDescent="0.3">
      <c r="A550" s="9"/>
      <c r="B550" s="28"/>
      <c r="C550" s="2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8"/>
    </row>
    <row r="551" spans="1:30" s="4" customFormat="1" x14ac:dyDescent="0.3">
      <c r="A551" s="9"/>
      <c r="B551" s="28"/>
      <c r="C551" s="2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8"/>
    </row>
    <row r="552" spans="1:30" s="4" customFormat="1" x14ac:dyDescent="0.3">
      <c r="A552" s="9"/>
      <c r="B552" s="28"/>
      <c r="C552" s="2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8"/>
    </row>
    <row r="553" spans="1:30" s="4" customFormat="1" x14ac:dyDescent="0.3">
      <c r="A553" s="9"/>
      <c r="B553" s="28"/>
      <c r="C553" s="2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8"/>
    </row>
    <row r="554" spans="1:30" s="4" customFormat="1" x14ac:dyDescent="0.3">
      <c r="A554" s="9"/>
      <c r="B554" s="28"/>
      <c r="C554" s="2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8"/>
    </row>
    <row r="555" spans="1:30" s="4" customFormat="1" x14ac:dyDescent="0.3">
      <c r="A555" s="9"/>
      <c r="B555" s="28"/>
      <c r="C555" s="2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8"/>
    </row>
    <row r="556" spans="1:30" s="4" customFormat="1" x14ac:dyDescent="0.3">
      <c r="A556" s="9"/>
      <c r="B556" s="28"/>
      <c r="C556" s="2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8"/>
    </row>
    <row r="557" spans="1:30" s="4" customFormat="1" x14ac:dyDescent="0.3">
      <c r="A557" s="9"/>
      <c r="B557" s="28"/>
      <c r="C557" s="2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8"/>
    </row>
    <row r="558" spans="1:30" s="4" customFormat="1" x14ac:dyDescent="0.3">
      <c r="A558" s="9"/>
      <c r="B558" s="28"/>
      <c r="C558" s="2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8"/>
    </row>
    <row r="559" spans="1:30" s="4" customFormat="1" x14ac:dyDescent="0.3">
      <c r="A559" s="9"/>
      <c r="B559" s="28"/>
      <c r="C559" s="2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8"/>
    </row>
    <row r="560" spans="1:30" s="4" customFormat="1" x14ac:dyDescent="0.3">
      <c r="A560" s="9"/>
      <c r="B560" s="28"/>
      <c r="C560" s="2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8"/>
    </row>
    <row r="561" spans="1:30" s="4" customFormat="1" x14ac:dyDescent="0.3">
      <c r="A561" s="9"/>
      <c r="B561" s="28"/>
      <c r="C561" s="2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8"/>
    </row>
    <row r="562" spans="1:30" s="4" customFormat="1" x14ac:dyDescent="0.3">
      <c r="A562" s="9"/>
      <c r="B562" s="28"/>
      <c r="C562" s="2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8"/>
    </row>
    <row r="563" spans="1:30" s="4" customFormat="1" x14ac:dyDescent="0.3">
      <c r="A563" s="9"/>
      <c r="B563" s="28"/>
      <c r="C563" s="2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8"/>
    </row>
    <row r="564" spans="1:30" s="4" customFormat="1" x14ac:dyDescent="0.3">
      <c r="A564" s="9"/>
      <c r="B564" s="28"/>
      <c r="C564" s="2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8"/>
    </row>
    <row r="565" spans="1:30" s="4" customFormat="1" x14ac:dyDescent="0.3">
      <c r="A565" s="9"/>
      <c r="B565" s="28"/>
      <c r="C565" s="2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8"/>
    </row>
    <row r="566" spans="1:30" s="4" customFormat="1" x14ac:dyDescent="0.3">
      <c r="A566" s="9"/>
      <c r="B566" s="28"/>
      <c r="C566" s="2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8"/>
    </row>
    <row r="567" spans="1:30" s="4" customFormat="1" x14ac:dyDescent="0.3">
      <c r="A567" s="9"/>
      <c r="B567" s="28"/>
      <c r="C567" s="2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8"/>
    </row>
    <row r="568" spans="1:30" s="4" customFormat="1" x14ac:dyDescent="0.3">
      <c r="A568" s="9"/>
      <c r="B568" s="28"/>
      <c r="C568" s="2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8"/>
    </row>
    <row r="569" spans="1:30" s="4" customFormat="1" x14ac:dyDescent="0.3">
      <c r="A569" s="9"/>
      <c r="B569" s="28"/>
      <c r="C569" s="2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8"/>
    </row>
    <row r="570" spans="1:30" s="4" customFormat="1" x14ac:dyDescent="0.3">
      <c r="A570" s="9"/>
      <c r="B570" s="28"/>
      <c r="C570" s="2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8"/>
    </row>
    <row r="571" spans="1:30" s="4" customFormat="1" x14ac:dyDescent="0.3">
      <c r="A571" s="9"/>
      <c r="B571" s="28"/>
      <c r="C571" s="2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8"/>
    </row>
    <row r="572" spans="1:30" s="4" customFormat="1" x14ac:dyDescent="0.3">
      <c r="A572" s="9"/>
      <c r="B572" s="28"/>
      <c r="C572" s="2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8"/>
    </row>
    <row r="573" spans="1:30" s="4" customFormat="1" x14ac:dyDescent="0.3">
      <c r="A573" s="9"/>
      <c r="B573" s="28"/>
      <c r="C573" s="2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8"/>
    </row>
    <row r="574" spans="1:30" s="4" customFormat="1" x14ac:dyDescent="0.3">
      <c r="A574" s="9"/>
      <c r="B574" s="28"/>
      <c r="C574" s="2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8"/>
    </row>
    <row r="575" spans="1:30" s="4" customFormat="1" x14ac:dyDescent="0.3">
      <c r="A575" s="9"/>
      <c r="B575" s="28"/>
      <c r="C575" s="2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8"/>
    </row>
    <row r="576" spans="1:30" s="4" customFormat="1" x14ac:dyDescent="0.3">
      <c r="A576" s="9"/>
      <c r="B576" s="28"/>
      <c r="C576" s="2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8"/>
    </row>
    <row r="577" spans="1:30" s="4" customFormat="1" x14ac:dyDescent="0.3">
      <c r="A577" s="9"/>
      <c r="B577" s="28"/>
      <c r="C577" s="2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8"/>
    </row>
    <row r="578" spans="1:30" s="4" customFormat="1" x14ac:dyDescent="0.3">
      <c r="A578" s="9"/>
      <c r="B578" s="28"/>
      <c r="C578" s="2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8"/>
    </row>
    <row r="579" spans="1:30" s="4" customFormat="1" x14ac:dyDescent="0.3">
      <c r="A579" s="9"/>
      <c r="B579" s="28"/>
      <c r="C579" s="2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8"/>
    </row>
    <row r="580" spans="1:30" s="4" customFormat="1" x14ac:dyDescent="0.3">
      <c r="A580" s="9"/>
      <c r="B580" s="28"/>
      <c r="C580" s="2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8"/>
    </row>
    <row r="581" spans="1:30" s="4" customFormat="1" x14ac:dyDescent="0.3">
      <c r="A581" s="9"/>
      <c r="B581" s="28"/>
      <c r="C581" s="2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8"/>
    </row>
    <row r="582" spans="1:30" s="4" customFormat="1" x14ac:dyDescent="0.3">
      <c r="A582" s="9"/>
      <c r="B582" s="28"/>
      <c r="C582" s="2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8"/>
    </row>
    <row r="583" spans="1:30" s="4" customFormat="1" x14ac:dyDescent="0.3">
      <c r="A583" s="9"/>
      <c r="B583" s="28"/>
      <c r="C583" s="2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8"/>
    </row>
    <row r="584" spans="1:30" s="4" customFormat="1" x14ac:dyDescent="0.3">
      <c r="A584" s="9"/>
      <c r="B584" s="28"/>
      <c r="C584" s="2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8"/>
    </row>
    <row r="585" spans="1:30" s="4" customFormat="1" x14ac:dyDescent="0.3">
      <c r="A585" s="9"/>
      <c r="B585" s="28"/>
      <c r="C585" s="2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8"/>
    </row>
    <row r="586" spans="1:30" s="4" customFormat="1" x14ac:dyDescent="0.3">
      <c r="A586" s="9"/>
      <c r="B586" s="28"/>
      <c r="C586" s="2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8"/>
    </row>
    <row r="587" spans="1:30" s="4" customFormat="1" x14ac:dyDescent="0.3">
      <c r="A587" s="9"/>
      <c r="B587" s="28"/>
      <c r="C587" s="2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8"/>
    </row>
    <row r="588" spans="1:30" s="4" customFormat="1" x14ac:dyDescent="0.3">
      <c r="A588" s="9"/>
      <c r="B588" s="28"/>
      <c r="C588" s="2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8"/>
    </row>
    <row r="589" spans="1:30" s="4" customFormat="1" x14ac:dyDescent="0.3">
      <c r="A589" s="9"/>
      <c r="B589" s="28"/>
      <c r="C589" s="2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8"/>
    </row>
    <row r="590" spans="1:30" s="4" customFormat="1" x14ac:dyDescent="0.3">
      <c r="A590" s="9"/>
      <c r="B590" s="28"/>
      <c r="C590" s="2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8"/>
    </row>
    <row r="591" spans="1:30" s="4" customFormat="1" x14ac:dyDescent="0.3">
      <c r="A591" s="9"/>
      <c r="B591" s="28"/>
      <c r="C591" s="2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8"/>
    </row>
    <row r="592" spans="1:30" s="4" customFormat="1" x14ac:dyDescent="0.3">
      <c r="A592" s="9"/>
      <c r="B592" s="28"/>
      <c r="C592" s="2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8"/>
    </row>
    <row r="593" spans="1:30" s="4" customFormat="1" x14ac:dyDescent="0.3">
      <c r="A593" s="9"/>
      <c r="B593" s="28"/>
      <c r="C593" s="2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8"/>
    </row>
    <row r="594" spans="1:30" s="4" customFormat="1" x14ac:dyDescent="0.3">
      <c r="A594" s="9"/>
      <c r="B594" s="28"/>
      <c r="C594" s="2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8"/>
    </row>
    <row r="595" spans="1:30" s="4" customFormat="1" x14ac:dyDescent="0.3">
      <c r="A595" s="9"/>
      <c r="B595" s="28"/>
      <c r="C595" s="2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8"/>
    </row>
    <row r="596" spans="1:30" s="4" customFormat="1" x14ac:dyDescent="0.3">
      <c r="A596" s="9"/>
      <c r="B596" s="28"/>
      <c r="C596" s="2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8"/>
    </row>
    <row r="597" spans="1:30" s="4" customFormat="1" x14ac:dyDescent="0.3">
      <c r="A597" s="9"/>
      <c r="B597" s="28"/>
      <c r="C597" s="2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8"/>
    </row>
    <row r="598" spans="1:30" s="4" customFormat="1" x14ac:dyDescent="0.3">
      <c r="A598" s="9"/>
      <c r="B598" s="28"/>
      <c r="C598" s="2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8"/>
    </row>
    <row r="599" spans="1:30" s="4" customFormat="1" x14ac:dyDescent="0.3">
      <c r="A599" s="9"/>
      <c r="B599" s="28"/>
      <c r="C599" s="2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8"/>
    </row>
    <row r="600" spans="1:30" s="4" customFormat="1" x14ac:dyDescent="0.3">
      <c r="A600" s="9"/>
      <c r="B600" s="28"/>
      <c r="C600" s="2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8"/>
    </row>
    <row r="601" spans="1:30" s="4" customFormat="1" x14ac:dyDescent="0.3">
      <c r="A601" s="9"/>
      <c r="B601" s="28"/>
      <c r="C601" s="2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8"/>
    </row>
    <row r="602" spans="1:30" s="4" customFormat="1" x14ac:dyDescent="0.3">
      <c r="A602" s="9"/>
      <c r="B602" s="28"/>
      <c r="C602" s="2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8"/>
    </row>
    <row r="603" spans="1:30" s="4" customFormat="1" x14ac:dyDescent="0.3">
      <c r="A603" s="9"/>
      <c r="B603" s="28"/>
      <c r="C603" s="2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8"/>
    </row>
    <row r="604" spans="1:30" s="4" customFormat="1" x14ac:dyDescent="0.3">
      <c r="A604" s="9"/>
      <c r="B604" s="28"/>
      <c r="C604" s="2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8"/>
    </row>
    <row r="605" spans="1:30" s="4" customFormat="1" x14ac:dyDescent="0.3">
      <c r="A605" s="9"/>
      <c r="B605" s="28"/>
      <c r="C605" s="2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8"/>
    </row>
    <row r="606" spans="1:30" s="4" customFormat="1" x14ac:dyDescent="0.3">
      <c r="A606" s="9"/>
      <c r="B606" s="28"/>
      <c r="C606" s="2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8"/>
    </row>
    <row r="607" spans="1:30" s="4" customFormat="1" x14ac:dyDescent="0.3">
      <c r="A607" s="9"/>
      <c r="B607" s="28"/>
      <c r="C607" s="2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8"/>
    </row>
    <row r="608" spans="1:30" s="4" customFormat="1" x14ac:dyDescent="0.3">
      <c r="A608" s="9"/>
      <c r="B608" s="28"/>
      <c r="C608" s="2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8"/>
    </row>
    <row r="609" spans="1:30" s="4" customFormat="1" x14ac:dyDescent="0.3">
      <c r="A609" s="9"/>
      <c r="B609" s="28"/>
      <c r="C609" s="2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8"/>
    </row>
    <row r="610" spans="1:30" s="4" customFormat="1" x14ac:dyDescent="0.3">
      <c r="A610" s="9"/>
      <c r="B610" s="28"/>
      <c r="C610" s="2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8"/>
    </row>
    <row r="611" spans="1:30" s="4" customFormat="1" x14ac:dyDescent="0.3">
      <c r="A611" s="9"/>
      <c r="B611" s="28"/>
      <c r="C611" s="2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8"/>
    </row>
    <row r="612" spans="1:30" s="4" customFormat="1" x14ac:dyDescent="0.3">
      <c r="A612" s="9"/>
      <c r="B612" s="28"/>
      <c r="C612" s="2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8"/>
    </row>
    <row r="613" spans="1:30" s="4" customFormat="1" x14ac:dyDescent="0.3">
      <c r="A613" s="9"/>
      <c r="B613" s="28"/>
      <c r="C613" s="2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8"/>
    </row>
    <row r="614" spans="1:30" s="4" customFormat="1" x14ac:dyDescent="0.3">
      <c r="A614" s="9"/>
      <c r="B614" s="28"/>
      <c r="C614" s="2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8"/>
    </row>
    <row r="615" spans="1:30" s="4" customFormat="1" x14ac:dyDescent="0.3">
      <c r="A615" s="9"/>
      <c r="B615" s="28"/>
      <c r="C615" s="2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8"/>
    </row>
    <row r="616" spans="1:30" s="4" customFormat="1" x14ac:dyDescent="0.3">
      <c r="A616" s="9"/>
      <c r="B616" s="28"/>
      <c r="C616" s="2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8"/>
    </row>
    <row r="617" spans="1:30" s="4" customFormat="1" x14ac:dyDescent="0.3">
      <c r="A617" s="9"/>
      <c r="B617" s="28"/>
      <c r="C617" s="2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8"/>
    </row>
    <row r="618" spans="1:30" s="4" customFormat="1" x14ac:dyDescent="0.3">
      <c r="A618" s="9"/>
      <c r="B618" s="28"/>
      <c r="C618" s="2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8"/>
    </row>
    <row r="619" spans="1:30" s="4" customFormat="1" x14ac:dyDescent="0.3">
      <c r="A619" s="9"/>
      <c r="B619" s="28"/>
      <c r="C619" s="2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8"/>
    </row>
    <row r="620" spans="1:30" s="4" customFormat="1" x14ac:dyDescent="0.3">
      <c r="A620" s="9"/>
      <c r="B620" s="28"/>
      <c r="C620" s="2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8"/>
    </row>
    <row r="621" spans="1:30" s="4" customFormat="1" x14ac:dyDescent="0.3">
      <c r="A621" s="9"/>
      <c r="B621" s="28"/>
      <c r="C621" s="2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8"/>
    </row>
    <row r="622" spans="1:30" s="4" customFormat="1" x14ac:dyDescent="0.3">
      <c r="A622" s="9"/>
      <c r="B622" s="28"/>
      <c r="C622" s="2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8"/>
    </row>
    <row r="623" spans="1:30" s="4" customFormat="1" x14ac:dyDescent="0.3">
      <c r="A623" s="9"/>
      <c r="B623" s="28"/>
      <c r="C623" s="2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8"/>
    </row>
    <row r="624" spans="1:30" s="4" customFormat="1" x14ac:dyDescent="0.3">
      <c r="A624" s="9"/>
      <c r="B624" s="28"/>
      <c r="C624" s="2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8"/>
    </row>
    <row r="625" spans="1:30" s="4" customFormat="1" x14ac:dyDescent="0.3">
      <c r="A625" s="9"/>
      <c r="B625" s="28"/>
      <c r="C625" s="2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8"/>
    </row>
    <row r="626" spans="1:30" s="4" customFormat="1" x14ac:dyDescent="0.3">
      <c r="A626" s="9"/>
      <c r="B626" s="28"/>
      <c r="C626" s="2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8"/>
    </row>
    <row r="627" spans="1:30" s="4" customFormat="1" x14ac:dyDescent="0.3">
      <c r="A627" s="9"/>
      <c r="B627" s="28"/>
      <c r="C627" s="2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8"/>
    </row>
    <row r="628" spans="1:30" s="4" customFormat="1" x14ac:dyDescent="0.3">
      <c r="A628" s="9"/>
      <c r="B628" s="28"/>
      <c r="C628" s="2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8"/>
    </row>
    <row r="629" spans="1:30" s="4" customFormat="1" x14ac:dyDescent="0.3">
      <c r="A629" s="9"/>
      <c r="B629" s="28"/>
      <c r="C629" s="2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8"/>
    </row>
    <row r="630" spans="1:30" s="4" customFormat="1" x14ac:dyDescent="0.3">
      <c r="A630" s="9"/>
      <c r="B630" s="28"/>
      <c r="C630" s="2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8"/>
    </row>
    <row r="631" spans="1:30" s="4" customFormat="1" x14ac:dyDescent="0.3">
      <c r="A631" s="9"/>
      <c r="B631" s="28"/>
      <c r="C631" s="2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8"/>
    </row>
    <row r="632" spans="1:30" s="4" customFormat="1" x14ac:dyDescent="0.3">
      <c r="A632" s="9"/>
      <c r="B632" s="28"/>
      <c r="C632" s="2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8"/>
    </row>
    <row r="633" spans="1:30" s="4" customFormat="1" x14ac:dyDescent="0.3">
      <c r="A633" s="9"/>
      <c r="B633" s="28"/>
      <c r="C633" s="2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8"/>
    </row>
    <row r="634" spans="1:30" s="4" customFormat="1" x14ac:dyDescent="0.3">
      <c r="A634" s="9"/>
      <c r="B634" s="28"/>
      <c r="C634" s="2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8"/>
    </row>
    <row r="635" spans="1:30" s="4" customFormat="1" x14ac:dyDescent="0.3">
      <c r="A635" s="9"/>
      <c r="B635" s="28"/>
      <c r="C635" s="2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8"/>
    </row>
    <row r="636" spans="1:30" s="4" customFormat="1" x14ac:dyDescent="0.3">
      <c r="A636" s="9"/>
      <c r="B636" s="28"/>
      <c r="C636" s="2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8"/>
    </row>
    <row r="637" spans="1:30" s="4" customFormat="1" x14ac:dyDescent="0.3">
      <c r="A637" s="9"/>
      <c r="B637" s="28"/>
      <c r="C637" s="2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8"/>
    </row>
    <row r="638" spans="1:30" s="4" customFormat="1" x14ac:dyDescent="0.3">
      <c r="A638" s="9"/>
      <c r="B638" s="28"/>
      <c r="C638" s="2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8"/>
    </row>
    <row r="639" spans="1:30" s="4" customFormat="1" x14ac:dyDescent="0.3">
      <c r="A639" s="9"/>
      <c r="B639" s="28"/>
      <c r="C639" s="2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8"/>
    </row>
    <row r="640" spans="1:30" s="4" customFormat="1" x14ac:dyDescent="0.3">
      <c r="A640" s="9"/>
      <c r="B640" s="28"/>
      <c r="C640" s="2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8"/>
    </row>
    <row r="641" spans="1:30" s="4" customFormat="1" x14ac:dyDescent="0.3">
      <c r="A641" s="9"/>
      <c r="B641" s="28"/>
      <c r="C641" s="2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8"/>
    </row>
    <row r="642" spans="1:30" s="4" customFormat="1" x14ac:dyDescent="0.3">
      <c r="A642" s="9"/>
      <c r="B642" s="28"/>
      <c r="C642" s="2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8"/>
    </row>
    <row r="643" spans="1:30" s="4" customFormat="1" x14ac:dyDescent="0.3">
      <c r="A643" s="9"/>
      <c r="B643" s="28"/>
      <c r="C643" s="2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8"/>
    </row>
    <row r="644" spans="1:30" s="4" customFormat="1" x14ac:dyDescent="0.3">
      <c r="A644" s="9"/>
      <c r="B644" s="28"/>
      <c r="C644" s="2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8"/>
    </row>
    <row r="645" spans="1:30" s="4" customFormat="1" x14ac:dyDescent="0.3">
      <c r="A645" s="9"/>
      <c r="B645" s="28"/>
      <c r="C645" s="2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8"/>
    </row>
    <row r="646" spans="1:30" s="4" customFormat="1" x14ac:dyDescent="0.3">
      <c r="A646" s="9"/>
      <c r="B646" s="28"/>
      <c r="C646" s="2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8"/>
    </row>
    <row r="647" spans="1:30" s="4" customFormat="1" x14ac:dyDescent="0.3">
      <c r="A647" s="9"/>
      <c r="B647" s="28"/>
      <c r="C647" s="2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8"/>
    </row>
    <row r="648" spans="1:30" s="4" customFormat="1" x14ac:dyDescent="0.3">
      <c r="A648" s="9"/>
      <c r="B648" s="28"/>
      <c r="C648" s="2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8"/>
    </row>
    <row r="649" spans="1:30" s="4" customFormat="1" x14ac:dyDescent="0.3">
      <c r="A649" s="9"/>
      <c r="B649" s="28"/>
      <c r="C649" s="2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8"/>
    </row>
    <row r="650" spans="1:30" s="4" customFormat="1" x14ac:dyDescent="0.3">
      <c r="A650" s="9"/>
      <c r="B650" s="28"/>
      <c r="C650" s="2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8"/>
    </row>
    <row r="651" spans="1:30" s="4" customFormat="1" x14ac:dyDescent="0.3">
      <c r="A651" s="9"/>
      <c r="B651" s="28"/>
      <c r="C651" s="2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8"/>
    </row>
    <row r="652" spans="1:30" s="4" customFormat="1" x14ac:dyDescent="0.3">
      <c r="A652" s="9"/>
      <c r="B652" s="28"/>
      <c r="C652" s="2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8"/>
    </row>
    <row r="653" spans="1:30" s="4" customFormat="1" x14ac:dyDescent="0.3">
      <c r="A653" s="9"/>
      <c r="B653" s="28"/>
      <c r="C653" s="2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8"/>
    </row>
    <row r="654" spans="1:30" s="4" customFormat="1" x14ac:dyDescent="0.3">
      <c r="A654" s="9"/>
      <c r="B654" s="28"/>
      <c r="C654" s="2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8"/>
    </row>
    <row r="655" spans="1:30" s="4" customFormat="1" x14ac:dyDescent="0.3">
      <c r="A655" s="9"/>
      <c r="B655" s="28"/>
      <c r="C655" s="2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8"/>
    </row>
    <row r="656" spans="1:30" s="4" customFormat="1" x14ac:dyDescent="0.3">
      <c r="A656" s="9"/>
      <c r="B656" s="28"/>
      <c r="C656" s="2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8"/>
    </row>
    <row r="657" spans="1:30" s="4" customFormat="1" x14ac:dyDescent="0.3">
      <c r="A657" s="9"/>
      <c r="B657" s="28"/>
      <c r="C657" s="2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8"/>
    </row>
    <row r="658" spans="1:30" s="4" customFormat="1" x14ac:dyDescent="0.3">
      <c r="A658" s="9"/>
      <c r="B658" s="28"/>
      <c r="C658" s="2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8"/>
    </row>
    <row r="659" spans="1:30" s="4" customFormat="1" x14ac:dyDescent="0.3">
      <c r="A659" s="9"/>
      <c r="B659" s="28"/>
      <c r="C659" s="2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8"/>
    </row>
    <row r="660" spans="1:30" s="4" customFormat="1" x14ac:dyDescent="0.3">
      <c r="A660" s="9"/>
      <c r="B660" s="28"/>
      <c r="C660" s="2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8"/>
    </row>
    <row r="661" spans="1:30" s="4" customFormat="1" x14ac:dyDescent="0.3">
      <c r="A661" s="9"/>
      <c r="B661" s="28"/>
      <c r="C661" s="2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8"/>
    </row>
    <row r="662" spans="1:30" s="4" customFormat="1" x14ac:dyDescent="0.3">
      <c r="A662" s="9"/>
      <c r="B662" s="28"/>
      <c r="C662" s="2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8"/>
    </row>
    <row r="663" spans="1:30" s="4" customFormat="1" x14ac:dyDescent="0.3">
      <c r="A663" s="9"/>
      <c r="B663" s="28"/>
      <c r="C663" s="2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8"/>
    </row>
    <row r="664" spans="1:30" s="4" customFormat="1" x14ac:dyDescent="0.3">
      <c r="A664" s="9"/>
      <c r="B664" s="28"/>
      <c r="C664" s="2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8"/>
    </row>
    <row r="665" spans="1:30" s="4" customFormat="1" x14ac:dyDescent="0.3">
      <c r="A665" s="9"/>
      <c r="B665" s="28"/>
      <c r="C665" s="2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8"/>
    </row>
    <row r="666" spans="1:30" s="4" customFormat="1" x14ac:dyDescent="0.3">
      <c r="A666" s="9"/>
      <c r="B666" s="28"/>
      <c r="C666" s="2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8"/>
    </row>
    <row r="667" spans="1:30" s="4" customFormat="1" x14ac:dyDescent="0.3">
      <c r="A667" s="9"/>
      <c r="B667" s="28"/>
      <c r="C667" s="2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8"/>
    </row>
    <row r="668" spans="1:30" s="4" customFormat="1" x14ac:dyDescent="0.3">
      <c r="A668" s="9"/>
      <c r="B668" s="28"/>
      <c r="C668" s="2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8"/>
    </row>
    <row r="669" spans="1:30" s="4" customFormat="1" x14ac:dyDescent="0.3">
      <c r="A669" s="9"/>
      <c r="B669" s="28"/>
      <c r="C669" s="2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8"/>
    </row>
    <row r="670" spans="1:30" s="4" customFormat="1" x14ac:dyDescent="0.3">
      <c r="A670" s="9"/>
      <c r="B670" s="28"/>
      <c r="C670" s="2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8"/>
    </row>
    <row r="671" spans="1:30" s="4" customFormat="1" x14ac:dyDescent="0.3">
      <c r="A671" s="9"/>
      <c r="B671" s="28"/>
      <c r="C671" s="2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8"/>
    </row>
    <row r="672" spans="1:30" s="4" customFormat="1" x14ac:dyDescent="0.3">
      <c r="A672" s="9"/>
      <c r="B672" s="28"/>
      <c r="C672" s="2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8"/>
    </row>
    <row r="673" spans="1:30" s="4" customFormat="1" x14ac:dyDescent="0.3">
      <c r="A673" s="9"/>
      <c r="B673" s="28"/>
      <c r="C673" s="2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8"/>
    </row>
    <row r="674" spans="1:30" s="4" customFormat="1" x14ac:dyDescent="0.3">
      <c r="A674" s="9"/>
      <c r="B674" s="28"/>
      <c r="C674" s="2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8"/>
    </row>
    <row r="675" spans="1:30" s="4" customFormat="1" x14ac:dyDescent="0.3">
      <c r="A675" s="9"/>
      <c r="B675" s="28"/>
      <c r="C675" s="2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8"/>
    </row>
    <row r="676" spans="1:30" s="4" customFormat="1" x14ac:dyDescent="0.3">
      <c r="A676" s="9"/>
      <c r="B676" s="28"/>
      <c r="C676" s="2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8"/>
    </row>
    <row r="677" spans="1:30" s="4" customFormat="1" x14ac:dyDescent="0.3">
      <c r="A677" s="9"/>
      <c r="B677" s="28"/>
      <c r="C677" s="2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8"/>
    </row>
    <row r="678" spans="1:30" s="4" customFormat="1" x14ac:dyDescent="0.3">
      <c r="A678" s="9"/>
      <c r="B678" s="28"/>
      <c r="C678" s="2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8"/>
    </row>
    <row r="679" spans="1:30" s="4" customFormat="1" x14ac:dyDescent="0.3">
      <c r="A679" s="9"/>
      <c r="B679" s="28"/>
      <c r="C679" s="2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8"/>
    </row>
    <row r="680" spans="1:30" s="4" customFormat="1" x14ac:dyDescent="0.3">
      <c r="A680" s="9"/>
      <c r="B680" s="28"/>
      <c r="C680" s="2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8"/>
    </row>
    <row r="681" spans="1:30" s="4" customFormat="1" x14ac:dyDescent="0.3">
      <c r="A681" s="9"/>
      <c r="B681" s="28"/>
      <c r="C681" s="2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8"/>
    </row>
    <row r="682" spans="1:30" s="4" customFormat="1" x14ac:dyDescent="0.3">
      <c r="A682" s="9"/>
      <c r="B682" s="28"/>
      <c r="C682" s="2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8"/>
    </row>
    <row r="683" spans="1:30" s="4" customFormat="1" x14ac:dyDescent="0.3">
      <c r="A683" s="9"/>
      <c r="B683" s="28"/>
      <c r="C683" s="2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8"/>
    </row>
    <row r="684" spans="1:30" s="4" customFormat="1" x14ac:dyDescent="0.3">
      <c r="A684" s="9"/>
      <c r="B684" s="28"/>
      <c r="C684" s="2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8"/>
    </row>
    <row r="685" spans="1:30" s="4" customFormat="1" x14ac:dyDescent="0.3">
      <c r="A685" s="9"/>
      <c r="B685" s="28"/>
      <c r="C685" s="2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8"/>
    </row>
    <row r="686" spans="1:30" s="4" customFormat="1" x14ac:dyDescent="0.3">
      <c r="A686" s="9"/>
      <c r="B686" s="28"/>
      <c r="C686" s="2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8"/>
    </row>
    <row r="687" spans="1:30" s="4" customFormat="1" x14ac:dyDescent="0.3">
      <c r="A687" s="9"/>
      <c r="B687" s="28"/>
      <c r="C687" s="2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8"/>
    </row>
    <row r="688" spans="1:30" s="4" customFormat="1" x14ac:dyDescent="0.3">
      <c r="A688" s="9"/>
      <c r="B688" s="28"/>
      <c r="C688" s="2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8"/>
    </row>
    <row r="689" spans="1:30" s="4" customFormat="1" x14ac:dyDescent="0.3">
      <c r="A689" s="9"/>
      <c r="B689" s="28"/>
      <c r="C689" s="2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8"/>
    </row>
    <row r="690" spans="1:30" s="4" customFormat="1" x14ac:dyDescent="0.3">
      <c r="A690" s="9"/>
      <c r="B690" s="28"/>
      <c r="C690" s="2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8"/>
    </row>
    <row r="691" spans="1:30" s="4" customFormat="1" x14ac:dyDescent="0.3">
      <c r="A691" s="9"/>
      <c r="B691" s="28"/>
      <c r="C691" s="2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8"/>
    </row>
    <row r="692" spans="1:30" s="4" customFormat="1" x14ac:dyDescent="0.3">
      <c r="A692" s="9"/>
      <c r="B692" s="28"/>
      <c r="C692" s="2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8"/>
    </row>
    <row r="693" spans="1:30" s="4" customFormat="1" x14ac:dyDescent="0.3">
      <c r="A693" s="9"/>
      <c r="B693" s="28"/>
      <c r="C693" s="2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8"/>
    </row>
    <row r="694" spans="1:30" s="4" customFormat="1" x14ac:dyDescent="0.3">
      <c r="A694" s="9"/>
      <c r="B694" s="28"/>
      <c r="C694" s="2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8"/>
    </row>
    <row r="695" spans="1:30" s="4" customFormat="1" x14ac:dyDescent="0.3">
      <c r="A695" s="9"/>
      <c r="B695" s="28"/>
      <c r="C695" s="2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8"/>
    </row>
    <row r="696" spans="1:30" s="4" customFormat="1" x14ac:dyDescent="0.3">
      <c r="A696" s="9"/>
      <c r="B696" s="28"/>
      <c r="C696" s="2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8"/>
    </row>
    <row r="697" spans="1:30" s="4" customFormat="1" x14ac:dyDescent="0.3">
      <c r="A697" s="9"/>
      <c r="B697" s="28"/>
      <c r="C697" s="2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8"/>
    </row>
    <row r="698" spans="1:30" s="4" customFormat="1" x14ac:dyDescent="0.3">
      <c r="A698" s="9"/>
      <c r="B698" s="28"/>
      <c r="C698" s="2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8"/>
    </row>
    <row r="699" spans="1:30" s="4" customFormat="1" x14ac:dyDescent="0.3">
      <c r="A699" s="9"/>
      <c r="B699" s="28"/>
      <c r="C699" s="2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8"/>
    </row>
    <row r="700" spans="1:30" s="4" customFormat="1" x14ac:dyDescent="0.3">
      <c r="A700" s="9"/>
      <c r="B700" s="28"/>
      <c r="C700" s="2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8"/>
    </row>
    <row r="701" spans="1:30" s="4" customFormat="1" x14ac:dyDescent="0.3">
      <c r="A701" s="9"/>
      <c r="B701" s="28"/>
      <c r="C701" s="2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8"/>
    </row>
    <row r="702" spans="1:30" s="4" customFormat="1" x14ac:dyDescent="0.3">
      <c r="A702" s="9"/>
      <c r="B702" s="28"/>
      <c r="C702" s="2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8"/>
    </row>
    <row r="703" spans="1:30" s="4" customFormat="1" x14ac:dyDescent="0.3">
      <c r="A703" s="9"/>
      <c r="B703" s="28"/>
      <c r="C703" s="2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8"/>
    </row>
    <row r="704" spans="1:30" s="4" customFormat="1" x14ac:dyDescent="0.3">
      <c r="A704" s="9"/>
      <c r="B704" s="28"/>
      <c r="C704" s="2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8"/>
    </row>
    <row r="705" spans="1:30" s="4" customFormat="1" x14ac:dyDescent="0.3">
      <c r="A705" s="9"/>
      <c r="B705" s="28"/>
      <c r="C705" s="2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8"/>
    </row>
    <row r="706" spans="1:30" s="4" customFormat="1" x14ac:dyDescent="0.3">
      <c r="A706" s="9"/>
      <c r="B706" s="28"/>
      <c r="C706" s="2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8"/>
    </row>
    <row r="707" spans="1:30" s="4" customFormat="1" x14ac:dyDescent="0.3">
      <c r="A707" s="9"/>
      <c r="B707" s="28"/>
      <c r="C707" s="2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8"/>
    </row>
    <row r="708" spans="1:30" s="4" customFormat="1" x14ac:dyDescent="0.3">
      <c r="A708" s="9"/>
      <c r="B708" s="28"/>
      <c r="C708" s="2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8"/>
    </row>
    <row r="709" spans="1:30" s="4" customFormat="1" x14ac:dyDescent="0.3">
      <c r="A709" s="9"/>
      <c r="B709" s="28"/>
      <c r="C709" s="2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8"/>
    </row>
    <row r="710" spans="1:30" s="4" customFormat="1" x14ac:dyDescent="0.3">
      <c r="A710" s="9"/>
      <c r="B710" s="28"/>
      <c r="C710" s="2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8"/>
    </row>
    <row r="711" spans="1:30" s="4" customFormat="1" x14ac:dyDescent="0.3">
      <c r="A711" s="9"/>
      <c r="B711" s="28"/>
      <c r="C711" s="2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8"/>
    </row>
    <row r="712" spans="1:30" s="4" customFormat="1" x14ac:dyDescent="0.3">
      <c r="A712" s="9"/>
      <c r="B712" s="28"/>
      <c r="C712" s="2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8"/>
    </row>
    <row r="713" spans="1:30" s="4" customFormat="1" x14ac:dyDescent="0.3">
      <c r="A713" s="9"/>
      <c r="B713" s="28"/>
      <c r="C713" s="2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8"/>
    </row>
    <row r="714" spans="1:30" s="4" customFormat="1" x14ac:dyDescent="0.3">
      <c r="A714" s="9"/>
      <c r="B714" s="28"/>
      <c r="C714" s="2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8"/>
    </row>
    <row r="715" spans="1:30" s="4" customFormat="1" x14ac:dyDescent="0.3">
      <c r="A715" s="9"/>
      <c r="B715" s="28"/>
      <c r="C715" s="2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8"/>
    </row>
    <row r="716" spans="1:30" s="4" customFormat="1" x14ac:dyDescent="0.3">
      <c r="A716" s="9"/>
      <c r="B716" s="28"/>
      <c r="C716" s="2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8"/>
    </row>
    <row r="717" spans="1:30" s="4" customFormat="1" x14ac:dyDescent="0.3">
      <c r="A717" s="9"/>
      <c r="B717" s="28"/>
      <c r="C717" s="2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8"/>
    </row>
    <row r="718" spans="1:30" s="4" customFormat="1" x14ac:dyDescent="0.3">
      <c r="A718" s="9"/>
      <c r="B718" s="28"/>
      <c r="C718" s="2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8"/>
    </row>
    <row r="719" spans="1:30" s="4" customFormat="1" x14ac:dyDescent="0.3">
      <c r="A719" s="9"/>
      <c r="B719" s="28"/>
      <c r="C719" s="2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8"/>
    </row>
    <row r="720" spans="1:30" s="4" customFormat="1" x14ac:dyDescent="0.3">
      <c r="A720" s="9"/>
      <c r="B720" s="28"/>
      <c r="C720" s="2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8"/>
    </row>
    <row r="721" spans="1:30" s="4" customFormat="1" x14ac:dyDescent="0.3">
      <c r="A721" s="9"/>
      <c r="B721" s="28"/>
      <c r="C721" s="2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8"/>
    </row>
    <row r="722" spans="1:30" s="4" customFormat="1" x14ac:dyDescent="0.3">
      <c r="A722" s="9"/>
      <c r="B722" s="28"/>
      <c r="C722" s="2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8"/>
    </row>
    <row r="723" spans="1:30" s="4" customFormat="1" x14ac:dyDescent="0.3">
      <c r="A723" s="9"/>
      <c r="B723" s="28"/>
      <c r="C723" s="2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8"/>
    </row>
    <row r="724" spans="1:30" s="4" customFormat="1" x14ac:dyDescent="0.3">
      <c r="A724" s="9"/>
      <c r="B724" s="28"/>
      <c r="C724" s="2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8"/>
    </row>
    <row r="725" spans="1:30" s="4" customFormat="1" x14ac:dyDescent="0.3">
      <c r="A725" s="9"/>
      <c r="B725" s="28"/>
      <c r="C725" s="2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8"/>
    </row>
    <row r="726" spans="1:30" s="4" customFormat="1" x14ac:dyDescent="0.3">
      <c r="A726" s="9"/>
      <c r="B726" s="28"/>
      <c r="C726" s="2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8"/>
    </row>
    <row r="727" spans="1:30" s="4" customFormat="1" x14ac:dyDescent="0.3">
      <c r="A727" s="9"/>
      <c r="B727" s="28"/>
      <c r="C727" s="2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8"/>
    </row>
    <row r="728" spans="1:30" s="4" customFormat="1" x14ac:dyDescent="0.3">
      <c r="A728" s="9"/>
      <c r="B728" s="28"/>
      <c r="C728" s="2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8"/>
    </row>
    <row r="729" spans="1:30" s="4" customFormat="1" x14ac:dyDescent="0.3">
      <c r="A729" s="9"/>
      <c r="B729" s="28"/>
      <c r="C729" s="2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8"/>
    </row>
    <row r="730" spans="1:30" s="4" customFormat="1" x14ac:dyDescent="0.3">
      <c r="A730" s="9"/>
      <c r="B730" s="28"/>
      <c r="C730" s="2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8"/>
    </row>
    <row r="731" spans="1:30" s="4" customFormat="1" x14ac:dyDescent="0.3">
      <c r="A731" s="9"/>
      <c r="B731" s="28"/>
      <c r="C731" s="2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8"/>
    </row>
    <row r="732" spans="1:30" s="4" customFormat="1" x14ac:dyDescent="0.3">
      <c r="A732" s="9"/>
      <c r="B732" s="28"/>
      <c r="C732" s="2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8"/>
    </row>
    <row r="733" spans="1:30" s="4" customFormat="1" x14ac:dyDescent="0.3">
      <c r="A733" s="9"/>
      <c r="B733" s="28"/>
      <c r="C733" s="2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8"/>
    </row>
    <row r="734" spans="1:30" s="4" customFormat="1" x14ac:dyDescent="0.3">
      <c r="A734" s="9"/>
      <c r="B734" s="28"/>
      <c r="C734" s="2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8"/>
    </row>
    <row r="735" spans="1:30" s="4" customFormat="1" x14ac:dyDescent="0.3">
      <c r="A735" s="9"/>
      <c r="B735" s="28"/>
      <c r="C735" s="2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8"/>
    </row>
    <row r="736" spans="1:30" s="4" customFormat="1" x14ac:dyDescent="0.3">
      <c r="A736" s="9"/>
      <c r="B736" s="28"/>
      <c r="C736" s="2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8"/>
    </row>
    <row r="737" spans="1:30" s="4" customFormat="1" x14ac:dyDescent="0.3">
      <c r="A737" s="9"/>
      <c r="B737" s="28"/>
      <c r="C737" s="2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8"/>
    </row>
    <row r="738" spans="1:30" s="4" customFormat="1" x14ac:dyDescent="0.3">
      <c r="A738" s="9"/>
      <c r="B738" s="28"/>
      <c r="C738" s="2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8"/>
    </row>
    <row r="739" spans="1:30" s="4" customFormat="1" x14ac:dyDescent="0.3">
      <c r="A739" s="9"/>
      <c r="B739" s="28"/>
      <c r="C739" s="2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8"/>
    </row>
    <row r="740" spans="1:30" s="4" customFormat="1" x14ac:dyDescent="0.3">
      <c r="A740" s="9"/>
      <c r="B740" s="28"/>
      <c r="C740" s="2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8"/>
    </row>
    <row r="741" spans="1:30" s="4" customFormat="1" x14ac:dyDescent="0.3">
      <c r="A741" s="9"/>
      <c r="B741" s="28"/>
      <c r="C741" s="2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8"/>
    </row>
    <row r="742" spans="1:30" s="4" customFormat="1" x14ac:dyDescent="0.3">
      <c r="A742" s="9"/>
      <c r="B742" s="28"/>
      <c r="C742" s="2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8"/>
    </row>
    <row r="743" spans="1:30" s="4" customFormat="1" x14ac:dyDescent="0.3">
      <c r="A743" s="9"/>
      <c r="B743" s="28"/>
      <c r="C743" s="2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8"/>
    </row>
    <row r="744" spans="1:30" s="4" customFormat="1" x14ac:dyDescent="0.3">
      <c r="A744" s="9"/>
      <c r="B744" s="28"/>
      <c r="C744" s="2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8"/>
    </row>
    <row r="745" spans="1:30" s="4" customFormat="1" x14ac:dyDescent="0.3">
      <c r="A745" s="9"/>
      <c r="B745" s="28"/>
      <c r="C745" s="2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8"/>
    </row>
    <row r="746" spans="1:30" s="4" customFormat="1" x14ac:dyDescent="0.3">
      <c r="A746" s="9"/>
      <c r="B746" s="28"/>
      <c r="C746" s="2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8"/>
    </row>
    <row r="747" spans="1:30" s="4" customFormat="1" x14ac:dyDescent="0.3">
      <c r="A747" s="9"/>
      <c r="B747" s="28"/>
      <c r="C747" s="2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8"/>
    </row>
    <row r="748" spans="1:30" s="4" customFormat="1" x14ac:dyDescent="0.3">
      <c r="A748" s="9"/>
      <c r="B748" s="28"/>
      <c r="C748" s="2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8"/>
    </row>
    <row r="749" spans="1:30" s="4" customFormat="1" x14ac:dyDescent="0.3">
      <c r="A749" s="9"/>
      <c r="B749" s="28"/>
      <c r="C749" s="2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8"/>
    </row>
    <row r="750" spans="1:30" s="4" customFormat="1" x14ac:dyDescent="0.3">
      <c r="A750" s="9"/>
      <c r="B750" s="28"/>
      <c r="C750" s="2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8"/>
    </row>
    <row r="751" spans="1:30" s="4" customFormat="1" x14ac:dyDescent="0.3">
      <c r="A751" s="9"/>
      <c r="B751" s="28"/>
      <c r="C751" s="2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8"/>
    </row>
    <row r="752" spans="1:30" s="4" customFormat="1" x14ac:dyDescent="0.3">
      <c r="A752" s="9"/>
      <c r="B752" s="28"/>
      <c r="C752" s="2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8"/>
    </row>
    <row r="753" spans="1:30" s="4" customFormat="1" x14ac:dyDescent="0.3">
      <c r="A753" s="9"/>
      <c r="B753" s="28"/>
      <c r="C753" s="2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8"/>
    </row>
    <row r="754" spans="1:30" s="4" customFormat="1" x14ac:dyDescent="0.3">
      <c r="A754" s="9"/>
      <c r="B754" s="28"/>
      <c r="C754" s="2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8"/>
    </row>
    <row r="755" spans="1:30" s="4" customFormat="1" x14ac:dyDescent="0.3">
      <c r="A755" s="9"/>
      <c r="B755" s="28"/>
      <c r="C755" s="2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8"/>
    </row>
    <row r="756" spans="1:30" s="4" customFormat="1" x14ac:dyDescent="0.3">
      <c r="A756" s="9"/>
      <c r="B756" s="28"/>
      <c r="C756" s="2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8"/>
    </row>
    <row r="757" spans="1:30" s="4" customFormat="1" x14ac:dyDescent="0.3">
      <c r="A757" s="9"/>
      <c r="B757" s="28"/>
      <c r="C757" s="2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8"/>
    </row>
    <row r="758" spans="1:30" s="4" customFormat="1" x14ac:dyDescent="0.3">
      <c r="A758" s="9"/>
      <c r="B758" s="28"/>
      <c r="C758" s="2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8"/>
    </row>
    <row r="759" spans="1:30" s="4" customFormat="1" x14ac:dyDescent="0.3">
      <c r="A759" s="9"/>
      <c r="B759" s="28"/>
      <c r="C759" s="2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8"/>
    </row>
    <row r="760" spans="1:30" s="4" customFormat="1" x14ac:dyDescent="0.3">
      <c r="A760" s="9"/>
      <c r="B760" s="28"/>
      <c r="C760" s="2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8"/>
    </row>
    <row r="761" spans="1:30" s="4" customFormat="1" x14ac:dyDescent="0.3">
      <c r="A761" s="9"/>
      <c r="B761" s="28"/>
      <c r="C761" s="2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8"/>
    </row>
    <row r="762" spans="1:30" s="4" customFormat="1" x14ac:dyDescent="0.3">
      <c r="A762" s="9"/>
      <c r="B762" s="28"/>
      <c r="C762" s="2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8"/>
    </row>
    <row r="763" spans="1:30" s="4" customFormat="1" x14ac:dyDescent="0.3">
      <c r="A763" s="9"/>
      <c r="B763" s="28"/>
      <c r="C763" s="2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8"/>
    </row>
    <row r="764" spans="1:30" s="4" customFormat="1" x14ac:dyDescent="0.3">
      <c r="A764" s="9"/>
      <c r="B764" s="28"/>
      <c r="C764" s="2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8"/>
    </row>
    <row r="765" spans="1:30" s="4" customFormat="1" x14ac:dyDescent="0.3">
      <c r="A765" s="9"/>
      <c r="B765" s="28"/>
      <c r="C765" s="2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8"/>
    </row>
    <row r="766" spans="1:30" s="4" customFormat="1" x14ac:dyDescent="0.3">
      <c r="A766" s="9"/>
      <c r="B766" s="28"/>
      <c r="C766" s="2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8"/>
    </row>
    <row r="767" spans="1:30" s="4" customFormat="1" x14ac:dyDescent="0.3">
      <c r="A767" s="9"/>
      <c r="B767" s="28"/>
      <c r="C767" s="2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8"/>
    </row>
    <row r="768" spans="1:30" s="4" customFormat="1" x14ac:dyDescent="0.3">
      <c r="A768" s="9"/>
      <c r="B768" s="28"/>
      <c r="C768" s="2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8"/>
    </row>
    <row r="769" spans="1:30" s="4" customFormat="1" x14ac:dyDescent="0.3">
      <c r="A769" s="9"/>
      <c r="B769" s="28"/>
      <c r="C769" s="2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8"/>
    </row>
    <row r="770" spans="1:30" s="4" customFormat="1" x14ac:dyDescent="0.3">
      <c r="A770" s="9"/>
      <c r="B770" s="28"/>
      <c r="C770" s="2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8"/>
    </row>
    <row r="771" spans="1:30" s="4" customFormat="1" x14ac:dyDescent="0.3">
      <c r="A771" s="9"/>
      <c r="B771" s="28"/>
      <c r="C771" s="2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8"/>
    </row>
    <row r="772" spans="1:30" s="4" customFormat="1" x14ac:dyDescent="0.3">
      <c r="A772" s="9"/>
      <c r="B772" s="28"/>
      <c r="C772" s="2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8"/>
    </row>
    <row r="773" spans="1:30" s="4" customFormat="1" x14ac:dyDescent="0.3">
      <c r="A773" s="9"/>
      <c r="B773" s="28"/>
      <c r="C773" s="2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8"/>
    </row>
    <row r="774" spans="1:30" s="4" customFormat="1" x14ac:dyDescent="0.3">
      <c r="A774" s="9"/>
      <c r="B774" s="28"/>
      <c r="C774" s="2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8"/>
    </row>
    <row r="775" spans="1:30" s="4" customFormat="1" x14ac:dyDescent="0.3">
      <c r="A775" s="9"/>
      <c r="B775" s="28"/>
      <c r="C775" s="2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8"/>
    </row>
    <row r="776" spans="1:30" s="4" customFormat="1" x14ac:dyDescent="0.3">
      <c r="A776" s="9"/>
      <c r="B776" s="28"/>
      <c r="C776" s="2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8"/>
    </row>
    <row r="777" spans="1:30" s="4" customFormat="1" x14ac:dyDescent="0.3">
      <c r="A777" s="9"/>
      <c r="B777" s="28"/>
      <c r="C777" s="2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8"/>
    </row>
    <row r="778" spans="1:30" s="4" customFormat="1" x14ac:dyDescent="0.3">
      <c r="A778" s="9"/>
      <c r="B778" s="28"/>
      <c r="C778" s="2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8"/>
    </row>
    <row r="779" spans="1:30" s="4" customFormat="1" x14ac:dyDescent="0.3">
      <c r="A779" s="9"/>
      <c r="B779" s="28"/>
      <c r="C779" s="2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8"/>
    </row>
    <row r="780" spans="1:30" s="4" customFormat="1" x14ac:dyDescent="0.3">
      <c r="A780" s="9"/>
      <c r="B780" s="28"/>
      <c r="C780" s="2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8"/>
    </row>
    <row r="781" spans="1:30" s="4" customFormat="1" x14ac:dyDescent="0.3">
      <c r="A781" s="9"/>
      <c r="B781" s="28"/>
      <c r="C781" s="2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8"/>
    </row>
    <row r="782" spans="1:30" s="4" customFormat="1" x14ac:dyDescent="0.3">
      <c r="A782" s="9"/>
      <c r="B782" s="28"/>
      <c r="C782" s="2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8"/>
    </row>
    <row r="783" spans="1:30" s="4" customFormat="1" x14ac:dyDescent="0.3">
      <c r="A783" s="9"/>
      <c r="B783" s="28"/>
      <c r="C783" s="2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8"/>
    </row>
    <row r="784" spans="1:30" s="4" customFormat="1" x14ac:dyDescent="0.3">
      <c r="A784" s="9"/>
      <c r="B784" s="28"/>
      <c r="C784" s="2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8"/>
    </row>
    <row r="785" spans="1:30" s="4" customFormat="1" x14ac:dyDescent="0.3">
      <c r="A785" s="9"/>
      <c r="B785" s="28"/>
      <c r="C785" s="2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8"/>
    </row>
    <row r="786" spans="1:30" s="4" customFormat="1" x14ac:dyDescent="0.3">
      <c r="A786" s="9"/>
      <c r="B786" s="28"/>
      <c r="C786" s="2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8"/>
    </row>
    <row r="787" spans="1:30" s="4" customFormat="1" x14ac:dyDescent="0.3">
      <c r="A787" s="9"/>
      <c r="B787" s="28"/>
      <c r="C787" s="2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8"/>
    </row>
    <row r="788" spans="1:30" s="4" customFormat="1" x14ac:dyDescent="0.3">
      <c r="A788" s="9"/>
      <c r="B788" s="28"/>
      <c r="C788" s="2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8"/>
    </row>
    <row r="789" spans="1:30" s="4" customFormat="1" x14ac:dyDescent="0.3">
      <c r="A789" s="9"/>
      <c r="B789" s="28"/>
      <c r="C789" s="2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8"/>
    </row>
    <row r="790" spans="1:30" s="4" customFormat="1" x14ac:dyDescent="0.3">
      <c r="A790" s="9"/>
      <c r="B790" s="28"/>
      <c r="C790" s="2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8"/>
    </row>
    <row r="791" spans="1:30" s="4" customFormat="1" x14ac:dyDescent="0.3">
      <c r="A791" s="9"/>
      <c r="B791" s="28"/>
      <c r="C791" s="2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8"/>
    </row>
    <row r="792" spans="1:30" s="4" customFormat="1" x14ac:dyDescent="0.3">
      <c r="A792" s="9"/>
      <c r="B792" s="28"/>
      <c r="C792" s="2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8"/>
    </row>
    <row r="793" spans="1:30" s="4" customFormat="1" x14ac:dyDescent="0.3">
      <c r="A793" s="9"/>
      <c r="B793" s="28"/>
      <c r="C793" s="2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8"/>
    </row>
    <row r="794" spans="1:30" s="4" customFormat="1" x14ac:dyDescent="0.3">
      <c r="A794" s="9"/>
      <c r="B794" s="28"/>
      <c r="C794" s="2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8"/>
    </row>
    <row r="795" spans="1:30" s="4" customFormat="1" x14ac:dyDescent="0.3">
      <c r="A795" s="9"/>
      <c r="B795" s="28"/>
      <c r="C795" s="2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8"/>
    </row>
    <row r="796" spans="1:30" s="4" customFormat="1" x14ac:dyDescent="0.3">
      <c r="A796" s="9"/>
      <c r="B796" s="28"/>
      <c r="C796" s="2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8"/>
    </row>
    <row r="797" spans="1:30" s="4" customFormat="1" x14ac:dyDescent="0.3">
      <c r="A797" s="9"/>
      <c r="B797" s="28"/>
      <c r="C797" s="2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8"/>
    </row>
    <row r="798" spans="1:30" s="4" customFormat="1" x14ac:dyDescent="0.3">
      <c r="A798" s="9"/>
      <c r="B798" s="28"/>
      <c r="C798" s="2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8"/>
    </row>
    <row r="799" spans="1:30" s="4" customFormat="1" x14ac:dyDescent="0.3">
      <c r="A799" s="9"/>
      <c r="B799" s="28"/>
      <c r="C799" s="2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8"/>
    </row>
    <row r="800" spans="1:30" s="4" customFormat="1" x14ac:dyDescent="0.3">
      <c r="A800" s="9"/>
      <c r="B800" s="28"/>
      <c r="C800" s="2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8"/>
    </row>
    <row r="801" spans="1:30" s="4" customFormat="1" x14ac:dyDescent="0.3">
      <c r="A801" s="9"/>
      <c r="B801" s="28"/>
      <c r="C801" s="2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8"/>
    </row>
    <row r="802" spans="1:30" s="4" customFormat="1" x14ac:dyDescent="0.3">
      <c r="A802" s="9"/>
      <c r="B802" s="28"/>
      <c r="C802" s="2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8"/>
    </row>
    <row r="803" spans="1:30" s="4" customFormat="1" x14ac:dyDescent="0.3">
      <c r="A803" s="9"/>
      <c r="B803" s="28"/>
      <c r="C803" s="2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8"/>
    </row>
    <row r="804" spans="1:30" s="4" customFormat="1" x14ac:dyDescent="0.3">
      <c r="A804" s="9"/>
      <c r="B804" s="28"/>
      <c r="C804" s="2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8"/>
    </row>
    <row r="805" spans="1:30" s="4" customFormat="1" x14ac:dyDescent="0.3">
      <c r="A805" s="9"/>
      <c r="B805" s="28"/>
      <c r="C805" s="2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8"/>
    </row>
    <row r="806" spans="1:30" s="4" customFormat="1" x14ac:dyDescent="0.3">
      <c r="A806" s="9"/>
      <c r="B806" s="28"/>
      <c r="C806" s="2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8"/>
    </row>
    <row r="807" spans="1:30" s="4" customFormat="1" x14ac:dyDescent="0.3">
      <c r="A807" s="9"/>
      <c r="B807" s="28"/>
      <c r="C807" s="2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8"/>
    </row>
    <row r="808" spans="1:30" s="4" customFormat="1" x14ac:dyDescent="0.3">
      <c r="A808" s="9"/>
      <c r="B808" s="28"/>
      <c r="C808" s="2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8"/>
    </row>
    <row r="809" spans="1:30" s="4" customFormat="1" x14ac:dyDescent="0.3">
      <c r="A809" s="9"/>
      <c r="B809" s="28"/>
      <c r="C809" s="2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8"/>
    </row>
    <row r="810" spans="1:30" s="4" customFormat="1" x14ac:dyDescent="0.3">
      <c r="A810" s="9"/>
      <c r="B810" s="28"/>
      <c r="C810" s="2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8"/>
    </row>
    <row r="811" spans="1:30" s="4" customFormat="1" x14ac:dyDescent="0.3">
      <c r="A811" s="9"/>
      <c r="B811" s="28"/>
      <c r="C811" s="2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8"/>
    </row>
    <row r="812" spans="1:30" s="4" customFormat="1" x14ac:dyDescent="0.3">
      <c r="A812" s="9"/>
      <c r="B812" s="28"/>
      <c r="C812" s="2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8"/>
    </row>
    <row r="813" spans="1:30" s="4" customFormat="1" x14ac:dyDescent="0.3">
      <c r="A813" s="9"/>
      <c r="B813" s="28"/>
      <c r="C813" s="2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8"/>
    </row>
    <row r="814" spans="1:30" s="4" customFormat="1" x14ac:dyDescent="0.3">
      <c r="A814" s="9"/>
      <c r="B814" s="28"/>
      <c r="C814" s="2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8"/>
    </row>
    <row r="815" spans="1:30" s="4" customFormat="1" x14ac:dyDescent="0.3">
      <c r="A815" s="9"/>
      <c r="B815" s="28"/>
      <c r="C815" s="2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8"/>
    </row>
    <row r="816" spans="1:30" s="4" customFormat="1" x14ac:dyDescent="0.3">
      <c r="A816" s="9"/>
      <c r="B816" s="28"/>
      <c r="C816" s="2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8"/>
    </row>
    <row r="817" spans="1:30" s="4" customFormat="1" x14ac:dyDescent="0.3">
      <c r="A817" s="9"/>
      <c r="B817" s="28"/>
      <c r="C817" s="2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8"/>
    </row>
    <row r="818" spans="1:30" s="4" customFormat="1" x14ac:dyDescent="0.3">
      <c r="A818" s="9"/>
      <c r="B818" s="28"/>
      <c r="C818" s="2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8"/>
    </row>
    <row r="819" spans="1:30" s="4" customFormat="1" x14ac:dyDescent="0.3">
      <c r="A819" s="9"/>
      <c r="B819" s="28"/>
      <c r="C819" s="2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8"/>
    </row>
    <row r="820" spans="1:30" s="4" customFormat="1" x14ac:dyDescent="0.3">
      <c r="A820" s="9"/>
      <c r="B820" s="28"/>
      <c r="C820" s="2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8"/>
    </row>
    <row r="821" spans="1:30" s="4" customFormat="1" x14ac:dyDescent="0.3">
      <c r="A821" s="9"/>
      <c r="B821" s="28"/>
      <c r="C821" s="2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8"/>
    </row>
    <row r="822" spans="1:30" s="4" customFormat="1" x14ac:dyDescent="0.3">
      <c r="A822" s="9"/>
      <c r="B822" s="28"/>
      <c r="C822" s="2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8"/>
    </row>
    <row r="823" spans="1:30" s="4" customFormat="1" x14ac:dyDescent="0.3">
      <c r="A823" s="9"/>
      <c r="B823" s="28"/>
      <c r="C823" s="2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8"/>
    </row>
    <row r="824" spans="1:30" s="4" customFormat="1" x14ac:dyDescent="0.3">
      <c r="A824" s="9"/>
      <c r="B824" s="28"/>
      <c r="C824" s="2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8"/>
    </row>
    <row r="825" spans="1:30" s="4" customFormat="1" x14ac:dyDescent="0.3">
      <c r="A825" s="9"/>
      <c r="B825" s="28"/>
      <c r="C825" s="2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8"/>
    </row>
    <row r="826" spans="1:30" s="4" customFormat="1" x14ac:dyDescent="0.3">
      <c r="A826" s="9"/>
      <c r="B826" s="28"/>
      <c r="C826" s="2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8"/>
    </row>
    <row r="827" spans="1:30" s="4" customFormat="1" x14ac:dyDescent="0.3">
      <c r="A827" s="9"/>
      <c r="B827" s="28"/>
      <c r="C827" s="2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8"/>
    </row>
    <row r="828" spans="1:30" s="4" customFormat="1" x14ac:dyDescent="0.3">
      <c r="A828" s="9"/>
      <c r="B828" s="28"/>
      <c r="C828" s="2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8"/>
    </row>
    <row r="829" spans="1:30" s="4" customFormat="1" x14ac:dyDescent="0.3">
      <c r="A829" s="9"/>
      <c r="B829" s="28"/>
      <c r="C829" s="2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8"/>
    </row>
    <row r="830" spans="1:30" s="4" customFormat="1" x14ac:dyDescent="0.3">
      <c r="A830" s="9"/>
      <c r="B830" s="28"/>
      <c r="C830" s="2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8"/>
    </row>
    <row r="831" spans="1:30" s="4" customFormat="1" x14ac:dyDescent="0.3">
      <c r="A831" s="9"/>
      <c r="B831" s="28"/>
      <c r="C831" s="2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8"/>
    </row>
    <row r="832" spans="1:30" s="4" customFormat="1" x14ac:dyDescent="0.3">
      <c r="A832" s="9"/>
      <c r="B832" s="28"/>
      <c r="C832" s="2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8"/>
    </row>
    <row r="833" spans="1:30" s="4" customFormat="1" x14ac:dyDescent="0.3">
      <c r="A833" s="9"/>
      <c r="B833" s="28"/>
      <c r="C833" s="2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8"/>
    </row>
    <row r="834" spans="1:30" s="4" customFormat="1" x14ac:dyDescent="0.3">
      <c r="A834" s="9"/>
      <c r="B834" s="28"/>
      <c r="C834" s="2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8"/>
    </row>
    <row r="835" spans="1:30" s="4" customFormat="1" x14ac:dyDescent="0.3">
      <c r="A835" s="9"/>
      <c r="B835" s="28"/>
      <c r="C835" s="2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8"/>
    </row>
    <row r="836" spans="1:30" s="4" customFormat="1" x14ac:dyDescent="0.3">
      <c r="A836" s="9"/>
      <c r="B836" s="28"/>
      <c r="C836" s="2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8"/>
    </row>
    <row r="837" spans="1:30" s="4" customFormat="1" x14ac:dyDescent="0.3">
      <c r="A837" s="9"/>
      <c r="B837" s="28"/>
      <c r="C837" s="2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8"/>
    </row>
    <row r="838" spans="1:30" s="4" customFormat="1" x14ac:dyDescent="0.3">
      <c r="A838" s="9"/>
      <c r="B838" s="28"/>
      <c r="C838" s="2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8"/>
    </row>
    <row r="839" spans="1:30" s="4" customFormat="1" x14ac:dyDescent="0.3">
      <c r="A839" s="9"/>
      <c r="B839" s="28"/>
      <c r="C839" s="2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8"/>
    </row>
    <row r="840" spans="1:30" s="4" customFormat="1" x14ac:dyDescent="0.3">
      <c r="A840" s="9"/>
      <c r="B840" s="28"/>
      <c r="C840" s="2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8"/>
    </row>
    <row r="841" spans="1:30" s="4" customFormat="1" x14ac:dyDescent="0.3">
      <c r="A841" s="9"/>
      <c r="B841" s="28"/>
      <c r="C841" s="2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8"/>
    </row>
    <row r="842" spans="1:30" s="4" customFormat="1" x14ac:dyDescent="0.3">
      <c r="A842" s="9"/>
      <c r="B842" s="28"/>
      <c r="C842" s="2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8"/>
    </row>
    <row r="843" spans="1:30" s="4" customFormat="1" x14ac:dyDescent="0.3">
      <c r="A843" s="9"/>
      <c r="B843" s="28"/>
      <c r="C843" s="2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8"/>
    </row>
    <row r="844" spans="1:30" s="4" customFormat="1" x14ac:dyDescent="0.3">
      <c r="A844" s="9"/>
      <c r="B844" s="28"/>
      <c r="C844" s="2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8"/>
    </row>
    <row r="845" spans="1:30" s="4" customFormat="1" x14ac:dyDescent="0.3">
      <c r="A845" s="9"/>
      <c r="B845" s="28"/>
      <c r="C845" s="2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8"/>
    </row>
    <row r="846" spans="1:30" s="4" customFormat="1" x14ac:dyDescent="0.3">
      <c r="A846" s="9"/>
      <c r="B846" s="28"/>
      <c r="C846" s="2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8"/>
    </row>
    <row r="847" spans="1:30" s="4" customFormat="1" x14ac:dyDescent="0.3">
      <c r="A847" s="9"/>
      <c r="B847" s="28"/>
      <c r="C847" s="2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8"/>
    </row>
    <row r="848" spans="1:30" s="4" customFormat="1" x14ac:dyDescent="0.3">
      <c r="A848" s="9"/>
      <c r="B848" s="28"/>
      <c r="C848" s="2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8"/>
    </row>
    <row r="849" spans="1:30" s="4" customFormat="1" x14ac:dyDescent="0.3">
      <c r="A849" s="9"/>
      <c r="B849" s="28"/>
      <c r="C849" s="2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8"/>
    </row>
    <row r="850" spans="1:30" s="4" customFormat="1" x14ac:dyDescent="0.3">
      <c r="A850" s="9"/>
      <c r="B850" s="28"/>
      <c r="C850" s="2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8"/>
    </row>
    <row r="851" spans="1:30" s="4" customFormat="1" x14ac:dyDescent="0.3">
      <c r="A851" s="9"/>
      <c r="B851" s="28"/>
      <c r="C851" s="2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8"/>
    </row>
    <row r="852" spans="1:30" s="4" customFormat="1" x14ac:dyDescent="0.3">
      <c r="A852" s="9"/>
      <c r="B852" s="28"/>
      <c r="C852" s="2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8"/>
    </row>
    <row r="853" spans="1:30" s="4" customFormat="1" x14ac:dyDescent="0.3">
      <c r="A853" s="9"/>
      <c r="B853" s="28"/>
      <c r="C853" s="2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8"/>
    </row>
    <row r="854" spans="1:30" s="4" customFormat="1" x14ac:dyDescent="0.3">
      <c r="A854" s="9"/>
      <c r="B854" s="28"/>
      <c r="C854" s="2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8"/>
    </row>
    <row r="855" spans="1:30" s="4" customFormat="1" x14ac:dyDescent="0.3">
      <c r="A855" s="9"/>
      <c r="B855" s="28"/>
      <c r="C855" s="2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8"/>
    </row>
    <row r="856" spans="1:30" s="4" customFormat="1" x14ac:dyDescent="0.3">
      <c r="A856" s="9"/>
      <c r="B856" s="28"/>
      <c r="C856" s="2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8"/>
    </row>
    <row r="857" spans="1:30" s="4" customFormat="1" x14ac:dyDescent="0.3">
      <c r="A857" s="9"/>
      <c r="B857" s="28"/>
      <c r="C857" s="2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8"/>
    </row>
    <row r="858" spans="1:30" s="4" customFormat="1" x14ac:dyDescent="0.3">
      <c r="A858" s="9"/>
      <c r="B858" s="28"/>
      <c r="C858" s="2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8"/>
    </row>
    <row r="859" spans="1:30" s="4" customFormat="1" x14ac:dyDescent="0.3">
      <c r="A859" s="9"/>
      <c r="B859" s="28"/>
      <c r="C859" s="2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8"/>
    </row>
    <row r="860" spans="1:30" s="4" customFormat="1" x14ac:dyDescent="0.3">
      <c r="A860" s="9"/>
      <c r="B860" s="28"/>
      <c r="C860" s="2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8"/>
    </row>
    <row r="861" spans="1:30" s="4" customFormat="1" x14ac:dyDescent="0.3">
      <c r="A861" s="9"/>
      <c r="B861" s="28"/>
      <c r="C861" s="2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8"/>
    </row>
    <row r="862" spans="1:30" s="4" customFormat="1" x14ac:dyDescent="0.3">
      <c r="A862" s="9"/>
      <c r="B862" s="28"/>
      <c r="C862" s="2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8"/>
    </row>
    <row r="863" spans="1:30" s="4" customFormat="1" x14ac:dyDescent="0.3">
      <c r="A863" s="9"/>
      <c r="B863" s="28"/>
      <c r="C863" s="2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8"/>
    </row>
    <row r="864" spans="1:30" s="4" customFormat="1" x14ac:dyDescent="0.3">
      <c r="A864" s="9"/>
      <c r="B864" s="28"/>
      <c r="C864" s="2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8"/>
    </row>
    <row r="865" spans="1:30" s="4" customFormat="1" x14ac:dyDescent="0.3">
      <c r="A865" s="9"/>
      <c r="B865" s="28"/>
      <c r="C865" s="2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8"/>
    </row>
    <row r="866" spans="1:30" s="4" customFormat="1" x14ac:dyDescent="0.3">
      <c r="A866" s="9"/>
      <c r="B866" s="28"/>
      <c r="C866" s="2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8"/>
    </row>
    <row r="867" spans="1:30" s="4" customFormat="1" x14ac:dyDescent="0.3">
      <c r="A867" s="9"/>
      <c r="B867" s="28"/>
      <c r="C867" s="2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8"/>
    </row>
    <row r="868" spans="1:30" s="4" customFormat="1" x14ac:dyDescent="0.3">
      <c r="A868" s="9"/>
      <c r="B868" s="28"/>
      <c r="C868" s="2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8"/>
    </row>
    <row r="869" spans="1:30" s="4" customFormat="1" x14ac:dyDescent="0.3">
      <c r="A869" s="9"/>
      <c r="B869" s="28"/>
      <c r="C869" s="2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8"/>
    </row>
    <row r="870" spans="1:30" s="4" customFormat="1" x14ac:dyDescent="0.3">
      <c r="A870" s="9"/>
      <c r="B870" s="28"/>
      <c r="C870" s="2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8"/>
    </row>
    <row r="871" spans="1:30" s="4" customFormat="1" x14ac:dyDescent="0.3">
      <c r="A871" s="9"/>
      <c r="B871" s="28"/>
      <c r="C871" s="2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8"/>
    </row>
    <row r="872" spans="1:30" s="4" customFormat="1" x14ac:dyDescent="0.3">
      <c r="A872" s="9"/>
      <c r="B872" s="28"/>
      <c r="C872" s="2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8"/>
    </row>
    <row r="873" spans="1:30" s="4" customFormat="1" x14ac:dyDescent="0.3">
      <c r="A873" s="9"/>
      <c r="B873" s="28"/>
      <c r="C873" s="2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8"/>
    </row>
    <row r="874" spans="1:30" s="4" customFormat="1" x14ac:dyDescent="0.3">
      <c r="A874" s="9"/>
      <c r="B874" s="28"/>
      <c r="C874" s="2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8"/>
    </row>
    <row r="875" spans="1:30" s="4" customFormat="1" x14ac:dyDescent="0.3">
      <c r="A875" s="9"/>
      <c r="B875" s="28"/>
      <c r="C875" s="2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8"/>
    </row>
    <row r="876" spans="1:30" s="4" customFormat="1" x14ac:dyDescent="0.3">
      <c r="A876" s="9"/>
      <c r="B876" s="28"/>
      <c r="C876" s="2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8"/>
    </row>
    <row r="877" spans="1:30" s="4" customFormat="1" x14ac:dyDescent="0.3">
      <c r="A877" s="9"/>
      <c r="B877" s="28"/>
      <c r="C877" s="2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8"/>
    </row>
    <row r="878" spans="1:30" s="4" customFormat="1" x14ac:dyDescent="0.3">
      <c r="A878" s="9"/>
      <c r="B878" s="28"/>
      <c r="C878" s="2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8"/>
    </row>
    <row r="879" spans="1:30" s="4" customFormat="1" x14ac:dyDescent="0.3">
      <c r="A879" s="9"/>
      <c r="B879" s="28"/>
      <c r="C879" s="2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8"/>
    </row>
    <row r="880" spans="1:30" s="4" customFormat="1" x14ac:dyDescent="0.3">
      <c r="A880" s="9"/>
      <c r="B880" s="28"/>
      <c r="C880" s="2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8"/>
    </row>
    <row r="881" spans="1:30" s="4" customFormat="1" x14ac:dyDescent="0.3">
      <c r="A881" s="9"/>
      <c r="B881" s="28"/>
      <c r="C881" s="2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8"/>
    </row>
    <row r="882" spans="1:30" s="4" customFormat="1" x14ac:dyDescent="0.3">
      <c r="A882" s="9"/>
      <c r="B882" s="28"/>
      <c r="C882" s="2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8"/>
    </row>
    <row r="883" spans="1:30" s="4" customFormat="1" x14ac:dyDescent="0.3">
      <c r="A883" s="9"/>
      <c r="B883" s="28"/>
      <c r="C883" s="2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8"/>
    </row>
    <row r="884" spans="1:30" s="4" customFormat="1" x14ac:dyDescent="0.3">
      <c r="A884" s="9"/>
      <c r="B884" s="28"/>
      <c r="C884" s="2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8"/>
    </row>
    <row r="885" spans="1:30" s="4" customFormat="1" x14ac:dyDescent="0.3">
      <c r="A885" s="9"/>
      <c r="B885" s="28"/>
      <c r="C885" s="2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8"/>
    </row>
    <row r="886" spans="1:30" s="4" customFormat="1" x14ac:dyDescent="0.3">
      <c r="A886" s="9"/>
      <c r="B886" s="28"/>
      <c r="C886" s="2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8"/>
    </row>
    <row r="887" spans="1:30" s="4" customFormat="1" x14ac:dyDescent="0.3">
      <c r="A887" s="9"/>
      <c r="B887" s="28"/>
      <c r="C887" s="2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8"/>
    </row>
    <row r="888" spans="1:30" s="4" customFormat="1" x14ac:dyDescent="0.3">
      <c r="A888" s="9"/>
      <c r="B888" s="28"/>
      <c r="C888" s="2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8"/>
    </row>
    <row r="889" spans="1:30" s="4" customFormat="1" x14ac:dyDescent="0.3">
      <c r="A889" s="9"/>
      <c r="B889" s="28"/>
      <c r="C889" s="2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8"/>
    </row>
    <row r="890" spans="1:30" s="4" customFormat="1" x14ac:dyDescent="0.3">
      <c r="A890" s="9"/>
      <c r="B890" s="28"/>
      <c r="C890" s="2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8"/>
    </row>
    <row r="891" spans="1:30" s="4" customFormat="1" x14ac:dyDescent="0.3">
      <c r="A891" s="9"/>
      <c r="B891" s="28"/>
      <c r="C891" s="2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8"/>
    </row>
    <row r="892" spans="1:30" s="4" customFormat="1" x14ac:dyDescent="0.3">
      <c r="A892" s="9"/>
      <c r="B892" s="28"/>
      <c r="C892" s="2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8"/>
    </row>
    <row r="893" spans="1:30" s="4" customFormat="1" x14ac:dyDescent="0.3">
      <c r="A893" s="9"/>
      <c r="B893" s="28"/>
      <c r="C893" s="2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8"/>
    </row>
    <row r="894" spans="1:30" s="4" customFormat="1" x14ac:dyDescent="0.3">
      <c r="A894" s="9"/>
      <c r="B894" s="28"/>
      <c r="C894" s="2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8"/>
    </row>
    <row r="895" spans="1:30" s="4" customFormat="1" x14ac:dyDescent="0.3">
      <c r="A895" s="9"/>
      <c r="B895" s="28"/>
      <c r="C895" s="2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8"/>
    </row>
    <row r="896" spans="1:30" s="4" customFormat="1" x14ac:dyDescent="0.3">
      <c r="A896" s="9"/>
      <c r="B896" s="28"/>
      <c r="C896" s="2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8"/>
    </row>
    <row r="897" spans="1:30" s="4" customFormat="1" x14ac:dyDescent="0.3">
      <c r="A897" s="9"/>
      <c r="B897" s="28"/>
      <c r="C897" s="2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8"/>
    </row>
    <row r="898" spans="1:30" s="4" customFormat="1" x14ac:dyDescent="0.3">
      <c r="A898" s="9"/>
      <c r="B898" s="28"/>
      <c r="C898" s="2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8"/>
    </row>
    <row r="899" spans="1:30" s="4" customFormat="1" x14ac:dyDescent="0.3">
      <c r="A899" s="9"/>
      <c r="B899" s="28"/>
      <c r="C899" s="2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8"/>
    </row>
    <row r="900" spans="1:30" s="4" customFormat="1" x14ac:dyDescent="0.3">
      <c r="A900" s="9"/>
      <c r="B900" s="28"/>
      <c r="C900" s="2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8"/>
    </row>
    <row r="901" spans="1:30" s="4" customFormat="1" x14ac:dyDescent="0.3">
      <c r="A901" s="9"/>
      <c r="B901" s="28"/>
      <c r="C901" s="2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8"/>
    </row>
    <row r="902" spans="1:30" s="4" customFormat="1" x14ac:dyDescent="0.3">
      <c r="A902" s="9"/>
      <c r="B902" s="28"/>
      <c r="C902" s="2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8"/>
    </row>
    <row r="903" spans="1:30" s="4" customFormat="1" x14ac:dyDescent="0.3">
      <c r="A903" s="9"/>
      <c r="B903" s="28"/>
      <c r="C903" s="2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8"/>
    </row>
    <row r="904" spans="1:30" s="4" customFormat="1" x14ac:dyDescent="0.3">
      <c r="A904" s="9"/>
      <c r="B904" s="28"/>
      <c r="C904" s="2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8"/>
    </row>
    <row r="905" spans="1:30" s="4" customFormat="1" x14ac:dyDescent="0.3">
      <c r="A905" s="9"/>
      <c r="B905" s="28"/>
      <c r="C905" s="2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8"/>
    </row>
    <row r="906" spans="1:30" s="4" customFormat="1" x14ac:dyDescent="0.3">
      <c r="A906" s="9"/>
      <c r="B906" s="28"/>
      <c r="C906" s="2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8"/>
    </row>
    <row r="907" spans="1:30" s="4" customFormat="1" x14ac:dyDescent="0.3">
      <c r="A907" s="9"/>
      <c r="B907" s="28"/>
      <c r="C907" s="2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8"/>
    </row>
    <row r="908" spans="1:30" s="4" customFormat="1" x14ac:dyDescent="0.3">
      <c r="A908" s="9"/>
      <c r="B908" s="28"/>
      <c r="C908" s="2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8"/>
    </row>
    <row r="909" spans="1:30" s="4" customFormat="1" x14ac:dyDescent="0.3">
      <c r="A909" s="9"/>
      <c r="B909" s="28"/>
      <c r="C909" s="2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8"/>
    </row>
    <row r="910" spans="1:30" s="4" customFormat="1" x14ac:dyDescent="0.3">
      <c r="A910" s="9"/>
      <c r="B910" s="28"/>
      <c r="C910" s="2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8"/>
    </row>
    <row r="911" spans="1:30" s="4" customFormat="1" x14ac:dyDescent="0.3">
      <c r="A911" s="9"/>
      <c r="B911" s="28"/>
      <c r="C911" s="2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8"/>
    </row>
    <row r="912" spans="1:30" s="4" customFormat="1" x14ac:dyDescent="0.3">
      <c r="A912" s="9"/>
      <c r="B912" s="28"/>
      <c r="C912" s="2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8"/>
    </row>
    <row r="913" spans="1:30" s="4" customFormat="1" x14ac:dyDescent="0.3">
      <c r="A913" s="9"/>
      <c r="B913" s="28"/>
      <c r="C913" s="2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8"/>
    </row>
    <row r="914" spans="1:30" s="4" customFormat="1" x14ac:dyDescent="0.3">
      <c r="A914" s="9"/>
      <c r="B914" s="28"/>
      <c r="C914" s="2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8"/>
    </row>
    <row r="915" spans="1:30" s="4" customFormat="1" x14ac:dyDescent="0.3">
      <c r="A915" s="9"/>
      <c r="B915" s="28"/>
      <c r="C915" s="2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8"/>
    </row>
    <row r="916" spans="1:30" s="4" customFormat="1" x14ac:dyDescent="0.3">
      <c r="A916" s="9"/>
      <c r="B916" s="28"/>
      <c r="C916" s="2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8"/>
    </row>
    <row r="917" spans="1:30" s="4" customFormat="1" x14ac:dyDescent="0.3">
      <c r="A917" s="9"/>
      <c r="B917" s="28"/>
      <c r="C917" s="2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8"/>
    </row>
  </sheetData>
  <mergeCells count="1">
    <mergeCell ref="E5:G5"/>
  </mergeCells>
  <conditionalFormatting sqref="B1:B3 B316:B1048576">
    <cfRule type="containsText" dxfId="7" priority="3" operator="containsText" text="Santa is busy!">
      <formula>NOT(ISERROR(SEARCH("Santa is busy!",B1)))</formula>
    </cfRule>
  </conditionalFormatting>
  <conditionalFormatting sqref="R6:AD1048576">
    <cfRule type="containsText" dxfId="6" priority="4" operator="containsText" text="Santa is busy!">
      <formula>NOT(ISERROR(SEARCH("Santa is busy!",R6)))</formula>
    </cfRule>
  </conditionalFormatting>
  <conditionalFormatting sqref="B1:B1048576">
    <cfRule type="containsText" dxfId="5" priority="2" operator="containsText" text="All Santas are busy!">
      <formula>NOT(ISERROR(SEARCH("All Santas are busy!",B1)))</formula>
    </cfRule>
  </conditionalFormatting>
  <conditionalFormatting sqref="C1:C1048576">
    <cfRule type="expression" dxfId="4" priority="1">
      <formula>$B1 = "All Santas are busy!"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A933"/>
  </sheetPr>
  <dimension ref="A1:AMJ52"/>
  <sheetViews>
    <sheetView zoomScaleNormal="100" workbookViewId="0">
      <selection activeCell="I5" sqref="I5"/>
    </sheetView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13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386.000135</v>
      </c>
      <c r="F5" s="7">
        <v>1026.798875</v>
      </c>
      <c r="G5" s="19">
        <v>9678</v>
      </c>
    </row>
    <row r="6" spans="1:7" x14ac:dyDescent="0.3">
      <c r="B6" s="7">
        <v>9</v>
      </c>
      <c r="C6" s="7">
        <v>3</v>
      </c>
      <c r="D6" s="7">
        <v>2</v>
      </c>
      <c r="E6" s="7">
        <v>363.10857700000003</v>
      </c>
      <c r="F6" s="7">
        <v>481.04157400000003</v>
      </c>
      <c r="G6" s="19">
        <v>9717</v>
      </c>
    </row>
    <row r="7" spans="1:7" x14ac:dyDescent="0.3">
      <c r="B7" s="7">
        <v>9</v>
      </c>
      <c r="C7" s="7">
        <v>4</v>
      </c>
      <c r="D7" s="7">
        <v>1</v>
      </c>
      <c r="E7" s="7">
        <v>211.702406</v>
      </c>
      <c r="F7" s="7">
        <v>285.72192000000001</v>
      </c>
      <c r="G7" s="19">
        <v>9837</v>
      </c>
    </row>
    <row r="8" spans="1:7" x14ac:dyDescent="0.3">
      <c r="B8" s="7">
        <v>9</v>
      </c>
      <c r="C8" s="7">
        <v>4</v>
      </c>
      <c r="D8" s="7">
        <v>2</v>
      </c>
      <c r="E8" s="7">
        <v>207.33226400000001</v>
      </c>
      <c r="F8" s="7">
        <v>310.09293000000002</v>
      </c>
      <c r="G8" s="19">
        <v>9873</v>
      </c>
    </row>
    <row r="9" spans="1:7" x14ac:dyDescent="0.3">
      <c r="B9" s="7">
        <v>9</v>
      </c>
      <c r="C9" s="7">
        <v>5</v>
      </c>
      <c r="D9" s="7">
        <v>1</v>
      </c>
      <c r="E9" s="7">
        <v>149.58481699999999</v>
      </c>
      <c r="F9" s="7">
        <v>327.42947299999997</v>
      </c>
      <c r="G9" s="19">
        <v>9933</v>
      </c>
    </row>
    <row r="10" spans="1:7" x14ac:dyDescent="0.3">
      <c r="B10" s="7">
        <v>9</v>
      </c>
      <c r="C10" s="7">
        <v>5</v>
      </c>
      <c r="D10" s="7">
        <v>2</v>
      </c>
      <c r="E10" s="7">
        <v>140.397445</v>
      </c>
      <c r="F10" s="7">
        <v>234.75493</v>
      </c>
      <c r="G10" s="19">
        <v>9951</v>
      </c>
    </row>
    <row r="11" spans="1:7" x14ac:dyDescent="0.3">
      <c r="B11" s="7">
        <v>9</v>
      </c>
      <c r="C11" s="7">
        <v>6</v>
      </c>
      <c r="D11" s="7">
        <v>1</v>
      </c>
      <c r="E11" s="7">
        <v>108.09323000000001</v>
      </c>
      <c r="F11" s="7">
        <v>146.03019499999999</v>
      </c>
      <c r="G11" s="19">
        <v>10002</v>
      </c>
    </row>
    <row r="12" spans="1:7" x14ac:dyDescent="0.3">
      <c r="B12" s="7">
        <v>9</v>
      </c>
      <c r="C12" s="7">
        <v>6</v>
      </c>
      <c r="D12" s="7">
        <v>2</v>
      </c>
      <c r="E12" s="7">
        <v>106.260279</v>
      </c>
      <c r="F12" s="7">
        <v>146.09352999999999</v>
      </c>
      <c r="G12" s="19">
        <v>10026</v>
      </c>
    </row>
    <row r="13" spans="1:7" x14ac:dyDescent="0.3">
      <c r="B13" s="7">
        <v>9</v>
      </c>
      <c r="C13" s="7">
        <v>6</v>
      </c>
      <c r="D13" s="7">
        <v>3</v>
      </c>
      <c r="E13" s="7">
        <v>105.26829600000001</v>
      </c>
      <c r="F13" s="7">
        <v>143.1114</v>
      </c>
      <c r="G13" s="19">
        <v>10044</v>
      </c>
    </row>
    <row r="14" spans="1:7" x14ac:dyDescent="0.3">
      <c r="B14" s="7">
        <v>9</v>
      </c>
      <c r="C14" s="7">
        <v>7</v>
      </c>
      <c r="D14" s="7">
        <v>1</v>
      </c>
      <c r="E14" s="7">
        <v>87.065928</v>
      </c>
      <c r="F14" s="7">
        <v>118.73550899999999</v>
      </c>
      <c r="G14" s="19">
        <v>10065</v>
      </c>
    </row>
    <row r="15" spans="1:7" x14ac:dyDescent="0.3">
      <c r="B15" s="7">
        <v>9</v>
      </c>
      <c r="C15" s="7">
        <v>7</v>
      </c>
      <c r="D15" s="7">
        <v>2</v>
      </c>
      <c r="E15" s="7">
        <v>84.962247000000005</v>
      </c>
      <c r="F15" s="7">
        <v>113.999422</v>
      </c>
      <c r="G15" s="19">
        <v>10083</v>
      </c>
    </row>
    <row r="16" spans="1:7" x14ac:dyDescent="0.3">
      <c r="B16" s="7">
        <v>9</v>
      </c>
      <c r="C16" s="7">
        <v>7</v>
      </c>
      <c r="D16" s="7">
        <v>3</v>
      </c>
      <c r="E16" s="7">
        <v>85.321715999999995</v>
      </c>
      <c r="F16" s="7">
        <v>116.148858</v>
      </c>
      <c r="G16" s="19">
        <v>10077</v>
      </c>
    </row>
    <row r="17" spans="2:7" x14ac:dyDescent="0.3">
      <c r="B17" s="7">
        <v>9</v>
      </c>
      <c r="C17" s="7">
        <v>8</v>
      </c>
      <c r="D17" s="7">
        <v>1</v>
      </c>
      <c r="E17" s="7">
        <v>75.919910999999999</v>
      </c>
      <c r="F17" s="7">
        <v>107.200382</v>
      </c>
      <c r="G17" s="19">
        <v>10182</v>
      </c>
    </row>
    <row r="18" spans="2:7" x14ac:dyDescent="0.3">
      <c r="B18" s="7">
        <v>9</v>
      </c>
      <c r="C18" s="7">
        <v>8</v>
      </c>
      <c r="D18" s="7">
        <v>2</v>
      </c>
      <c r="E18" s="7">
        <v>68.529765999999995</v>
      </c>
      <c r="F18" s="7">
        <v>92.292446999999996</v>
      </c>
      <c r="G18" s="19">
        <v>10158</v>
      </c>
    </row>
    <row r="19" spans="2:7" x14ac:dyDescent="0.3">
      <c r="B19" s="7">
        <v>9</v>
      </c>
      <c r="C19" s="7">
        <v>8</v>
      </c>
      <c r="D19" s="7">
        <v>3</v>
      </c>
      <c r="E19" s="7">
        <v>71.110951</v>
      </c>
      <c r="F19" s="7">
        <v>97.768730000000005</v>
      </c>
      <c r="G19" s="19">
        <v>10185</v>
      </c>
    </row>
    <row r="20" spans="2:7" x14ac:dyDescent="0.3">
      <c r="B20" s="7">
        <v>9</v>
      </c>
      <c r="C20" s="7">
        <v>9</v>
      </c>
      <c r="D20" s="7">
        <v>1</v>
      </c>
      <c r="E20" s="7">
        <v>62.834583000000002</v>
      </c>
      <c r="F20" s="7">
        <v>84.480354000000005</v>
      </c>
      <c r="G20" s="19">
        <v>10251</v>
      </c>
    </row>
    <row r="21" spans="2:7" x14ac:dyDescent="0.3">
      <c r="B21" s="7">
        <v>9</v>
      </c>
      <c r="C21" s="7">
        <v>9</v>
      </c>
      <c r="D21" s="7">
        <v>2</v>
      </c>
      <c r="E21" s="7">
        <v>60.777993000000002</v>
      </c>
      <c r="F21" s="7">
        <v>81.151484999999994</v>
      </c>
      <c r="G21" s="19">
        <v>10233</v>
      </c>
    </row>
    <row r="22" spans="2:7" x14ac:dyDescent="0.3">
      <c r="B22" s="7">
        <v>9</v>
      </c>
      <c r="C22" s="7">
        <v>9</v>
      </c>
      <c r="D22" s="7">
        <v>3</v>
      </c>
      <c r="E22" s="7">
        <v>63.013102000000003</v>
      </c>
      <c r="F22" s="7">
        <v>297.98909700000002</v>
      </c>
      <c r="G22" s="19">
        <v>10230</v>
      </c>
    </row>
    <row r="23" spans="2:7" x14ac:dyDescent="0.3">
      <c r="B23" s="7">
        <v>9</v>
      </c>
      <c r="C23" s="7">
        <v>9</v>
      </c>
      <c r="D23" s="7">
        <v>4</v>
      </c>
      <c r="E23" s="7">
        <v>60.002872000000004</v>
      </c>
      <c r="F23" s="7">
        <v>81.235800999999995</v>
      </c>
      <c r="G23" s="19">
        <v>10191</v>
      </c>
    </row>
    <row r="24" spans="2:7" x14ac:dyDescent="0.3">
      <c r="B24" s="7">
        <v>9</v>
      </c>
      <c r="C24" s="7">
        <v>10</v>
      </c>
      <c r="D24" s="7">
        <v>1</v>
      </c>
      <c r="E24" s="7">
        <v>55.896135000000001</v>
      </c>
      <c r="F24" s="7">
        <v>77.566890000000001</v>
      </c>
      <c r="G24" s="19">
        <v>10215</v>
      </c>
    </row>
    <row r="25" spans="2:7" x14ac:dyDescent="0.3">
      <c r="B25" s="7">
        <v>9</v>
      </c>
      <c r="C25" s="7">
        <v>10</v>
      </c>
      <c r="D25" s="7">
        <v>2</v>
      </c>
      <c r="E25" s="7">
        <v>53.337570999999997</v>
      </c>
      <c r="F25" s="7">
        <v>73.107496999999995</v>
      </c>
      <c r="G25" s="19">
        <v>10227</v>
      </c>
    </row>
    <row r="26" spans="2:7" x14ac:dyDescent="0.3">
      <c r="B26" s="7">
        <v>9</v>
      </c>
      <c r="C26" s="7">
        <v>10</v>
      </c>
      <c r="D26" s="7">
        <v>3</v>
      </c>
      <c r="E26" s="7">
        <v>52.675789999999999</v>
      </c>
      <c r="F26" s="7">
        <v>70.374735999999999</v>
      </c>
      <c r="G26" s="19">
        <v>10257</v>
      </c>
    </row>
    <row r="27" spans="2:7" x14ac:dyDescent="0.3">
      <c r="B27" s="7">
        <v>9</v>
      </c>
      <c r="C27" s="7">
        <v>10</v>
      </c>
      <c r="D27" s="7">
        <v>4</v>
      </c>
      <c r="E27" s="7">
        <v>52.809348999999997</v>
      </c>
      <c r="F27" s="7">
        <v>71.840030999999996</v>
      </c>
      <c r="G27" s="19">
        <v>10266</v>
      </c>
    </row>
    <row r="28" spans="2:7" x14ac:dyDescent="0.3">
      <c r="B28" s="7">
        <v>9</v>
      </c>
      <c r="C28" s="7">
        <v>11</v>
      </c>
      <c r="D28" s="7">
        <v>1</v>
      </c>
      <c r="E28" s="7">
        <v>51.304121000000002</v>
      </c>
      <c r="F28" s="7">
        <v>72.598506</v>
      </c>
      <c r="G28" s="19">
        <v>10344</v>
      </c>
    </row>
    <row r="29" spans="2:7" x14ac:dyDescent="0.3">
      <c r="B29" s="7">
        <v>9</v>
      </c>
      <c r="C29" s="7">
        <v>11</v>
      </c>
      <c r="D29" s="7">
        <v>2</v>
      </c>
      <c r="E29" s="7">
        <v>46.775543999999996</v>
      </c>
      <c r="F29" s="7">
        <v>61.533197999999999</v>
      </c>
      <c r="G29" s="19">
        <v>10362</v>
      </c>
    </row>
    <row r="30" spans="2:7" x14ac:dyDescent="0.3">
      <c r="B30" s="7">
        <v>9</v>
      </c>
      <c r="C30" s="7">
        <v>11</v>
      </c>
      <c r="D30" s="7">
        <v>3</v>
      </c>
      <c r="E30" s="7">
        <v>48.179349999999999</v>
      </c>
      <c r="F30" s="7">
        <v>66.420153999999997</v>
      </c>
      <c r="G30" s="19">
        <v>10335</v>
      </c>
    </row>
    <row r="31" spans="2:7" x14ac:dyDescent="0.3">
      <c r="B31" s="7">
        <v>9</v>
      </c>
      <c r="C31" s="7">
        <v>11</v>
      </c>
      <c r="D31" s="7">
        <v>4</v>
      </c>
      <c r="E31" s="7">
        <v>45.869273999999997</v>
      </c>
      <c r="F31" s="7">
        <v>61.624026999999998</v>
      </c>
      <c r="G31" s="19">
        <v>10314</v>
      </c>
    </row>
    <row r="32" spans="2:7" x14ac:dyDescent="0.3">
      <c r="B32" s="7">
        <v>9</v>
      </c>
      <c r="C32" s="7">
        <v>12</v>
      </c>
      <c r="D32" s="7">
        <v>1</v>
      </c>
      <c r="E32" s="7">
        <v>44.849122999999999</v>
      </c>
      <c r="F32" s="7">
        <v>60.469946999999998</v>
      </c>
      <c r="G32" s="19">
        <v>10296</v>
      </c>
    </row>
    <row r="33" spans="2:7" x14ac:dyDescent="0.3">
      <c r="B33" s="7">
        <v>9</v>
      </c>
      <c r="C33" s="7">
        <v>12</v>
      </c>
      <c r="D33" s="7">
        <v>2</v>
      </c>
      <c r="E33" s="7">
        <v>41.784694000000002</v>
      </c>
      <c r="F33" s="7">
        <v>55.065797000000003</v>
      </c>
      <c r="G33" s="19">
        <v>10407</v>
      </c>
    </row>
    <row r="34" spans="2:7" x14ac:dyDescent="0.3">
      <c r="B34" s="7">
        <v>9</v>
      </c>
      <c r="C34" s="7">
        <v>12</v>
      </c>
      <c r="D34" s="7">
        <v>3</v>
      </c>
      <c r="E34" s="7">
        <v>42.855125999999998</v>
      </c>
      <c r="F34" s="7">
        <v>58.902867999999998</v>
      </c>
      <c r="G34" s="19">
        <v>10353</v>
      </c>
    </row>
    <row r="35" spans="2:7" x14ac:dyDescent="0.3">
      <c r="B35" s="7">
        <v>9</v>
      </c>
      <c r="C35" s="7">
        <v>12</v>
      </c>
      <c r="D35" s="7">
        <v>4</v>
      </c>
      <c r="E35" s="7">
        <v>43.397345999999999</v>
      </c>
      <c r="F35" s="7">
        <v>58.554521999999999</v>
      </c>
      <c r="G35" s="19">
        <v>10323</v>
      </c>
    </row>
    <row r="36" spans="2:7" x14ac:dyDescent="0.3">
      <c r="B36" s="7">
        <v>9</v>
      </c>
      <c r="C36" s="7">
        <v>12</v>
      </c>
      <c r="D36" s="7">
        <v>5</v>
      </c>
      <c r="E36" s="7">
        <v>42.561864</v>
      </c>
      <c r="F36" s="7">
        <v>56.997937</v>
      </c>
      <c r="G36" s="19">
        <v>10344</v>
      </c>
    </row>
    <row r="37" spans="2:7" x14ac:dyDescent="0.3">
      <c r="B37" s="7">
        <v>9</v>
      </c>
      <c r="C37" s="7">
        <v>13</v>
      </c>
      <c r="D37" s="7">
        <v>1</v>
      </c>
      <c r="E37" s="7">
        <v>41.162126999999998</v>
      </c>
      <c r="F37" s="7">
        <v>60.216729000000001</v>
      </c>
      <c r="G37" s="19">
        <v>10461</v>
      </c>
    </row>
    <row r="38" spans="2:7" x14ac:dyDescent="0.3">
      <c r="B38" s="7">
        <v>9</v>
      </c>
      <c r="C38" s="7">
        <v>13</v>
      </c>
      <c r="D38" s="7">
        <v>2</v>
      </c>
      <c r="E38" s="7">
        <v>39.528365000000001</v>
      </c>
      <c r="F38" s="7">
        <v>55.745649999999998</v>
      </c>
      <c r="G38" s="19">
        <v>10422</v>
      </c>
    </row>
    <row r="39" spans="2:7" x14ac:dyDescent="0.3">
      <c r="B39" s="7">
        <v>9</v>
      </c>
      <c r="C39" s="7">
        <v>13</v>
      </c>
      <c r="D39" s="7">
        <v>3</v>
      </c>
      <c r="E39" s="7">
        <v>39.028537999999998</v>
      </c>
      <c r="F39" s="7">
        <v>53.250230000000002</v>
      </c>
      <c r="G39" s="19">
        <v>10332</v>
      </c>
    </row>
    <row r="40" spans="2:7" x14ac:dyDescent="0.3">
      <c r="B40" s="7">
        <v>9</v>
      </c>
      <c r="C40" s="7">
        <v>13</v>
      </c>
      <c r="D40" s="7">
        <v>4</v>
      </c>
      <c r="E40" s="7">
        <v>39.009247999999999</v>
      </c>
      <c r="F40" s="7">
        <v>52.821922999999998</v>
      </c>
      <c r="G40" s="19">
        <v>10359</v>
      </c>
    </row>
    <row r="41" spans="2:7" x14ac:dyDescent="0.3">
      <c r="B41" s="7">
        <v>9</v>
      </c>
      <c r="C41" s="7">
        <v>13</v>
      </c>
      <c r="D41" s="7">
        <v>5</v>
      </c>
      <c r="E41" s="7">
        <v>39.011415</v>
      </c>
      <c r="F41" s="7">
        <v>53.476039999999998</v>
      </c>
      <c r="G41" s="19">
        <v>10353</v>
      </c>
    </row>
    <row r="42" spans="2:7" x14ac:dyDescent="0.3">
      <c r="B42" s="7">
        <v>9</v>
      </c>
      <c r="C42" s="7">
        <v>14</v>
      </c>
      <c r="D42" s="7">
        <v>1</v>
      </c>
      <c r="E42" s="7">
        <v>38.618254</v>
      </c>
      <c r="F42" s="7">
        <v>54.651017000000003</v>
      </c>
      <c r="G42" s="19">
        <v>10344</v>
      </c>
    </row>
    <row r="43" spans="2:7" x14ac:dyDescent="0.3">
      <c r="B43" s="7">
        <v>9</v>
      </c>
      <c r="C43" s="7">
        <v>14</v>
      </c>
      <c r="D43" s="7">
        <v>2</v>
      </c>
      <c r="E43" s="7">
        <v>35.097347999999997</v>
      </c>
      <c r="F43" s="7">
        <v>48.182665</v>
      </c>
      <c r="G43" s="19">
        <v>10476</v>
      </c>
    </row>
    <row r="44" spans="2:7" x14ac:dyDescent="0.3">
      <c r="B44" s="7">
        <v>9</v>
      </c>
      <c r="C44" s="7">
        <v>14</v>
      </c>
      <c r="D44" s="7">
        <v>3</v>
      </c>
      <c r="E44" s="7">
        <v>40.929527999999998</v>
      </c>
      <c r="F44" s="7">
        <v>639.79502200000002</v>
      </c>
      <c r="G44" s="19">
        <v>10509</v>
      </c>
    </row>
    <row r="45" spans="2:7" x14ac:dyDescent="0.3">
      <c r="B45" s="7">
        <v>9</v>
      </c>
      <c r="C45" s="7">
        <v>14</v>
      </c>
      <c r="D45" s="7">
        <v>4</v>
      </c>
      <c r="E45" s="7">
        <v>35.821258999999998</v>
      </c>
      <c r="F45" s="7">
        <v>49.66798</v>
      </c>
      <c r="G45" s="19">
        <v>10452</v>
      </c>
    </row>
    <row r="46" spans="2:7" x14ac:dyDescent="0.3">
      <c r="B46" s="7">
        <v>9</v>
      </c>
      <c r="C46" s="7">
        <v>14</v>
      </c>
      <c r="D46" s="7">
        <v>5</v>
      </c>
      <c r="E46" s="7">
        <v>36.447342999999996</v>
      </c>
      <c r="F46" s="7">
        <v>49.465724000000002</v>
      </c>
      <c r="G46" s="19">
        <v>10407</v>
      </c>
    </row>
    <row r="47" spans="2:7" x14ac:dyDescent="0.3">
      <c r="B47" s="7">
        <v>9</v>
      </c>
      <c r="C47" s="7">
        <v>15</v>
      </c>
      <c r="D47" s="7">
        <v>1</v>
      </c>
      <c r="E47" s="7">
        <v>34.561230999999999</v>
      </c>
      <c r="F47" s="7">
        <v>46.995879000000002</v>
      </c>
      <c r="G47" s="19">
        <v>10473</v>
      </c>
    </row>
    <row r="48" spans="2:7" x14ac:dyDescent="0.3">
      <c r="B48" s="7">
        <v>9</v>
      </c>
      <c r="C48" s="7">
        <v>15</v>
      </c>
      <c r="D48" s="7">
        <v>2</v>
      </c>
      <c r="E48" s="7">
        <v>32.812945999999997</v>
      </c>
      <c r="F48" s="7">
        <v>43.968013999999997</v>
      </c>
      <c r="G48" s="19">
        <v>10455</v>
      </c>
    </row>
    <row r="49" spans="2:7" x14ac:dyDescent="0.3">
      <c r="B49" s="7">
        <v>9</v>
      </c>
      <c r="C49" s="7">
        <v>15</v>
      </c>
      <c r="D49" s="7">
        <v>3</v>
      </c>
      <c r="E49" s="7">
        <v>32.627448000000001</v>
      </c>
      <c r="F49" s="7">
        <v>44.206091999999998</v>
      </c>
      <c r="G49" s="19">
        <v>10443</v>
      </c>
    </row>
    <row r="50" spans="2:7" x14ac:dyDescent="0.3">
      <c r="B50" s="7">
        <v>9</v>
      </c>
      <c r="C50" s="7">
        <v>15</v>
      </c>
      <c r="D50" s="7">
        <v>4</v>
      </c>
      <c r="E50" s="7">
        <v>31.486197000000001</v>
      </c>
      <c r="F50" s="7">
        <v>42.950918000000001</v>
      </c>
      <c r="G50" s="19">
        <v>10539</v>
      </c>
    </row>
    <row r="51" spans="2:7" x14ac:dyDescent="0.3">
      <c r="B51" s="7">
        <v>9</v>
      </c>
      <c r="C51" s="7">
        <v>15</v>
      </c>
      <c r="D51" s="7">
        <v>5</v>
      </c>
      <c r="E51" s="7">
        <v>32.880921999999998</v>
      </c>
      <c r="F51" s="7">
        <v>44.858725</v>
      </c>
      <c r="G51" s="19">
        <v>10482</v>
      </c>
    </row>
    <row r="52" spans="2:7" x14ac:dyDescent="0.3">
      <c r="B52" s="7">
        <v>9</v>
      </c>
      <c r="C52" s="7">
        <v>15</v>
      </c>
      <c r="D52" s="7">
        <v>6</v>
      </c>
      <c r="E52" s="7">
        <v>32.567636</v>
      </c>
      <c r="F52" s="7">
        <v>44.255248999999999</v>
      </c>
      <c r="G52" s="19">
        <v>10503</v>
      </c>
    </row>
  </sheetData>
  <autoFilter ref="B4:G52" xr:uid="{00000000-0009-0000-0000-000002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A933"/>
  </sheetPr>
  <dimension ref="A1:AMJ52"/>
  <sheetViews>
    <sheetView zoomScaleNormal="100" workbookViewId="0">
      <selection activeCell="F8" sqref="F8"/>
    </sheetView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20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361.56915300000003</v>
      </c>
      <c r="F5" s="7">
        <v>469.52338300000002</v>
      </c>
      <c r="G5" s="19">
        <v>9699</v>
      </c>
    </row>
    <row r="6" spans="1:7" x14ac:dyDescent="0.3">
      <c r="B6" s="7">
        <v>9</v>
      </c>
      <c r="C6" s="7">
        <v>3</v>
      </c>
      <c r="D6" s="7">
        <v>2</v>
      </c>
      <c r="E6" s="7">
        <v>375.35109299999999</v>
      </c>
      <c r="F6" s="7">
        <v>478.23182200000002</v>
      </c>
      <c r="G6" s="19">
        <v>9681</v>
      </c>
    </row>
    <row r="7" spans="1:7" x14ac:dyDescent="0.3">
      <c r="B7" s="7">
        <v>9</v>
      </c>
      <c r="C7" s="7">
        <v>4</v>
      </c>
      <c r="D7" s="7">
        <v>1</v>
      </c>
      <c r="E7" s="7">
        <v>208.76662300000001</v>
      </c>
      <c r="F7" s="7">
        <v>279.28241200000002</v>
      </c>
      <c r="G7" s="19">
        <v>9834</v>
      </c>
    </row>
    <row r="8" spans="1:7" x14ac:dyDescent="0.3">
      <c r="B8" s="7">
        <v>9</v>
      </c>
      <c r="C8" s="7">
        <v>4</v>
      </c>
      <c r="D8" s="7">
        <v>2</v>
      </c>
      <c r="E8" s="7">
        <v>199.40530100000001</v>
      </c>
      <c r="F8" s="7">
        <v>266.44521400000002</v>
      </c>
      <c r="G8" s="19">
        <v>9855</v>
      </c>
    </row>
    <row r="9" spans="1:7" x14ac:dyDescent="0.3">
      <c r="B9" s="7">
        <v>9</v>
      </c>
      <c r="C9" s="7">
        <v>5</v>
      </c>
      <c r="D9" s="7">
        <v>1</v>
      </c>
      <c r="E9" s="7">
        <v>141.595832</v>
      </c>
      <c r="F9" s="7">
        <v>189.849129</v>
      </c>
      <c r="G9" s="19">
        <v>9936</v>
      </c>
    </row>
    <row r="10" spans="1:7" x14ac:dyDescent="0.3">
      <c r="B10" s="7">
        <v>9</v>
      </c>
      <c r="C10" s="7">
        <v>5</v>
      </c>
      <c r="D10" s="7">
        <v>2</v>
      </c>
      <c r="E10" s="7">
        <v>139.96195700000001</v>
      </c>
      <c r="F10" s="7">
        <v>187.36935600000001</v>
      </c>
      <c r="G10" s="19">
        <v>9930</v>
      </c>
    </row>
    <row r="11" spans="1:7" x14ac:dyDescent="0.3">
      <c r="B11" s="7">
        <v>9</v>
      </c>
      <c r="C11" s="7">
        <v>6</v>
      </c>
      <c r="D11" s="7">
        <v>1</v>
      </c>
      <c r="E11" s="7">
        <v>105.97592899999999</v>
      </c>
      <c r="F11" s="7">
        <v>144.025272</v>
      </c>
      <c r="G11" s="19">
        <v>10035</v>
      </c>
    </row>
    <row r="12" spans="1:7" x14ac:dyDescent="0.3">
      <c r="B12" s="7">
        <v>9</v>
      </c>
      <c r="C12" s="7">
        <v>6</v>
      </c>
      <c r="D12" s="7">
        <v>2</v>
      </c>
      <c r="E12" s="7">
        <v>104.910515</v>
      </c>
      <c r="F12" s="7">
        <v>145.58353700000001</v>
      </c>
      <c r="G12" s="19">
        <v>10017</v>
      </c>
    </row>
    <row r="13" spans="1:7" x14ac:dyDescent="0.3">
      <c r="B13" s="7">
        <v>9</v>
      </c>
      <c r="C13" s="7">
        <v>6</v>
      </c>
      <c r="D13" s="7">
        <v>3</v>
      </c>
      <c r="E13" s="7">
        <v>105.320171</v>
      </c>
      <c r="F13" s="7">
        <v>145.83785399999999</v>
      </c>
      <c r="G13" s="19">
        <v>10053</v>
      </c>
    </row>
    <row r="14" spans="1:7" x14ac:dyDescent="0.3">
      <c r="B14" s="7">
        <v>9</v>
      </c>
      <c r="C14" s="7">
        <v>7</v>
      </c>
      <c r="D14" s="7">
        <v>1</v>
      </c>
      <c r="E14" s="7">
        <v>86.316708000000006</v>
      </c>
      <c r="F14" s="7">
        <v>115.17947100000001</v>
      </c>
      <c r="G14" s="19">
        <v>10089</v>
      </c>
    </row>
    <row r="15" spans="1:7" x14ac:dyDescent="0.3">
      <c r="B15" s="7">
        <v>9</v>
      </c>
      <c r="C15" s="7">
        <v>7</v>
      </c>
      <c r="D15" s="7">
        <v>2</v>
      </c>
      <c r="E15" s="7">
        <v>83.951223999999996</v>
      </c>
      <c r="F15" s="7">
        <v>133.10568900000001</v>
      </c>
      <c r="G15" s="19">
        <v>10125</v>
      </c>
    </row>
    <row r="16" spans="1:7" x14ac:dyDescent="0.3">
      <c r="B16" s="7">
        <v>9</v>
      </c>
      <c r="C16" s="7">
        <v>7</v>
      </c>
      <c r="D16" s="7">
        <v>3</v>
      </c>
      <c r="E16" s="7">
        <v>86.127150999999998</v>
      </c>
      <c r="F16" s="7">
        <v>117.1523</v>
      </c>
      <c r="G16" s="19">
        <v>10101</v>
      </c>
    </row>
    <row r="17" spans="2:7" x14ac:dyDescent="0.3">
      <c r="B17" s="7">
        <v>9</v>
      </c>
      <c r="C17" s="7">
        <v>8</v>
      </c>
      <c r="D17" s="7">
        <v>1</v>
      </c>
      <c r="E17" s="7">
        <v>73.306413000000006</v>
      </c>
      <c r="F17" s="7">
        <v>102.881388</v>
      </c>
      <c r="G17" s="19">
        <v>10131</v>
      </c>
    </row>
    <row r="18" spans="2:7" x14ac:dyDescent="0.3">
      <c r="B18" s="7">
        <v>9</v>
      </c>
      <c r="C18" s="7">
        <v>8</v>
      </c>
      <c r="D18" s="7">
        <v>2</v>
      </c>
      <c r="E18" s="7">
        <v>71.311912000000007</v>
      </c>
      <c r="F18" s="7">
        <v>98.736998</v>
      </c>
      <c r="G18" s="19">
        <v>10218</v>
      </c>
    </row>
    <row r="19" spans="2:7" x14ac:dyDescent="0.3">
      <c r="B19" s="7">
        <v>9</v>
      </c>
      <c r="C19" s="7">
        <v>8</v>
      </c>
      <c r="D19" s="7">
        <v>3</v>
      </c>
      <c r="E19" s="7">
        <v>69.67098</v>
      </c>
      <c r="F19" s="7">
        <v>96.394734999999997</v>
      </c>
      <c r="G19" s="19">
        <v>10221</v>
      </c>
    </row>
    <row r="20" spans="2:7" x14ac:dyDescent="0.3">
      <c r="B20" s="7">
        <v>9</v>
      </c>
      <c r="C20" s="7">
        <v>9</v>
      </c>
      <c r="D20" s="7">
        <v>1</v>
      </c>
      <c r="E20" s="7">
        <v>66.158535000000001</v>
      </c>
      <c r="F20" s="7">
        <v>96.464511999999999</v>
      </c>
      <c r="G20" s="19">
        <v>10224</v>
      </c>
    </row>
    <row r="21" spans="2:7" x14ac:dyDescent="0.3">
      <c r="B21" s="7">
        <v>9</v>
      </c>
      <c r="C21" s="7">
        <v>9</v>
      </c>
      <c r="D21" s="7">
        <v>2</v>
      </c>
      <c r="E21" s="7">
        <v>60.947296999999999</v>
      </c>
      <c r="F21" s="7">
        <v>84.247755999999995</v>
      </c>
      <c r="G21" s="19">
        <v>10236</v>
      </c>
    </row>
    <row r="22" spans="2:7" x14ac:dyDescent="0.3">
      <c r="B22" s="7">
        <v>9</v>
      </c>
      <c r="C22" s="7">
        <v>9</v>
      </c>
      <c r="D22" s="7">
        <v>3</v>
      </c>
      <c r="E22" s="7">
        <v>61.064456</v>
      </c>
      <c r="F22" s="7">
        <v>82.210660000000004</v>
      </c>
      <c r="G22" s="19">
        <v>10209</v>
      </c>
    </row>
    <row r="23" spans="2:7" x14ac:dyDescent="0.3">
      <c r="B23" s="7">
        <v>9</v>
      </c>
      <c r="C23" s="7">
        <v>9</v>
      </c>
      <c r="D23" s="7">
        <v>4</v>
      </c>
      <c r="E23" s="7">
        <v>59.159923999999997</v>
      </c>
      <c r="F23" s="7">
        <v>80.147515999999996</v>
      </c>
      <c r="G23" s="19">
        <v>10206</v>
      </c>
    </row>
    <row r="24" spans="2:7" x14ac:dyDescent="0.3">
      <c r="B24" s="7">
        <v>9</v>
      </c>
      <c r="C24" s="7">
        <v>10</v>
      </c>
      <c r="D24" s="7">
        <v>1</v>
      </c>
      <c r="E24" s="7">
        <v>59.022663000000001</v>
      </c>
      <c r="F24" s="7">
        <v>97.079569000000006</v>
      </c>
      <c r="G24" s="19">
        <v>10254</v>
      </c>
    </row>
    <row r="25" spans="2:7" x14ac:dyDescent="0.3">
      <c r="B25" s="7">
        <v>9</v>
      </c>
      <c r="C25" s="7">
        <v>10</v>
      </c>
      <c r="D25" s="7">
        <v>2</v>
      </c>
      <c r="E25" s="7">
        <v>52.911659999999998</v>
      </c>
      <c r="F25" s="7">
        <v>70.880437999999998</v>
      </c>
      <c r="G25" s="19">
        <v>10296</v>
      </c>
    </row>
    <row r="26" spans="2:7" x14ac:dyDescent="0.3">
      <c r="B26" s="7">
        <v>9</v>
      </c>
      <c r="C26" s="7">
        <v>10</v>
      </c>
      <c r="D26" s="7">
        <v>3</v>
      </c>
      <c r="E26" s="7">
        <v>52.534151000000001</v>
      </c>
      <c r="F26" s="7">
        <v>70.805261000000002</v>
      </c>
      <c r="G26" s="19">
        <v>10254</v>
      </c>
    </row>
    <row r="27" spans="2:7" x14ac:dyDescent="0.3">
      <c r="B27" s="7">
        <v>9</v>
      </c>
      <c r="C27" s="7">
        <v>10</v>
      </c>
      <c r="D27" s="7">
        <v>4</v>
      </c>
      <c r="E27" s="7">
        <v>52.172110000000004</v>
      </c>
      <c r="F27" s="7">
        <v>71.563311999999996</v>
      </c>
      <c r="G27" s="19">
        <v>10263</v>
      </c>
    </row>
    <row r="28" spans="2:7" x14ac:dyDescent="0.3">
      <c r="B28" s="7">
        <v>9</v>
      </c>
      <c r="C28" s="7">
        <v>11</v>
      </c>
      <c r="D28" s="7">
        <v>1</v>
      </c>
      <c r="E28" s="7">
        <v>50.386913</v>
      </c>
      <c r="F28" s="7">
        <v>69.107585999999998</v>
      </c>
      <c r="G28" s="19">
        <v>10269</v>
      </c>
    </row>
    <row r="29" spans="2:7" x14ac:dyDescent="0.3">
      <c r="B29" s="7">
        <v>9</v>
      </c>
      <c r="C29" s="7">
        <v>11</v>
      </c>
      <c r="D29" s="7">
        <v>2</v>
      </c>
      <c r="E29" s="7">
        <v>48.058849000000002</v>
      </c>
      <c r="F29" s="7">
        <v>64.739834000000002</v>
      </c>
      <c r="G29" s="19">
        <v>10308</v>
      </c>
    </row>
    <row r="30" spans="2:7" x14ac:dyDescent="0.3">
      <c r="B30" s="7">
        <v>9</v>
      </c>
      <c r="C30" s="7">
        <v>11</v>
      </c>
      <c r="D30" s="7">
        <v>3</v>
      </c>
      <c r="E30" s="7">
        <v>48.283923000000001</v>
      </c>
      <c r="F30" s="7">
        <v>66.613917999999998</v>
      </c>
      <c r="G30" s="19">
        <v>10305</v>
      </c>
    </row>
    <row r="31" spans="2:7" x14ac:dyDescent="0.3">
      <c r="B31" s="7">
        <v>9</v>
      </c>
      <c r="C31" s="7">
        <v>11</v>
      </c>
      <c r="D31" s="7">
        <v>4</v>
      </c>
      <c r="E31" s="7">
        <v>47.762278000000002</v>
      </c>
      <c r="F31" s="7">
        <v>66.509703999999999</v>
      </c>
      <c r="G31" s="19">
        <v>10383</v>
      </c>
    </row>
    <row r="32" spans="2:7" x14ac:dyDescent="0.3">
      <c r="B32" s="7">
        <v>9</v>
      </c>
      <c r="C32" s="7">
        <v>12</v>
      </c>
      <c r="D32" s="7">
        <v>1</v>
      </c>
      <c r="E32" s="7">
        <v>46.401201</v>
      </c>
      <c r="F32" s="7">
        <v>66.635501000000005</v>
      </c>
      <c r="G32" s="19">
        <v>10287</v>
      </c>
    </row>
    <row r="33" spans="2:7" x14ac:dyDescent="0.3">
      <c r="B33" s="7">
        <v>9</v>
      </c>
      <c r="C33" s="7">
        <v>12</v>
      </c>
      <c r="D33" s="7">
        <v>2</v>
      </c>
      <c r="E33" s="7">
        <v>43.125343999999998</v>
      </c>
      <c r="F33" s="7">
        <v>59.852224999999997</v>
      </c>
      <c r="G33" s="19">
        <v>10428</v>
      </c>
    </row>
    <row r="34" spans="2:7" x14ac:dyDescent="0.3">
      <c r="B34" s="7">
        <v>9</v>
      </c>
      <c r="C34" s="7">
        <v>12</v>
      </c>
      <c r="D34" s="7">
        <v>3</v>
      </c>
      <c r="E34" s="7">
        <v>42.503231999999997</v>
      </c>
      <c r="F34" s="7">
        <v>58.118122999999997</v>
      </c>
      <c r="G34" s="19">
        <v>10428</v>
      </c>
    </row>
    <row r="35" spans="2:7" x14ac:dyDescent="0.3">
      <c r="B35" s="7">
        <v>9</v>
      </c>
      <c r="C35" s="7">
        <v>12</v>
      </c>
      <c r="D35" s="7">
        <v>4</v>
      </c>
      <c r="E35" s="7">
        <v>42.405253000000002</v>
      </c>
      <c r="F35" s="7">
        <v>59.372351999999999</v>
      </c>
      <c r="G35" s="19">
        <v>10377</v>
      </c>
    </row>
    <row r="36" spans="2:7" x14ac:dyDescent="0.3">
      <c r="B36" s="7">
        <v>9</v>
      </c>
      <c r="C36" s="7">
        <v>12</v>
      </c>
      <c r="D36" s="7">
        <v>5</v>
      </c>
      <c r="E36" s="7">
        <v>43.021500000000003</v>
      </c>
      <c r="F36" s="7">
        <v>59.178811000000003</v>
      </c>
      <c r="G36" s="19">
        <v>10326</v>
      </c>
    </row>
    <row r="37" spans="2:7" x14ac:dyDescent="0.3">
      <c r="B37" s="7">
        <v>9</v>
      </c>
      <c r="C37" s="7">
        <v>13</v>
      </c>
      <c r="D37" s="7">
        <v>1</v>
      </c>
      <c r="E37" s="7">
        <v>42.506625999999997</v>
      </c>
      <c r="F37" s="7">
        <v>71.681596999999996</v>
      </c>
      <c r="G37" s="19">
        <v>10302</v>
      </c>
    </row>
    <row r="38" spans="2:7" x14ac:dyDescent="0.3">
      <c r="B38" s="7">
        <v>9</v>
      </c>
      <c r="C38" s="7">
        <v>13</v>
      </c>
      <c r="D38" s="7">
        <v>2</v>
      </c>
      <c r="E38" s="7">
        <v>39.406269000000002</v>
      </c>
      <c r="F38" s="7">
        <v>53.526594000000003</v>
      </c>
      <c r="G38" s="19">
        <v>10413</v>
      </c>
    </row>
    <row r="39" spans="2:7" x14ac:dyDescent="0.3">
      <c r="B39" s="7">
        <v>9</v>
      </c>
      <c r="C39" s="7">
        <v>13</v>
      </c>
      <c r="D39" s="7">
        <v>3</v>
      </c>
      <c r="E39" s="7">
        <v>38.990423999999997</v>
      </c>
      <c r="F39" s="7">
        <v>54.111457999999999</v>
      </c>
      <c r="G39" s="19">
        <v>10386</v>
      </c>
    </row>
    <row r="40" spans="2:7" x14ac:dyDescent="0.3">
      <c r="B40" s="7">
        <v>9</v>
      </c>
      <c r="C40" s="7">
        <v>13</v>
      </c>
      <c r="D40" s="7">
        <v>4</v>
      </c>
      <c r="E40" s="7">
        <v>38.286929000000001</v>
      </c>
      <c r="F40" s="7">
        <v>51.592477000000002</v>
      </c>
      <c r="G40" s="19">
        <v>10341</v>
      </c>
    </row>
    <row r="41" spans="2:7" x14ac:dyDescent="0.3">
      <c r="B41" s="7">
        <v>9</v>
      </c>
      <c r="C41" s="7">
        <v>13</v>
      </c>
      <c r="D41" s="7">
        <v>5</v>
      </c>
      <c r="E41" s="7">
        <v>39.003583999999996</v>
      </c>
      <c r="F41" s="7">
        <v>53.009822</v>
      </c>
      <c r="G41" s="19">
        <v>10374</v>
      </c>
    </row>
    <row r="42" spans="2:7" x14ac:dyDescent="0.3">
      <c r="B42" s="7">
        <v>9</v>
      </c>
      <c r="C42" s="7">
        <v>14</v>
      </c>
      <c r="D42" s="7">
        <v>1</v>
      </c>
      <c r="E42" s="7">
        <v>37.320602999999998</v>
      </c>
      <c r="F42" s="7">
        <v>50.734845999999997</v>
      </c>
      <c r="G42" s="19">
        <v>10389</v>
      </c>
    </row>
    <row r="43" spans="2:7" x14ac:dyDescent="0.3">
      <c r="B43" s="7">
        <v>9</v>
      </c>
      <c r="C43" s="7">
        <v>14</v>
      </c>
      <c r="D43" s="7">
        <v>2</v>
      </c>
      <c r="E43" s="7">
        <v>35.544441999999997</v>
      </c>
      <c r="F43" s="7">
        <v>50.015427000000003</v>
      </c>
      <c r="G43" s="19">
        <v>10437</v>
      </c>
    </row>
    <row r="44" spans="2:7" x14ac:dyDescent="0.3">
      <c r="B44" s="7">
        <v>9</v>
      </c>
      <c r="C44" s="7">
        <v>14</v>
      </c>
      <c r="D44" s="7">
        <v>3</v>
      </c>
      <c r="E44" s="7">
        <v>35.907113000000003</v>
      </c>
      <c r="F44" s="7">
        <v>49.168118999999997</v>
      </c>
      <c r="G44" s="19">
        <v>10452</v>
      </c>
    </row>
    <row r="45" spans="2:7" x14ac:dyDescent="0.3">
      <c r="B45" s="7">
        <v>9</v>
      </c>
      <c r="C45" s="7">
        <v>14</v>
      </c>
      <c r="D45" s="7">
        <v>4</v>
      </c>
      <c r="E45" s="7">
        <v>35.420437999999997</v>
      </c>
      <c r="F45" s="7">
        <v>48.569684000000002</v>
      </c>
      <c r="G45" s="19">
        <v>10413</v>
      </c>
    </row>
    <row r="46" spans="2:7" x14ac:dyDescent="0.3">
      <c r="B46" s="7">
        <v>9</v>
      </c>
      <c r="C46" s="7">
        <v>14</v>
      </c>
      <c r="D46" s="7">
        <v>5</v>
      </c>
      <c r="E46" s="7">
        <v>36.396881</v>
      </c>
      <c r="F46" s="7">
        <v>50.877484000000003</v>
      </c>
      <c r="G46" s="19">
        <v>10506</v>
      </c>
    </row>
    <row r="47" spans="2:7" x14ac:dyDescent="0.3">
      <c r="B47" s="7">
        <v>9</v>
      </c>
      <c r="C47" s="7">
        <v>15</v>
      </c>
      <c r="D47" s="7">
        <v>1</v>
      </c>
      <c r="E47" s="7">
        <v>38.540376999999999</v>
      </c>
      <c r="F47" s="7">
        <v>74.161480999999995</v>
      </c>
      <c r="G47" s="19">
        <v>10428</v>
      </c>
    </row>
    <row r="48" spans="2:7" x14ac:dyDescent="0.3">
      <c r="B48" s="7">
        <v>9</v>
      </c>
      <c r="C48" s="7">
        <v>15</v>
      </c>
      <c r="D48" s="7">
        <v>2</v>
      </c>
      <c r="E48" s="7">
        <v>33.519488000000003</v>
      </c>
      <c r="F48" s="7">
        <v>45.042822999999999</v>
      </c>
      <c r="G48" s="19">
        <v>10458</v>
      </c>
    </row>
    <row r="49" spans="2:7" x14ac:dyDescent="0.3">
      <c r="B49" s="7">
        <v>9</v>
      </c>
      <c r="C49" s="7">
        <v>15</v>
      </c>
      <c r="D49" s="7">
        <v>3</v>
      </c>
      <c r="E49" s="7">
        <v>33.510629999999999</v>
      </c>
      <c r="F49" s="7">
        <v>45.361606999999999</v>
      </c>
      <c r="G49" s="19">
        <v>10452</v>
      </c>
    </row>
    <row r="50" spans="2:7" x14ac:dyDescent="0.3">
      <c r="B50" s="7">
        <v>9</v>
      </c>
      <c r="C50" s="7">
        <v>15</v>
      </c>
      <c r="D50" s="7">
        <v>4</v>
      </c>
      <c r="E50" s="7">
        <v>32.777104000000001</v>
      </c>
      <c r="F50" s="7">
        <v>45.056252000000001</v>
      </c>
      <c r="G50" s="19">
        <v>10503</v>
      </c>
    </row>
    <row r="51" spans="2:7" x14ac:dyDescent="0.3">
      <c r="B51" s="7">
        <v>9</v>
      </c>
      <c r="C51" s="7">
        <v>15</v>
      </c>
      <c r="D51" s="7">
        <v>5</v>
      </c>
      <c r="E51" s="7">
        <v>33.084384</v>
      </c>
      <c r="F51" s="7">
        <v>44.872405999999998</v>
      </c>
      <c r="G51" s="19">
        <v>10479</v>
      </c>
    </row>
    <row r="52" spans="2:7" x14ac:dyDescent="0.3">
      <c r="B52" s="7">
        <v>9</v>
      </c>
      <c r="C52" s="7">
        <v>15</v>
      </c>
      <c r="D52" s="7">
        <v>6</v>
      </c>
      <c r="E52" s="7">
        <v>33.761817000000001</v>
      </c>
      <c r="F52" s="7">
        <v>45.755343000000003</v>
      </c>
      <c r="G52" s="19">
        <v>10509</v>
      </c>
    </row>
  </sheetData>
  <autoFilter ref="B4:G52" xr:uid="{00000000-0009-0000-0000-000003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DC38-BC9D-40AE-8B31-35B43AC90569}">
  <sheetPr>
    <tabColor rgb="FFFFC000"/>
  </sheetPr>
  <dimension ref="A1:AMJ52"/>
  <sheetViews>
    <sheetView workbookViewId="0"/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21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9.5498170000000009</v>
      </c>
      <c r="F5" s="7">
        <v>8.4136839999999999</v>
      </c>
      <c r="G5" s="19">
        <v>106</v>
      </c>
    </row>
    <row r="6" spans="1:7" x14ac:dyDescent="0.3">
      <c r="B6" s="7">
        <v>9</v>
      </c>
      <c r="C6" s="7">
        <v>3</v>
      </c>
      <c r="D6" s="7">
        <v>2</v>
      </c>
      <c r="E6" s="7">
        <v>10.409886</v>
      </c>
      <c r="F6" s="7">
        <v>5.5514859999999997</v>
      </c>
      <c r="G6" s="19">
        <v>105</v>
      </c>
    </row>
    <row r="7" spans="1:7" x14ac:dyDescent="0.3">
      <c r="B7" s="7">
        <v>9</v>
      </c>
      <c r="C7" s="7">
        <v>4</v>
      </c>
      <c r="D7" s="7">
        <v>1</v>
      </c>
      <c r="E7" s="7">
        <v>10.249748</v>
      </c>
      <c r="F7" s="7">
        <v>6.751379</v>
      </c>
      <c r="G7" s="19">
        <v>105</v>
      </c>
    </row>
    <row r="8" spans="1:7" x14ac:dyDescent="0.3">
      <c r="B8" s="7">
        <v>9</v>
      </c>
      <c r="C8" s="7">
        <v>4</v>
      </c>
      <c r="D8" s="7">
        <v>2</v>
      </c>
      <c r="E8" s="7">
        <v>7.7531020000000002</v>
      </c>
      <c r="F8" s="7">
        <v>5.3163850000000004</v>
      </c>
      <c r="G8" s="19">
        <v>107</v>
      </c>
    </row>
    <row r="9" spans="1:7" x14ac:dyDescent="0.3">
      <c r="B9" s="7">
        <v>9</v>
      </c>
      <c r="C9" s="7">
        <v>5</v>
      </c>
      <c r="D9" s="7">
        <v>1</v>
      </c>
      <c r="E9" s="7">
        <v>11.599779</v>
      </c>
      <c r="F9" s="7">
        <v>15.176536</v>
      </c>
      <c r="G9" s="19">
        <v>106</v>
      </c>
    </row>
    <row r="10" spans="1:7" x14ac:dyDescent="0.3">
      <c r="B10" s="7">
        <v>9</v>
      </c>
      <c r="C10" s="7">
        <v>5</v>
      </c>
      <c r="D10" s="7">
        <v>2</v>
      </c>
      <c r="E10" s="7">
        <v>8.9900909999999996</v>
      </c>
      <c r="F10" s="7">
        <v>5.9809190000000001</v>
      </c>
      <c r="G10" s="19">
        <v>105</v>
      </c>
    </row>
    <row r="11" spans="1:7" x14ac:dyDescent="0.3">
      <c r="B11" s="7">
        <v>9</v>
      </c>
      <c r="C11" s="7">
        <v>6</v>
      </c>
      <c r="D11" s="7">
        <v>1</v>
      </c>
      <c r="E11" s="7">
        <v>14.497166</v>
      </c>
      <c r="F11" s="7">
        <v>20.730893999999999</v>
      </c>
      <c r="G11" s="19">
        <v>104</v>
      </c>
    </row>
    <row r="12" spans="1:7" x14ac:dyDescent="0.3">
      <c r="B12" s="7">
        <v>9</v>
      </c>
      <c r="C12" s="7">
        <v>6</v>
      </c>
      <c r="D12" s="7">
        <v>2</v>
      </c>
      <c r="E12" s="7">
        <v>8.6966219999999996</v>
      </c>
      <c r="F12" s="7">
        <v>5.6404670000000001</v>
      </c>
      <c r="G12" s="19">
        <v>106</v>
      </c>
    </row>
    <row r="13" spans="1:7" x14ac:dyDescent="0.3">
      <c r="B13" s="7">
        <v>9</v>
      </c>
      <c r="C13" s="7">
        <v>6</v>
      </c>
      <c r="D13" s="7">
        <v>3</v>
      </c>
      <c r="E13" s="7">
        <v>9.6807759999999998</v>
      </c>
      <c r="F13" s="7">
        <v>5.5675929999999996</v>
      </c>
      <c r="G13" s="19">
        <v>105</v>
      </c>
    </row>
    <row r="14" spans="1:7" x14ac:dyDescent="0.3">
      <c r="B14" s="7">
        <v>9</v>
      </c>
      <c r="C14" s="7">
        <v>7</v>
      </c>
      <c r="D14" s="7">
        <v>1</v>
      </c>
      <c r="E14" s="7">
        <v>13.167455</v>
      </c>
      <c r="F14" s="7">
        <v>20.927524999999999</v>
      </c>
      <c r="G14" s="19">
        <v>105</v>
      </c>
    </row>
    <row r="15" spans="1:7" x14ac:dyDescent="0.3">
      <c r="B15" s="7">
        <v>9</v>
      </c>
      <c r="C15" s="7">
        <v>7</v>
      </c>
      <c r="D15" s="7">
        <v>2</v>
      </c>
      <c r="E15" s="7">
        <v>7.5013170000000002</v>
      </c>
      <c r="F15" s="7">
        <v>5.7112699999999998</v>
      </c>
      <c r="G15" s="19">
        <v>107</v>
      </c>
    </row>
    <row r="16" spans="1:7" x14ac:dyDescent="0.3">
      <c r="B16" s="7">
        <v>9</v>
      </c>
      <c r="C16" s="7">
        <v>7</v>
      </c>
      <c r="D16" s="7">
        <v>3</v>
      </c>
      <c r="E16" s="7">
        <v>8.5178930000000008</v>
      </c>
      <c r="F16" s="7">
        <v>5.3626040000000001</v>
      </c>
      <c r="G16" s="19">
        <v>106</v>
      </c>
    </row>
    <row r="17" spans="2:7" x14ac:dyDescent="0.3">
      <c r="B17" s="7">
        <v>9</v>
      </c>
      <c r="C17" s="7">
        <v>8</v>
      </c>
      <c r="D17" s="7">
        <v>1</v>
      </c>
      <c r="E17" s="7">
        <v>20.623688999999999</v>
      </c>
      <c r="F17" s="7">
        <v>55.747573000000003</v>
      </c>
      <c r="G17" s="19">
        <v>104</v>
      </c>
    </row>
    <row r="18" spans="2:7" x14ac:dyDescent="0.3">
      <c r="B18" s="7">
        <v>9</v>
      </c>
      <c r="C18" s="7">
        <v>8</v>
      </c>
      <c r="D18" s="7">
        <v>2</v>
      </c>
      <c r="E18" s="7">
        <v>8.0966780000000007</v>
      </c>
      <c r="F18" s="7">
        <v>6.4614149999999997</v>
      </c>
      <c r="G18" s="19">
        <v>107</v>
      </c>
    </row>
    <row r="19" spans="2:7" x14ac:dyDescent="0.3">
      <c r="B19" s="7">
        <v>9</v>
      </c>
      <c r="C19" s="7">
        <v>8</v>
      </c>
      <c r="D19" s="7">
        <v>3</v>
      </c>
      <c r="E19" s="7">
        <v>8.813758</v>
      </c>
      <c r="F19" s="7">
        <v>5.8579619999999997</v>
      </c>
      <c r="G19" s="19">
        <v>106</v>
      </c>
    </row>
    <row r="20" spans="2:7" x14ac:dyDescent="0.3">
      <c r="B20" s="7">
        <v>9</v>
      </c>
      <c r="C20" s="7">
        <v>9</v>
      </c>
      <c r="D20" s="7">
        <v>1</v>
      </c>
      <c r="E20" s="7">
        <v>10.560891</v>
      </c>
      <c r="F20" s="7">
        <v>14.772957999999999</v>
      </c>
      <c r="G20" s="19">
        <v>106</v>
      </c>
    </row>
    <row r="21" spans="2:7" x14ac:dyDescent="0.3">
      <c r="B21" s="7">
        <v>9</v>
      </c>
      <c r="C21" s="7">
        <v>9</v>
      </c>
      <c r="D21" s="7">
        <v>2</v>
      </c>
      <c r="E21" s="7">
        <v>8.5851360000000003</v>
      </c>
      <c r="F21" s="7">
        <v>5.9883179999999996</v>
      </c>
      <c r="G21" s="19">
        <v>106</v>
      </c>
    </row>
    <row r="22" spans="2:7" x14ac:dyDescent="0.3">
      <c r="B22" s="7">
        <v>9</v>
      </c>
      <c r="C22" s="7">
        <v>9</v>
      </c>
      <c r="D22" s="7">
        <v>3</v>
      </c>
      <c r="E22" s="7">
        <v>7.4042719999999997</v>
      </c>
      <c r="F22" s="7">
        <v>5.5564400000000003</v>
      </c>
      <c r="G22" s="19">
        <v>107</v>
      </c>
    </row>
    <row r="23" spans="2:7" x14ac:dyDescent="0.3">
      <c r="B23" s="7">
        <v>9</v>
      </c>
      <c r="C23" s="7">
        <v>9</v>
      </c>
      <c r="D23" s="7">
        <v>4</v>
      </c>
      <c r="E23" s="7">
        <v>8.9174140000000008</v>
      </c>
      <c r="F23" s="7">
        <v>5.8594939999999998</v>
      </c>
      <c r="G23" s="19">
        <v>106</v>
      </c>
    </row>
    <row r="24" spans="2:7" x14ac:dyDescent="0.3">
      <c r="B24" s="7">
        <v>9</v>
      </c>
      <c r="C24" s="7">
        <v>10</v>
      </c>
      <c r="D24" s="7">
        <v>1</v>
      </c>
      <c r="E24" s="7">
        <v>15.542519</v>
      </c>
      <c r="F24" s="7">
        <v>24.223980999999998</v>
      </c>
      <c r="G24" s="19">
        <v>105</v>
      </c>
    </row>
    <row r="25" spans="2:7" x14ac:dyDescent="0.3">
      <c r="B25" s="7">
        <v>9</v>
      </c>
      <c r="C25" s="7">
        <v>10</v>
      </c>
      <c r="D25" s="7">
        <v>2</v>
      </c>
      <c r="E25" s="7">
        <v>9.4361219999999992</v>
      </c>
      <c r="F25" s="7">
        <v>5.5559979999999998</v>
      </c>
      <c r="G25" s="19">
        <v>105</v>
      </c>
    </row>
    <row r="26" spans="2:7" x14ac:dyDescent="0.3">
      <c r="B26" s="7">
        <v>9</v>
      </c>
      <c r="C26" s="7">
        <v>10</v>
      </c>
      <c r="D26" s="7">
        <v>3</v>
      </c>
      <c r="E26" s="7">
        <v>9.1147840000000002</v>
      </c>
      <c r="F26" s="7">
        <v>5.741981</v>
      </c>
      <c r="G26" s="19">
        <v>106</v>
      </c>
    </row>
    <row r="27" spans="2:7" x14ac:dyDescent="0.3">
      <c r="B27" s="7">
        <v>9</v>
      </c>
      <c r="C27" s="7">
        <v>10</v>
      </c>
      <c r="D27" s="7">
        <v>4</v>
      </c>
      <c r="E27" s="7">
        <v>9.0503769999999992</v>
      </c>
      <c r="F27" s="7">
        <v>5.373977</v>
      </c>
      <c r="G27" s="19">
        <v>105</v>
      </c>
    </row>
    <row r="28" spans="2:7" x14ac:dyDescent="0.3">
      <c r="B28" s="7">
        <v>9</v>
      </c>
      <c r="C28" s="7">
        <v>11</v>
      </c>
      <c r="D28" s="7">
        <v>1</v>
      </c>
      <c r="E28" s="7">
        <v>12.548093</v>
      </c>
      <c r="F28" s="7">
        <v>18.426207000000002</v>
      </c>
      <c r="G28" s="19">
        <v>106</v>
      </c>
    </row>
    <row r="29" spans="2:7" x14ac:dyDescent="0.3">
      <c r="B29" s="7">
        <v>9</v>
      </c>
      <c r="C29" s="7">
        <v>11</v>
      </c>
      <c r="D29" s="7">
        <v>2</v>
      </c>
      <c r="E29" s="7">
        <v>8.7720310000000001</v>
      </c>
      <c r="F29" s="7">
        <v>6.5276730000000001</v>
      </c>
      <c r="G29" s="19">
        <v>106</v>
      </c>
    </row>
    <row r="30" spans="2:7" x14ac:dyDescent="0.3">
      <c r="B30" s="7">
        <v>9</v>
      </c>
      <c r="C30" s="7">
        <v>11</v>
      </c>
      <c r="D30" s="7">
        <v>3</v>
      </c>
      <c r="E30" s="7">
        <v>7.4073320000000002</v>
      </c>
      <c r="F30" s="7">
        <v>5.4947600000000003</v>
      </c>
      <c r="G30" s="19">
        <v>107</v>
      </c>
    </row>
    <row r="31" spans="2:7" x14ac:dyDescent="0.3">
      <c r="B31" s="7">
        <v>9</v>
      </c>
      <c r="C31" s="7">
        <v>11</v>
      </c>
      <c r="D31" s="7">
        <v>4</v>
      </c>
      <c r="E31" s="7">
        <v>8.1299580000000002</v>
      </c>
      <c r="F31" s="7">
        <v>5.9192590000000003</v>
      </c>
      <c r="G31" s="19">
        <v>107</v>
      </c>
    </row>
    <row r="32" spans="2:7" x14ac:dyDescent="0.3">
      <c r="B32" s="7">
        <v>9</v>
      </c>
      <c r="C32" s="7">
        <v>12</v>
      </c>
      <c r="D32" s="7">
        <v>1</v>
      </c>
      <c r="E32" s="7">
        <v>14.719108</v>
      </c>
      <c r="F32" s="7">
        <v>18.563504999999999</v>
      </c>
      <c r="G32" s="19">
        <v>105</v>
      </c>
    </row>
    <row r="33" spans="2:7" x14ac:dyDescent="0.3">
      <c r="B33" s="7">
        <v>9</v>
      </c>
      <c r="C33" s="7">
        <v>12</v>
      </c>
      <c r="D33" s="7">
        <v>2</v>
      </c>
      <c r="E33" s="7">
        <v>8.6563940000000006</v>
      </c>
      <c r="F33" s="7">
        <v>6.4546869999999998</v>
      </c>
      <c r="G33" s="19">
        <v>106</v>
      </c>
    </row>
    <row r="34" spans="2:7" x14ac:dyDescent="0.3">
      <c r="B34" s="7">
        <v>9</v>
      </c>
      <c r="C34" s="7">
        <v>12</v>
      </c>
      <c r="D34" s="7">
        <v>3</v>
      </c>
      <c r="E34" s="7">
        <v>8.2609359999999992</v>
      </c>
      <c r="F34" s="7">
        <v>5.3610720000000001</v>
      </c>
      <c r="G34" s="19">
        <v>106</v>
      </c>
    </row>
    <row r="35" spans="2:7" x14ac:dyDescent="0.3">
      <c r="B35" s="7">
        <v>9</v>
      </c>
      <c r="C35" s="7">
        <v>12</v>
      </c>
      <c r="D35" s="7">
        <v>4</v>
      </c>
      <c r="E35" s="7">
        <v>8.4629010000000005</v>
      </c>
      <c r="F35" s="7">
        <v>5.6399119999999998</v>
      </c>
      <c r="G35" s="19">
        <v>106</v>
      </c>
    </row>
    <row r="36" spans="2:7" x14ac:dyDescent="0.3">
      <c r="B36" s="7">
        <v>9</v>
      </c>
      <c r="C36" s="7">
        <v>12</v>
      </c>
      <c r="D36" s="7">
        <v>5</v>
      </c>
      <c r="E36" s="7">
        <v>7.5579210000000003</v>
      </c>
      <c r="F36" s="7">
        <v>4.8486710000000004</v>
      </c>
      <c r="G36" s="19">
        <v>107</v>
      </c>
    </row>
    <row r="37" spans="2:7" x14ac:dyDescent="0.3">
      <c r="B37" s="7">
        <v>9</v>
      </c>
      <c r="C37" s="7">
        <v>13</v>
      </c>
      <c r="D37" s="7">
        <v>1</v>
      </c>
      <c r="E37" s="7">
        <v>13.179655</v>
      </c>
      <c r="F37" s="7">
        <v>17.893378999999999</v>
      </c>
      <c r="G37" s="19">
        <v>105</v>
      </c>
    </row>
    <row r="38" spans="2:7" x14ac:dyDescent="0.3">
      <c r="B38" s="7">
        <v>9</v>
      </c>
      <c r="C38" s="7">
        <v>13</v>
      </c>
      <c r="D38" s="7">
        <v>2</v>
      </c>
      <c r="E38" s="7">
        <v>7.0424249999999997</v>
      </c>
      <c r="F38" s="7">
        <v>5.2479389999999997</v>
      </c>
      <c r="G38" s="19">
        <v>107</v>
      </c>
    </row>
    <row r="39" spans="2:7" x14ac:dyDescent="0.3">
      <c r="B39" s="7">
        <v>9</v>
      </c>
      <c r="C39" s="7">
        <v>13</v>
      </c>
      <c r="D39" s="7">
        <v>3</v>
      </c>
      <c r="E39" s="7">
        <v>9.2191600000000005</v>
      </c>
      <c r="F39" s="7">
        <v>6.5828629999999997</v>
      </c>
      <c r="G39" s="19">
        <v>105</v>
      </c>
    </row>
    <row r="40" spans="2:7" x14ac:dyDescent="0.3">
      <c r="B40" s="7">
        <v>9</v>
      </c>
      <c r="C40" s="7">
        <v>13</v>
      </c>
      <c r="D40" s="7">
        <v>4</v>
      </c>
      <c r="E40" s="7">
        <v>9.022081</v>
      </c>
      <c r="F40" s="7">
        <v>5.8831949999999997</v>
      </c>
      <c r="G40" s="19">
        <v>105</v>
      </c>
    </row>
    <row r="41" spans="2:7" x14ac:dyDescent="0.3">
      <c r="B41" s="7">
        <v>9</v>
      </c>
      <c r="C41" s="7">
        <v>13</v>
      </c>
      <c r="D41" s="7">
        <v>5</v>
      </c>
      <c r="E41" s="7">
        <v>10.130412</v>
      </c>
      <c r="F41" s="7">
        <v>6.5659419999999997</v>
      </c>
      <c r="G41" s="19">
        <v>105</v>
      </c>
    </row>
    <row r="42" spans="2:7" x14ac:dyDescent="0.3">
      <c r="B42" s="7">
        <v>9</v>
      </c>
      <c r="C42" s="7">
        <v>14</v>
      </c>
      <c r="D42" s="7">
        <v>1</v>
      </c>
      <c r="E42" s="7">
        <v>15.951665</v>
      </c>
      <c r="F42" s="7">
        <v>16.574981999999999</v>
      </c>
      <c r="G42" s="19">
        <v>104</v>
      </c>
    </row>
    <row r="43" spans="2:7" x14ac:dyDescent="0.3">
      <c r="B43" s="7">
        <v>9</v>
      </c>
      <c r="C43" s="7">
        <v>14</v>
      </c>
      <c r="D43" s="7">
        <v>2</v>
      </c>
      <c r="E43" s="7">
        <v>8.6991960000000006</v>
      </c>
      <c r="F43" s="7">
        <v>5.4353129999999998</v>
      </c>
      <c r="G43" s="19">
        <v>106</v>
      </c>
    </row>
    <row r="44" spans="2:7" x14ac:dyDescent="0.3">
      <c r="B44" s="7">
        <v>9</v>
      </c>
      <c r="C44" s="7">
        <v>14</v>
      </c>
      <c r="D44" s="7">
        <v>3</v>
      </c>
      <c r="E44" s="7">
        <v>9.1155709999999992</v>
      </c>
      <c r="F44" s="7">
        <v>5.9534520000000004</v>
      </c>
      <c r="G44" s="19">
        <v>106</v>
      </c>
    </row>
    <row r="45" spans="2:7" x14ac:dyDescent="0.3">
      <c r="B45" s="7">
        <v>9</v>
      </c>
      <c r="C45" s="7">
        <v>14</v>
      </c>
      <c r="D45" s="7">
        <v>4</v>
      </c>
      <c r="E45" s="7">
        <v>8.9060900000000007</v>
      </c>
      <c r="F45" s="7">
        <v>6.003647</v>
      </c>
      <c r="G45" s="19">
        <v>106</v>
      </c>
    </row>
    <row r="46" spans="2:7" x14ac:dyDescent="0.3">
      <c r="B46" s="7">
        <v>9</v>
      </c>
      <c r="C46" s="7">
        <v>14</v>
      </c>
      <c r="D46" s="7">
        <v>5</v>
      </c>
      <c r="E46" s="7">
        <v>9.3033680000000007</v>
      </c>
      <c r="F46" s="7">
        <v>5.9808399999999997</v>
      </c>
      <c r="G46" s="19">
        <v>105</v>
      </c>
    </row>
    <row r="47" spans="2:7" x14ac:dyDescent="0.3">
      <c r="B47" s="7">
        <v>9</v>
      </c>
      <c r="C47" s="7">
        <v>15</v>
      </c>
      <c r="D47" s="7">
        <v>1</v>
      </c>
      <c r="E47" s="7">
        <v>11.490558</v>
      </c>
      <c r="F47" s="7">
        <v>9.0668419999999994</v>
      </c>
      <c r="G47" s="19">
        <v>105</v>
      </c>
    </row>
    <row r="48" spans="2:7" x14ac:dyDescent="0.3">
      <c r="B48" s="7">
        <v>9</v>
      </c>
      <c r="C48" s="7">
        <v>15</v>
      </c>
      <c r="D48" s="7">
        <v>2</v>
      </c>
      <c r="E48" s="7">
        <v>7.2889480000000004</v>
      </c>
      <c r="F48" s="7">
        <v>5.768268</v>
      </c>
      <c r="G48" s="19">
        <v>107</v>
      </c>
    </row>
    <row r="49" spans="2:7" x14ac:dyDescent="0.3">
      <c r="B49" s="7">
        <v>9</v>
      </c>
      <c r="C49" s="7">
        <v>15</v>
      </c>
      <c r="D49" s="7">
        <v>3</v>
      </c>
      <c r="E49" s="7">
        <v>6.8482440000000002</v>
      </c>
      <c r="F49" s="7">
        <v>3.7598569999999998</v>
      </c>
      <c r="G49" s="19">
        <v>108</v>
      </c>
    </row>
    <row r="50" spans="2:7" x14ac:dyDescent="0.3">
      <c r="B50" s="7">
        <v>9</v>
      </c>
      <c r="C50" s="7">
        <v>15</v>
      </c>
      <c r="D50" s="7">
        <v>4</v>
      </c>
      <c r="E50" s="7">
        <v>7.0116250000000004</v>
      </c>
      <c r="F50" s="7">
        <v>4.2749350000000002</v>
      </c>
      <c r="G50" s="19">
        <v>108</v>
      </c>
    </row>
    <row r="51" spans="2:7" x14ac:dyDescent="0.3">
      <c r="B51" s="7">
        <v>9</v>
      </c>
      <c r="C51" s="7">
        <v>15</v>
      </c>
      <c r="D51" s="7">
        <v>5</v>
      </c>
      <c r="E51" s="7">
        <v>6.0781790000000004</v>
      </c>
      <c r="F51" s="7">
        <v>3.4404219999999999</v>
      </c>
      <c r="G51" s="19">
        <v>109</v>
      </c>
    </row>
    <row r="52" spans="2:7" x14ac:dyDescent="0.3">
      <c r="B52" s="7">
        <v>9</v>
      </c>
      <c r="C52" s="7">
        <v>15</v>
      </c>
      <c r="D52" s="7">
        <v>6</v>
      </c>
      <c r="E52" s="7">
        <v>7.0375449999999997</v>
      </c>
      <c r="F52" s="7">
        <v>4.0924620000000003</v>
      </c>
      <c r="G52" s="19">
        <v>108</v>
      </c>
    </row>
  </sheetData>
  <autoFilter ref="B4:G52" xr:uid="{A388DC38-BC9D-40AE-8B31-35B43AC90569}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D684-4B24-4E70-8025-557F8CC833DD}">
  <sheetPr>
    <tabColor rgb="FFFFC000"/>
  </sheetPr>
  <dimension ref="A1:AMJ52"/>
  <sheetViews>
    <sheetView workbookViewId="0">
      <selection activeCell="H24" sqref="H24"/>
    </sheetView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22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158.979377</v>
      </c>
      <c r="F5" s="7">
        <v>297.49423000000002</v>
      </c>
      <c r="G5" s="19">
        <v>102</v>
      </c>
    </row>
    <row r="6" spans="1:7" x14ac:dyDescent="0.3">
      <c r="B6" s="7">
        <v>9</v>
      </c>
      <c r="C6" s="7">
        <v>3</v>
      </c>
      <c r="D6" s="7">
        <v>2</v>
      </c>
      <c r="E6" s="7">
        <v>4.159173</v>
      </c>
      <c r="F6" s="7">
        <v>3.6468289999999999</v>
      </c>
      <c r="G6" s="19">
        <v>110</v>
      </c>
    </row>
    <row r="7" spans="1:7" x14ac:dyDescent="0.3">
      <c r="B7" s="7">
        <v>9</v>
      </c>
      <c r="C7" s="7">
        <v>4</v>
      </c>
      <c r="D7" s="7">
        <v>1</v>
      </c>
      <c r="E7" s="7">
        <v>252.35283699999999</v>
      </c>
      <c r="F7" s="7">
        <v>358.31816800000001</v>
      </c>
      <c r="G7" s="19">
        <v>97</v>
      </c>
    </row>
    <row r="8" spans="1:7" x14ac:dyDescent="0.3">
      <c r="B8" s="7">
        <v>9</v>
      </c>
      <c r="C8" s="7">
        <v>4</v>
      </c>
      <c r="D8" s="7">
        <v>2</v>
      </c>
      <c r="E8" s="7">
        <v>5.7965900000000001</v>
      </c>
      <c r="F8" s="7">
        <v>3.7664909999999998</v>
      </c>
      <c r="G8" s="19">
        <v>109</v>
      </c>
    </row>
    <row r="9" spans="1:7" x14ac:dyDescent="0.3">
      <c r="B9" s="7">
        <v>9</v>
      </c>
      <c r="C9" s="7">
        <v>5</v>
      </c>
      <c r="D9" s="7">
        <v>1</v>
      </c>
      <c r="E9" s="7">
        <v>234.862347</v>
      </c>
      <c r="F9" s="7">
        <v>329.01284900000002</v>
      </c>
      <c r="G9" s="19">
        <v>97</v>
      </c>
    </row>
    <row r="10" spans="1:7" x14ac:dyDescent="0.3">
      <c r="B10" s="7">
        <v>9</v>
      </c>
      <c r="C10" s="7">
        <v>5</v>
      </c>
      <c r="D10" s="7">
        <v>2</v>
      </c>
      <c r="E10" s="7">
        <v>7.0024470000000001</v>
      </c>
      <c r="F10" s="7">
        <v>3.584006</v>
      </c>
      <c r="G10" s="19">
        <v>108</v>
      </c>
    </row>
    <row r="11" spans="1:7" x14ac:dyDescent="0.3">
      <c r="B11" s="7">
        <v>9</v>
      </c>
      <c r="C11" s="7">
        <v>6</v>
      </c>
      <c r="D11" s="7">
        <v>1</v>
      </c>
      <c r="E11" s="7">
        <v>300.21440899999999</v>
      </c>
      <c r="F11" s="7">
        <v>349.72483899999997</v>
      </c>
      <c r="G11" s="19">
        <v>95</v>
      </c>
    </row>
    <row r="12" spans="1:7" x14ac:dyDescent="0.3">
      <c r="B12" s="7">
        <v>9</v>
      </c>
      <c r="C12" s="7">
        <v>6</v>
      </c>
      <c r="D12" s="7">
        <v>2</v>
      </c>
      <c r="E12" s="7">
        <v>21.420316</v>
      </c>
      <c r="F12" s="7">
        <v>59.138302000000003</v>
      </c>
      <c r="G12" s="19">
        <v>107</v>
      </c>
    </row>
    <row r="13" spans="1:7" x14ac:dyDescent="0.3">
      <c r="B13" s="7">
        <v>9</v>
      </c>
      <c r="C13" s="7">
        <v>6</v>
      </c>
      <c r="D13" s="7">
        <v>3</v>
      </c>
      <c r="E13" s="7">
        <v>6.811909</v>
      </c>
      <c r="F13" s="7">
        <v>3.8735179999999998</v>
      </c>
      <c r="G13" s="19">
        <v>108</v>
      </c>
    </row>
    <row r="14" spans="1:7" x14ac:dyDescent="0.3">
      <c r="B14" s="7">
        <v>9</v>
      </c>
      <c r="C14" s="7">
        <v>7</v>
      </c>
      <c r="D14" s="7">
        <v>1</v>
      </c>
      <c r="E14" s="7">
        <v>297.11920500000002</v>
      </c>
      <c r="F14" s="7">
        <v>307.64159599999999</v>
      </c>
      <c r="G14" s="19">
        <v>95</v>
      </c>
    </row>
    <row r="15" spans="1:7" x14ac:dyDescent="0.3">
      <c r="B15" s="7">
        <v>9</v>
      </c>
      <c r="C15" s="7">
        <v>7</v>
      </c>
      <c r="D15" s="7">
        <v>2</v>
      </c>
      <c r="E15" s="7">
        <v>60.946742999999998</v>
      </c>
      <c r="F15" s="7">
        <v>136.45914200000001</v>
      </c>
      <c r="G15" s="19">
        <v>104</v>
      </c>
    </row>
    <row r="16" spans="1:7" x14ac:dyDescent="0.3">
      <c r="B16" s="7">
        <v>9</v>
      </c>
      <c r="C16" s="7">
        <v>7</v>
      </c>
      <c r="D16" s="7">
        <v>3</v>
      </c>
      <c r="E16" s="7">
        <v>6.5392330000000003</v>
      </c>
      <c r="F16" s="7">
        <v>3.4947309999999998</v>
      </c>
      <c r="G16" s="19">
        <v>108</v>
      </c>
    </row>
    <row r="17" spans="2:7" x14ac:dyDescent="0.3">
      <c r="B17" s="7">
        <v>9</v>
      </c>
      <c r="C17" s="7">
        <v>8</v>
      </c>
      <c r="D17" s="7">
        <v>1</v>
      </c>
      <c r="E17" s="7">
        <v>324.22862500000002</v>
      </c>
      <c r="F17" s="7">
        <v>392.72484600000001</v>
      </c>
      <c r="G17" s="19">
        <v>95</v>
      </c>
    </row>
    <row r="18" spans="2:7" x14ac:dyDescent="0.3">
      <c r="B18" s="7">
        <v>9</v>
      </c>
      <c r="C18" s="7">
        <v>8</v>
      </c>
      <c r="D18" s="7">
        <v>2</v>
      </c>
      <c r="E18" s="7">
        <v>73.950564</v>
      </c>
      <c r="F18" s="7">
        <v>156.878804</v>
      </c>
      <c r="G18" s="19">
        <v>104</v>
      </c>
    </row>
    <row r="19" spans="2:7" x14ac:dyDescent="0.3">
      <c r="B19" s="7">
        <v>9</v>
      </c>
      <c r="C19" s="7">
        <v>8</v>
      </c>
      <c r="D19" s="7">
        <v>3</v>
      </c>
      <c r="E19" s="7">
        <v>7.4246040000000004</v>
      </c>
      <c r="F19" s="7">
        <v>3.3671060000000002</v>
      </c>
      <c r="G19" s="19">
        <v>108</v>
      </c>
    </row>
    <row r="20" spans="2:7" x14ac:dyDescent="0.3">
      <c r="B20" s="7">
        <v>9</v>
      </c>
      <c r="C20" s="7">
        <v>9</v>
      </c>
      <c r="D20" s="7">
        <v>1</v>
      </c>
      <c r="E20" s="7">
        <v>368.14143300000001</v>
      </c>
      <c r="F20" s="7">
        <v>383.74539900000002</v>
      </c>
      <c r="G20" s="19">
        <v>93</v>
      </c>
    </row>
    <row r="21" spans="2:7" x14ac:dyDescent="0.3">
      <c r="B21" s="7">
        <v>9</v>
      </c>
      <c r="C21" s="7">
        <v>9</v>
      </c>
      <c r="D21" s="7">
        <v>2</v>
      </c>
      <c r="E21" s="7">
        <v>80.868798999999996</v>
      </c>
      <c r="F21" s="7">
        <v>163.81285399999999</v>
      </c>
      <c r="G21" s="19">
        <v>103</v>
      </c>
    </row>
    <row r="22" spans="2:7" x14ac:dyDescent="0.3">
      <c r="B22" s="7">
        <v>9</v>
      </c>
      <c r="C22" s="7">
        <v>9</v>
      </c>
      <c r="D22" s="7">
        <v>3</v>
      </c>
      <c r="E22" s="7">
        <v>8.4997969999999992</v>
      </c>
      <c r="F22" s="7">
        <v>10.665592</v>
      </c>
      <c r="G22" s="19">
        <v>108</v>
      </c>
    </row>
    <row r="23" spans="2:7" x14ac:dyDescent="0.3">
      <c r="B23" s="7">
        <v>9</v>
      </c>
      <c r="C23" s="7">
        <v>9</v>
      </c>
      <c r="D23" s="7">
        <v>4</v>
      </c>
      <c r="E23" s="7">
        <v>7.541677</v>
      </c>
      <c r="F23" s="7">
        <v>3.2429969999999999</v>
      </c>
      <c r="G23" s="19">
        <v>108</v>
      </c>
    </row>
    <row r="24" spans="2:7" x14ac:dyDescent="0.3">
      <c r="B24" s="7">
        <v>9</v>
      </c>
      <c r="C24" s="7">
        <v>10</v>
      </c>
      <c r="D24" s="7">
        <v>1</v>
      </c>
      <c r="E24" s="7">
        <v>429.95154700000001</v>
      </c>
      <c r="F24" s="7">
        <v>362.486808</v>
      </c>
      <c r="G24" s="19">
        <v>92</v>
      </c>
    </row>
    <row r="25" spans="2:7" x14ac:dyDescent="0.3">
      <c r="B25" s="7">
        <v>9</v>
      </c>
      <c r="C25" s="7">
        <v>10</v>
      </c>
      <c r="D25" s="7">
        <v>2</v>
      </c>
      <c r="E25" s="7">
        <v>131.216093</v>
      </c>
      <c r="F25" s="7">
        <v>265.20543300000003</v>
      </c>
      <c r="G25" s="19">
        <v>100</v>
      </c>
    </row>
    <row r="26" spans="2:7" x14ac:dyDescent="0.3">
      <c r="B26" s="7">
        <v>9</v>
      </c>
      <c r="C26" s="7">
        <v>10</v>
      </c>
      <c r="D26" s="7">
        <v>3</v>
      </c>
      <c r="E26" s="7">
        <v>29.597608999999999</v>
      </c>
      <c r="F26" s="7">
        <v>83.090451999999999</v>
      </c>
      <c r="G26" s="19">
        <v>106</v>
      </c>
    </row>
    <row r="27" spans="2:7" x14ac:dyDescent="0.3">
      <c r="B27" s="7">
        <v>9</v>
      </c>
      <c r="C27" s="7">
        <v>10</v>
      </c>
      <c r="D27" s="7">
        <v>4</v>
      </c>
      <c r="E27" s="7">
        <v>7.043393</v>
      </c>
      <c r="F27" s="7">
        <v>3.0764019999999999</v>
      </c>
      <c r="G27" s="19">
        <v>108</v>
      </c>
    </row>
    <row r="28" spans="2:7" x14ac:dyDescent="0.3">
      <c r="B28" s="7">
        <v>9</v>
      </c>
      <c r="C28" s="7">
        <v>11</v>
      </c>
      <c r="D28" s="7">
        <v>1</v>
      </c>
      <c r="E28" s="7">
        <v>439.73378700000001</v>
      </c>
      <c r="F28" s="7">
        <v>466.01071200000001</v>
      </c>
      <c r="G28" s="19">
        <v>91</v>
      </c>
    </row>
    <row r="29" spans="2:7" x14ac:dyDescent="0.3">
      <c r="B29" s="7">
        <v>9</v>
      </c>
      <c r="C29" s="7">
        <v>11</v>
      </c>
      <c r="D29" s="7">
        <v>2</v>
      </c>
      <c r="E29" s="7">
        <v>113.35981</v>
      </c>
      <c r="F29" s="7">
        <v>156.655191</v>
      </c>
      <c r="G29" s="19">
        <v>99</v>
      </c>
    </row>
    <row r="30" spans="2:7" x14ac:dyDescent="0.3">
      <c r="B30" s="7">
        <v>9</v>
      </c>
      <c r="C30" s="7">
        <v>11</v>
      </c>
      <c r="D30" s="7">
        <v>3</v>
      </c>
      <c r="E30" s="7">
        <v>29.854673999999999</v>
      </c>
      <c r="F30" s="7">
        <v>79.048314000000005</v>
      </c>
      <c r="G30" s="19">
        <v>106</v>
      </c>
    </row>
    <row r="31" spans="2:7" x14ac:dyDescent="0.3">
      <c r="B31" s="7">
        <v>9</v>
      </c>
      <c r="C31" s="7">
        <v>11</v>
      </c>
      <c r="D31" s="7">
        <v>4</v>
      </c>
      <c r="E31" s="7">
        <v>7.4994630000000004</v>
      </c>
      <c r="F31" s="7">
        <v>3.6296080000000002</v>
      </c>
      <c r="G31" s="19">
        <v>107</v>
      </c>
    </row>
    <row r="32" spans="2:7" x14ac:dyDescent="0.3">
      <c r="B32" s="7">
        <v>9</v>
      </c>
      <c r="C32" s="7">
        <v>12</v>
      </c>
      <c r="D32" s="7">
        <v>1</v>
      </c>
      <c r="E32" s="7">
        <v>391.15803599999998</v>
      </c>
      <c r="F32" s="7">
        <v>354.63329599999997</v>
      </c>
      <c r="G32" s="19">
        <v>92</v>
      </c>
    </row>
    <row r="33" spans="2:7" x14ac:dyDescent="0.3">
      <c r="B33" s="7">
        <v>9</v>
      </c>
      <c r="C33" s="7">
        <v>12</v>
      </c>
      <c r="D33" s="7">
        <v>2</v>
      </c>
      <c r="E33" s="7">
        <v>185.75011699999999</v>
      </c>
      <c r="F33" s="7">
        <v>234.73734899999999</v>
      </c>
      <c r="G33" s="19">
        <v>97</v>
      </c>
    </row>
    <row r="34" spans="2:7" x14ac:dyDescent="0.3">
      <c r="B34" s="7">
        <v>9</v>
      </c>
      <c r="C34" s="7">
        <v>12</v>
      </c>
      <c r="D34" s="7">
        <v>3</v>
      </c>
      <c r="E34" s="7">
        <v>31.685635000000001</v>
      </c>
      <c r="F34" s="7">
        <v>71.543645999999995</v>
      </c>
      <c r="G34" s="19">
        <v>105</v>
      </c>
    </row>
    <row r="35" spans="2:7" x14ac:dyDescent="0.3">
      <c r="B35" s="7">
        <v>9</v>
      </c>
      <c r="C35" s="7">
        <v>12</v>
      </c>
      <c r="D35" s="7">
        <v>4</v>
      </c>
      <c r="E35" s="7">
        <v>8.2807750000000002</v>
      </c>
      <c r="F35" s="7">
        <v>9.3902260000000002</v>
      </c>
      <c r="G35" s="19">
        <v>109</v>
      </c>
    </row>
    <row r="36" spans="2:7" x14ac:dyDescent="0.3">
      <c r="B36" s="7">
        <v>9</v>
      </c>
      <c r="C36" s="7">
        <v>12</v>
      </c>
      <c r="D36" s="7">
        <v>5</v>
      </c>
      <c r="E36" s="7">
        <v>5.9451470000000004</v>
      </c>
      <c r="F36" s="7">
        <v>3.9619409999999999</v>
      </c>
      <c r="G36" s="19">
        <v>108</v>
      </c>
    </row>
    <row r="37" spans="2:7" x14ac:dyDescent="0.3">
      <c r="B37" s="7">
        <v>9</v>
      </c>
      <c r="C37" s="7">
        <v>13</v>
      </c>
      <c r="D37" s="7">
        <v>1</v>
      </c>
      <c r="E37" s="7">
        <v>433.837153</v>
      </c>
      <c r="F37" s="7">
        <v>356.23592300000001</v>
      </c>
      <c r="G37" s="19">
        <v>91</v>
      </c>
    </row>
    <row r="38" spans="2:7" x14ac:dyDescent="0.3">
      <c r="B38" s="7">
        <v>9</v>
      </c>
      <c r="C38" s="7">
        <v>13</v>
      </c>
      <c r="D38" s="7">
        <v>2</v>
      </c>
      <c r="E38" s="7">
        <v>214.233372</v>
      </c>
      <c r="F38" s="7">
        <v>255.71559999999999</v>
      </c>
      <c r="G38" s="19">
        <v>96</v>
      </c>
    </row>
    <row r="39" spans="2:7" x14ac:dyDescent="0.3">
      <c r="B39" s="7">
        <v>9</v>
      </c>
      <c r="C39" s="7">
        <v>13</v>
      </c>
      <c r="D39" s="7">
        <v>3</v>
      </c>
      <c r="E39" s="7">
        <v>58.951929999999997</v>
      </c>
      <c r="F39" s="7">
        <v>115.561357</v>
      </c>
      <c r="G39" s="19">
        <v>103</v>
      </c>
    </row>
    <row r="40" spans="2:7" x14ac:dyDescent="0.3">
      <c r="B40" s="7">
        <v>9</v>
      </c>
      <c r="C40" s="7">
        <v>13</v>
      </c>
      <c r="D40" s="7">
        <v>4</v>
      </c>
      <c r="E40" s="7">
        <v>8.3826319999999992</v>
      </c>
      <c r="F40" s="7">
        <v>31.418433</v>
      </c>
      <c r="G40" s="19">
        <v>109</v>
      </c>
    </row>
    <row r="41" spans="2:7" x14ac:dyDescent="0.3">
      <c r="B41" s="7">
        <v>9</v>
      </c>
      <c r="C41" s="7">
        <v>13</v>
      </c>
      <c r="D41" s="7">
        <v>5</v>
      </c>
      <c r="E41" s="7">
        <v>5.4102399999999999</v>
      </c>
      <c r="F41" s="7">
        <v>3.8304</v>
      </c>
      <c r="G41" s="19">
        <v>109</v>
      </c>
    </row>
    <row r="42" spans="2:7" x14ac:dyDescent="0.3">
      <c r="B42" s="7">
        <v>9</v>
      </c>
      <c r="C42" s="7">
        <v>14</v>
      </c>
      <c r="D42" s="7">
        <v>1</v>
      </c>
      <c r="E42" s="7">
        <v>394.30440499999997</v>
      </c>
      <c r="F42" s="7">
        <v>379.77635800000002</v>
      </c>
      <c r="G42" s="19">
        <v>91</v>
      </c>
    </row>
    <row r="43" spans="2:7" x14ac:dyDescent="0.3">
      <c r="B43" s="7">
        <v>9</v>
      </c>
      <c r="C43" s="7">
        <v>14</v>
      </c>
      <c r="D43" s="7">
        <v>2</v>
      </c>
      <c r="E43" s="7">
        <v>183.72422</v>
      </c>
      <c r="F43" s="7">
        <v>172.57760400000001</v>
      </c>
      <c r="G43" s="19">
        <v>95</v>
      </c>
    </row>
    <row r="44" spans="2:7" x14ac:dyDescent="0.3">
      <c r="B44" s="7">
        <v>9</v>
      </c>
      <c r="C44" s="7">
        <v>14</v>
      </c>
      <c r="D44" s="7">
        <v>3</v>
      </c>
      <c r="E44" s="7">
        <v>83.037357999999998</v>
      </c>
      <c r="F44" s="7">
        <v>152.692049</v>
      </c>
      <c r="G44" s="19">
        <v>102</v>
      </c>
    </row>
    <row r="45" spans="2:7" x14ac:dyDescent="0.3">
      <c r="B45" s="7">
        <v>9</v>
      </c>
      <c r="C45" s="7">
        <v>14</v>
      </c>
      <c r="D45" s="7">
        <v>4</v>
      </c>
      <c r="E45" s="7">
        <v>19.284503000000001</v>
      </c>
      <c r="F45" s="7">
        <v>68.346239999999995</v>
      </c>
      <c r="G45" s="19">
        <v>108</v>
      </c>
    </row>
    <row r="46" spans="2:7" x14ac:dyDescent="0.3">
      <c r="B46" s="7">
        <v>9</v>
      </c>
      <c r="C46" s="7">
        <v>14</v>
      </c>
      <c r="D46" s="7">
        <v>5</v>
      </c>
      <c r="E46" s="7">
        <v>5.8125989999999996</v>
      </c>
      <c r="F46" s="7">
        <v>4.1951710000000002</v>
      </c>
      <c r="G46" s="19">
        <v>109</v>
      </c>
    </row>
    <row r="47" spans="2:7" x14ac:dyDescent="0.3">
      <c r="B47" s="7">
        <v>9</v>
      </c>
      <c r="C47" s="7">
        <v>15</v>
      </c>
      <c r="D47" s="7">
        <v>1</v>
      </c>
      <c r="E47" s="7">
        <v>417.40969699999999</v>
      </c>
      <c r="F47" s="7">
        <v>345.48289899999997</v>
      </c>
      <c r="G47" s="19">
        <v>92</v>
      </c>
    </row>
    <row r="48" spans="2:7" x14ac:dyDescent="0.3">
      <c r="B48" s="7">
        <v>9</v>
      </c>
      <c r="C48" s="7">
        <v>15</v>
      </c>
      <c r="D48" s="7">
        <v>2</v>
      </c>
      <c r="E48" s="7">
        <v>188.48266899999999</v>
      </c>
      <c r="F48" s="7">
        <v>177.66336699999999</v>
      </c>
      <c r="G48" s="19">
        <v>95</v>
      </c>
    </row>
    <row r="49" spans="2:7" x14ac:dyDescent="0.3">
      <c r="B49" s="7">
        <v>9</v>
      </c>
      <c r="C49" s="7">
        <v>15</v>
      </c>
      <c r="D49" s="7">
        <v>3</v>
      </c>
      <c r="E49" s="7">
        <v>93.538416999999995</v>
      </c>
      <c r="F49" s="7">
        <v>122.24421100000001</v>
      </c>
      <c r="G49" s="19">
        <v>100</v>
      </c>
    </row>
    <row r="50" spans="2:7" x14ac:dyDescent="0.3">
      <c r="B50" s="7">
        <v>9</v>
      </c>
      <c r="C50" s="7">
        <v>15</v>
      </c>
      <c r="D50" s="7">
        <v>4</v>
      </c>
      <c r="E50" s="7">
        <v>20.089779</v>
      </c>
      <c r="F50" s="7">
        <v>50.611322000000001</v>
      </c>
      <c r="G50" s="19">
        <v>106</v>
      </c>
    </row>
    <row r="51" spans="2:7" x14ac:dyDescent="0.3">
      <c r="B51" s="7">
        <v>9</v>
      </c>
      <c r="C51" s="7">
        <v>15</v>
      </c>
      <c r="D51" s="7">
        <v>5</v>
      </c>
      <c r="E51" s="7">
        <v>8.0072519999999994</v>
      </c>
      <c r="F51" s="7">
        <v>3.957694</v>
      </c>
      <c r="G51" s="19">
        <v>106</v>
      </c>
    </row>
    <row r="52" spans="2:7" x14ac:dyDescent="0.3">
      <c r="B52" s="7">
        <v>9</v>
      </c>
      <c r="C52" s="7">
        <v>15</v>
      </c>
      <c r="D52" s="7">
        <v>6</v>
      </c>
      <c r="E52" s="7">
        <v>7.1883660000000003</v>
      </c>
      <c r="F52" s="7">
        <v>3.9620920000000002</v>
      </c>
      <c r="G52" s="19">
        <v>108</v>
      </c>
    </row>
  </sheetData>
  <autoFilter ref="B4:G52" xr:uid="{A388DC38-BC9D-40AE-8B31-35B43AC90569}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Delivery time v1 v2</vt:lpstr>
      <vt:lpstr>SC busy probability v1</vt:lpstr>
      <vt:lpstr>Delivery delay v1</vt:lpstr>
      <vt:lpstr>Delivery delay v3 (1 santa)</vt:lpstr>
      <vt:lpstr>Delivery delay v3 (2 santas)</vt:lpstr>
      <vt:lpstr>Elves waiting time v3</vt:lpstr>
      <vt:lpstr>Elves waiting time v3 (2nd)</vt:lpstr>
      <vt:lpstr>Delivery delay v3</vt:lpstr>
      <vt:lpstr>Delivery delay v3 (consult=400)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Brandini</dc:creator>
  <dc:description/>
  <cp:lastModifiedBy>Federico Brandini</cp:lastModifiedBy>
  <cp:revision>23</cp:revision>
  <dcterms:created xsi:type="dcterms:W3CDTF">2015-06-05T18:19:34Z</dcterms:created>
  <dcterms:modified xsi:type="dcterms:W3CDTF">2025-03-02T16:34:23Z</dcterms:modified>
  <dc:language>it-IT</dc:language>
</cp:coreProperties>
</file>