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ef\Documents\"/>
    </mc:Choice>
  </mc:AlternateContent>
  <xr:revisionPtr revIDLastSave="0" documentId="8_{F4B1667C-14D4-4548-99D4-E9A2B56A7BB9}" xr6:coauthVersionLast="47" xr6:coauthVersionMax="47" xr10:uidLastSave="{00000000-0000-0000-0000-000000000000}"/>
  <bookViews>
    <workbookView xWindow="20" yWindow="520" windowWidth="19180" windowHeight="10060" xr2:uid="{A09E9458-7391-4391-B7BA-A956D04FFFA1}"/>
  </bookViews>
  <sheets>
    <sheet name="Foglio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5" i="1" l="1"/>
  <c r="H105" i="1"/>
  <c r="B105" i="1"/>
  <c r="D105" i="1"/>
  <c r="H104" i="1"/>
  <c r="B104" i="1"/>
  <c r="D104" i="1"/>
  <c r="B103" i="1"/>
  <c r="D103" i="1"/>
  <c r="B102" i="1"/>
  <c r="D102" i="1"/>
  <c r="B101" i="1"/>
  <c r="D101" i="1"/>
  <c r="B100" i="1"/>
  <c r="D100" i="1"/>
  <c r="B99" i="1"/>
  <c r="D99" i="1"/>
  <c r="B98" i="1"/>
  <c r="D98" i="1"/>
  <c r="D97" i="1"/>
  <c r="B97" i="1"/>
  <c r="D96" i="1"/>
  <c r="B96" i="1"/>
  <c r="D95" i="1"/>
  <c r="B95" i="1"/>
  <c r="B94" i="1"/>
  <c r="D94" i="1"/>
  <c r="B93" i="1"/>
  <c r="D93" i="1"/>
  <c r="B92" i="1"/>
  <c r="D92" i="1"/>
  <c r="B91" i="1"/>
  <c r="D91" i="1"/>
  <c r="B90" i="1"/>
  <c r="D90" i="1"/>
  <c r="B89" i="1"/>
  <c r="D89" i="1"/>
  <c r="B88" i="1"/>
  <c r="D88" i="1"/>
  <c r="B87" i="1"/>
  <c r="D87" i="1"/>
  <c r="B86" i="1"/>
  <c r="D86" i="1"/>
  <c r="B85" i="1"/>
  <c r="D85" i="1"/>
  <c r="B84" i="1"/>
  <c r="D84" i="1"/>
  <c r="B83" i="1"/>
  <c r="D83" i="1"/>
  <c r="B82" i="1"/>
  <c r="D82" i="1"/>
  <c r="B81" i="1"/>
  <c r="D81" i="1"/>
  <c r="B80" i="1"/>
  <c r="D80" i="1"/>
  <c r="B79" i="1"/>
  <c r="D79" i="1"/>
  <c r="B78" i="1"/>
  <c r="D78" i="1"/>
  <c r="B77" i="1"/>
  <c r="D77" i="1"/>
  <c r="B76" i="1"/>
  <c r="D76" i="1"/>
  <c r="B75" i="1"/>
  <c r="D75" i="1"/>
  <c r="B74" i="1"/>
  <c r="D74" i="1"/>
  <c r="B73" i="1"/>
  <c r="D73" i="1"/>
  <c r="B72" i="1"/>
  <c r="D72" i="1"/>
  <c r="B71" i="1"/>
  <c r="D71" i="1"/>
  <c r="B70" i="1"/>
  <c r="D70" i="1"/>
  <c r="B69" i="1"/>
  <c r="D69" i="1"/>
  <c r="B68" i="1"/>
  <c r="D68" i="1"/>
  <c r="B67" i="1"/>
  <c r="D67" i="1"/>
  <c r="B66" i="1"/>
  <c r="D66" i="1"/>
  <c r="B65" i="1"/>
  <c r="D65" i="1"/>
  <c r="B64" i="1"/>
  <c r="D64" i="1"/>
  <c r="B63" i="1"/>
  <c r="D63" i="1"/>
  <c r="B62" i="1"/>
  <c r="D62" i="1"/>
  <c r="B61" i="1"/>
  <c r="D61" i="1"/>
  <c r="B60" i="1"/>
  <c r="D60" i="1"/>
  <c r="B59" i="1"/>
  <c r="D59" i="1"/>
  <c r="B58" i="1"/>
  <c r="D58" i="1"/>
  <c r="B57" i="1"/>
  <c r="D57" i="1"/>
  <c r="B56" i="1"/>
  <c r="D56" i="1"/>
  <c r="B55" i="1"/>
  <c r="D55" i="1"/>
  <c r="B54" i="1"/>
  <c r="D54" i="1"/>
  <c r="B53" i="1"/>
  <c r="D53" i="1"/>
  <c r="B52" i="1"/>
  <c r="D52" i="1"/>
  <c r="B51" i="1"/>
  <c r="D51" i="1"/>
  <c r="B50" i="1"/>
  <c r="D50" i="1"/>
  <c r="B49" i="1"/>
  <c r="D49" i="1"/>
  <c r="B48" i="1"/>
  <c r="D48" i="1"/>
  <c r="B47" i="1"/>
  <c r="D47" i="1"/>
  <c r="B46" i="1"/>
  <c r="D46" i="1"/>
  <c r="B45" i="1"/>
  <c r="D45" i="1"/>
  <c r="B44" i="1"/>
  <c r="D44" i="1"/>
  <c r="B43" i="1"/>
  <c r="D43" i="1"/>
  <c r="B42" i="1"/>
  <c r="D42" i="1"/>
  <c r="B41" i="1"/>
  <c r="D41" i="1"/>
  <c r="B40" i="1"/>
  <c r="D40" i="1"/>
  <c r="B39" i="1"/>
  <c r="D39" i="1"/>
  <c r="B38" i="1"/>
  <c r="D38" i="1"/>
  <c r="B37" i="1"/>
  <c r="D37" i="1"/>
  <c r="B36" i="1"/>
  <c r="D36" i="1"/>
  <c r="B35" i="1"/>
  <c r="D35" i="1"/>
  <c r="B34" i="1"/>
  <c r="D34" i="1"/>
  <c r="B33" i="1"/>
  <c r="D33" i="1"/>
  <c r="B32" i="1"/>
  <c r="D32" i="1"/>
  <c r="B31" i="1"/>
  <c r="D31" i="1"/>
  <c r="B30" i="1"/>
  <c r="D30" i="1"/>
  <c r="B29" i="1"/>
  <c r="D29" i="1"/>
  <c r="B28" i="1"/>
  <c r="D28" i="1"/>
  <c r="B27" i="1"/>
  <c r="D27" i="1"/>
  <c r="B26" i="1"/>
  <c r="D26" i="1"/>
  <c r="B25" i="1"/>
  <c r="D25" i="1"/>
  <c r="B24" i="1"/>
  <c r="D24" i="1"/>
  <c r="B23" i="1"/>
  <c r="D23" i="1"/>
  <c r="B22" i="1"/>
  <c r="D22" i="1"/>
  <c r="B21" i="1"/>
  <c r="D21" i="1"/>
  <c r="B20" i="1"/>
  <c r="D20" i="1"/>
  <c r="B19" i="1"/>
  <c r="D19" i="1"/>
  <c r="B18" i="1"/>
  <c r="D18" i="1"/>
  <c r="B17" i="1"/>
  <c r="D17" i="1"/>
  <c r="B16" i="1"/>
  <c r="D16" i="1"/>
  <c r="B15" i="1"/>
  <c r="D15" i="1"/>
  <c r="B14" i="1"/>
  <c r="D14" i="1"/>
  <c r="B13" i="1"/>
  <c r="D13" i="1"/>
  <c r="B12" i="1"/>
  <c r="D12" i="1"/>
  <c r="B11" i="1"/>
  <c r="D11" i="1"/>
  <c r="B10" i="1"/>
  <c r="D10" i="1"/>
  <c r="B9" i="1"/>
  <c r="D9" i="1"/>
  <c r="B8" i="1"/>
  <c r="D8" i="1"/>
  <c r="B7" i="1"/>
  <c r="D7" i="1"/>
  <c r="B6" i="1"/>
  <c r="D6" i="1"/>
  <c r="B5" i="1"/>
  <c r="D5" i="1"/>
  <c r="B4" i="1"/>
  <c r="D4" i="1"/>
  <c r="B3" i="1"/>
  <c r="D3" i="1"/>
  <c r="B2" i="1"/>
  <c r="D2" i="1"/>
</calcChain>
</file>

<file path=xl/sharedStrings.xml><?xml version="1.0" encoding="utf-8"?>
<sst xmlns="http://schemas.openxmlformats.org/spreadsheetml/2006/main" count="110" uniqueCount="110">
  <si>
    <t>LUOGO</t>
  </si>
  <si>
    <t>KM</t>
  </si>
  <si>
    <t>KILOMETRI SEGNATI ANCHE DALLE ALTRE SEZIONI</t>
  </si>
  <si>
    <t>ALBA</t>
  </si>
  <si>
    <t>ANCONA</t>
  </si>
  <si>
    <t>AREZZO</t>
  </si>
  <si>
    <t>ARZIGNANO</t>
  </si>
  <si>
    <t>BASSANO DEL GRAPPA</t>
  </si>
  <si>
    <t>BECKMAN</t>
  </si>
  <si>
    <t>BERGAMO</t>
  </si>
  <si>
    <t>BIELLA</t>
  </si>
  <si>
    <t>BOLOGNA</t>
  </si>
  <si>
    <t>CANTU</t>
  </si>
  <si>
    <t>CASTEL SAN GIOVANNI</t>
  </si>
  <si>
    <t>CASTELNOVO NE MONTI</t>
  </si>
  <si>
    <t>CDI</t>
  </si>
  <si>
    <t>CESENA</t>
  </si>
  <si>
    <t>CHIVASSO</t>
  </si>
  <si>
    <t>CIRIè</t>
  </si>
  <si>
    <t>COMO</t>
  </si>
  <si>
    <t>CREMONA</t>
  </si>
  <si>
    <t>CUNEO</t>
  </si>
  <si>
    <t>CUORGNE</t>
  </si>
  <si>
    <t>CURNO</t>
  </si>
  <si>
    <t>DESIO</t>
  </si>
  <si>
    <t>EMPOLI</t>
  </si>
  <si>
    <t xml:space="preserve">FELTRE </t>
  </si>
  <si>
    <t>FERRARA</t>
  </si>
  <si>
    <t>FIRENZE CAREGGI</t>
  </si>
  <si>
    <t>GARBAGNATE</t>
  </si>
  <si>
    <t>GENOVA</t>
  </si>
  <si>
    <t>IMPERIA</t>
  </si>
  <si>
    <t>IVREA</t>
  </si>
  <si>
    <t>LEGNANO</t>
  </si>
  <si>
    <t>LINATE</t>
  </si>
  <si>
    <t>LIVORNO</t>
  </si>
  <si>
    <t>LODI</t>
  </si>
  <si>
    <t>LUCCA</t>
  </si>
  <si>
    <t>MALPENSA</t>
  </si>
  <si>
    <t>MANGIAGALLI</t>
  </si>
  <si>
    <t>MC</t>
  </si>
  <si>
    <t>MENAGGIO</t>
  </si>
  <si>
    <t>MESTRE</t>
  </si>
  <si>
    <t>MILANO CDI</t>
  </si>
  <si>
    <t>MILANO CENTRALE</t>
  </si>
  <si>
    <t>MILANO HSR</t>
  </si>
  <si>
    <t>MILANO MANGIAGALLI</t>
  </si>
  <si>
    <t>MILANO NIGUARDA</t>
  </si>
  <si>
    <t>MILANO SACCO</t>
  </si>
  <si>
    <t>MILANO-Molino Dorino</t>
  </si>
  <si>
    <t>MILANO-Multimedica</t>
  </si>
  <si>
    <t>MIRANO</t>
  </si>
  <si>
    <t>MIRANO - DOLO</t>
  </si>
  <si>
    <t>MODENA</t>
  </si>
  <si>
    <t>MONSELICE</t>
  </si>
  <si>
    <t>MONTEBELLUNA</t>
  </si>
  <si>
    <t>MONTECCHIO</t>
  </si>
  <si>
    <t>MONZA</t>
  </si>
  <si>
    <t>PADOVA</t>
  </si>
  <si>
    <t>PARMA</t>
  </si>
  <si>
    <t>PESARO</t>
  </si>
  <si>
    <t>PIACENZA</t>
  </si>
  <si>
    <t>PIEVESESTINA</t>
  </si>
  <si>
    <t>PISA - CISANELLO</t>
  </si>
  <si>
    <t>PISTOIA - NEW</t>
  </si>
  <si>
    <t>PONTEDERA</t>
  </si>
  <si>
    <t>PORDENONE</t>
  </si>
  <si>
    <t>RAVENNA</t>
  </si>
  <si>
    <t>REGGIO EMILIA</t>
  </si>
  <si>
    <t>RHO</t>
  </si>
  <si>
    <t>RICCIONE</t>
  </si>
  <si>
    <t>RIMINI</t>
  </si>
  <si>
    <t>ROMA S. CAMILLO</t>
  </si>
  <si>
    <t>ROMANO DI LOMBARDIA</t>
  </si>
  <si>
    <t>ROVERETO</t>
  </si>
  <si>
    <t>SACCO</t>
  </si>
  <si>
    <t>SAN BONIFACIO</t>
  </si>
  <si>
    <t>SAN DONATO MILANESE</t>
  </si>
  <si>
    <t>San Marino</t>
  </si>
  <si>
    <t>SAN RAFFAELE</t>
  </si>
  <si>
    <t>SANREMO</t>
  </si>
  <si>
    <t>SAVONA</t>
  </si>
  <si>
    <t>SIENA</t>
  </si>
  <si>
    <t xml:space="preserve">TORINO </t>
  </si>
  <si>
    <t>TORINO CDC</t>
  </si>
  <si>
    <t>TRENTO</t>
  </si>
  <si>
    <t>TREVIGLIO</t>
  </si>
  <si>
    <t>TTEngineering</t>
  </si>
  <si>
    <t>VARESE</t>
  </si>
  <si>
    <t>VENEZIA</t>
  </si>
  <si>
    <t>VERONA</t>
  </si>
  <si>
    <t>VICENZA</t>
  </si>
  <si>
    <t>VIMERCATE</t>
  </si>
  <si>
    <t>GUASTALLA</t>
  </si>
  <si>
    <t>CITTADELLA</t>
  </si>
  <si>
    <t>BOLZANO</t>
  </si>
  <si>
    <t>Vario</t>
  </si>
  <si>
    <t>S.GIOVANNI BIANCO (BG)</t>
  </si>
  <si>
    <t>BOLOGNA SIEMENS</t>
  </si>
  <si>
    <t>TORINO MAURIZIANO</t>
  </si>
  <si>
    <t>CASTELFRANCO VENETO</t>
  </si>
  <si>
    <t>CATELFRANCO-MONTEBELLUNA</t>
  </si>
  <si>
    <t>BOLZANO-PADOVA</t>
  </si>
  <si>
    <t>CINISELLO BALSAMO - Bassini</t>
  </si>
  <si>
    <t>ROVIGO</t>
  </si>
  <si>
    <t>VIAREGGIO</t>
  </si>
  <si>
    <t>TEORICO</t>
  </si>
  <si>
    <t>CORREZIONE</t>
  </si>
  <si>
    <t>PISA CISANELLO</t>
  </si>
  <si>
    <t>REALE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</si>
</sst>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5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/>
    <xf numFmtId="0" fontId="3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/>
    <xf numFmtId="0" fontId="2" fillId="2" borderId="0" xfId="1" applyFont="1" applyFill="1" applyAlignment="1">
      <alignment horizontal="center"/>
    </xf>
    <xf numFmtId="0" fontId="4" fillId="3" borderId="0" xfId="1" applyFont="1" applyFill="1" applyAlignment="1">
      <alignment horizontal="center"/>
    </xf>
    <xf numFmtId="0" fontId="5" fillId="0" borderId="0" xfId="1" applyFont="1" applyAlignment="1">
      <alignment horizontal="center"/>
    </xf>
    <xf numFmtId="0" fontId="1" fillId="4" borderId="1" xfId="1" applyFill="1" applyBorder="1"/>
    <xf numFmtId="0" fontId="1" fillId="4" borderId="2" xfId="1" applyFill="1" applyBorder="1"/>
    <xf numFmtId="0" fontId="1" fillId="4" borderId="3" xfId="1" applyFill="1" applyBorder="1"/>
    <xf numFmtId="0" fontId="1" fillId="4" borderId="4" xfId="1" applyFill="1" applyBorder="1"/>
    <xf numFmtId="0" fontId="1" fillId="4" borderId="5" xfId="1" applyFill="1" applyBorder="1"/>
    <xf numFmtId="0" fontId="1" fillId="4" borderId="6" xfId="1" applyFill="1" applyBorder="1"/>
  </cellXfs>
  <cellStyles count="2">
    <cellStyle name="Normale" xfId="0" builtinId="0"/>
    <cellStyle name="Normale_NS Dicembre 2009" xfId="1" xr:uid="{A9694C52-9122-4F3E-930A-FA8B024B47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F4BC-891A-469D-887E-625EAFA4E9EC}">
  <dimension ref="A1:I105"/>
  <sheetViews>
    <sheetView tabSelected="1" workbookViewId="0">
      <selection sqref="A1:I105"/>
    </sheetView>
  </sheetViews>
  <sheetFormatPr defaultRowHeight="15" x14ac:dyDescent="0.25"/>
  <sheetData>
    <row r="1" spans="1:9" x14ac:dyDescent="0.25">
      <c r="A1" s="1" t="s">
        <v>0</v>
      </c>
      <c r="B1" s="2" t="s">
        <v>1</v>
      </c>
      <c r="C1" s="3"/>
      <c r="D1" s="4"/>
      <c r="E1" s="4"/>
      <c r="F1" s="5" t="s">
        <v>2</v>
      </c>
      <c r="G1" s="4"/>
      <c r="H1" s="4"/>
      <c r="I1" s="4"/>
    </row>
    <row r="2" spans="1:9" x14ac:dyDescent="0.25">
      <c r="A2" s="1" t="s">
        <v>3</v>
      </c>
      <c r="B2" s="2">
        <f>ROUND(C2*2*$I$105,0)</f>
        <v>343</v>
      </c>
      <c r="C2" s="6">
        <v>162</v>
      </c>
      <c r="D2" s="7">
        <f t="shared" ref="D2:D70" si="0">B2/2</f>
        <v>171.5</v>
      </c>
      <c r="E2" s="4"/>
      <c r="F2" s="3"/>
      <c r="G2" s="4"/>
      <c r="H2" s="4"/>
      <c r="I2" s="4"/>
    </row>
    <row r="3" spans="1:9" x14ac:dyDescent="0.25">
      <c r="A3" s="1" t="s">
        <v>4</v>
      </c>
      <c r="B3" s="2">
        <f>ROUND(C3*2*$I$105,0)</f>
        <v>933</v>
      </c>
      <c r="C3" s="6">
        <v>441</v>
      </c>
      <c r="D3" s="7">
        <f t="shared" si="0"/>
        <v>466.5</v>
      </c>
      <c r="E3" s="4"/>
      <c r="F3" s="3"/>
      <c r="G3" s="4"/>
      <c r="H3" s="4"/>
      <c r="I3" s="4"/>
    </row>
    <row r="4" spans="1:9" x14ac:dyDescent="0.25">
      <c r="A4" s="1" t="s">
        <v>5</v>
      </c>
      <c r="B4" s="2">
        <f>ROUND(C4*2*$I$105,0)</f>
        <v>833</v>
      </c>
      <c r="C4" s="6">
        <v>394</v>
      </c>
      <c r="D4" s="7">
        <f t="shared" si="0"/>
        <v>416.5</v>
      </c>
      <c r="E4" s="4"/>
      <c r="F4" s="3"/>
      <c r="G4" s="4"/>
      <c r="H4" s="4"/>
      <c r="I4" s="4"/>
    </row>
    <row r="5" spans="1:9" x14ac:dyDescent="0.25">
      <c r="A5" s="1" t="s">
        <v>6</v>
      </c>
      <c r="B5" s="2">
        <f>ROUND(C5*2*$I$105,0)</f>
        <v>290</v>
      </c>
      <c r="C5" s="6">
        <v>137</v>
      </c>
      <c r="D5" s="7">
        <f t="shared" si="0"/>
        <v>145</v>
      </c>
      <c r="E5" s="4"/>
      <c r="F5" s="3"/>
      <c r="G5" s="4"/>
      <c r="H5" s="4"/>
      <c r="I5" s="4"/>
    </row>
    <row r="6" spans="1:9" x14ac:dyDescent="0.25">
      <c r="A6" s="1" t="s">
        <v>7</v>
      </c>
      <c r="B6" s="2">
        <f>ROUND(C6*2*$I$105,0)</f>
        <v>548</v>
      </c>
      <c r="C6" s="6">
        <v>259</v>
      </c>
      <c r="D6" s="7">
        <f t="shared" si="0"/>
        <v>274</v>
      </c>
      <c r="E6" s="4"/>
      <c r="F6" s="3"/>
      <c r="G6" s="4"/>
      <c r="H6" s="4"/>
      <c r="I6" s="4"/>
    </row>
    <row r="7" spans="1:9" x14ac:dyDescent="0.25">
      <c r="A7" s="1" t="s">
        <v>8</v>
      </c>
      <c r="B7" s="2">
        <f>ROUND(C7*2*$I$105,0)</f>
        <v>89</v>
      </c>
      <c r="C7" s="6">
        <v>42</v>
      </c>
      <c r="D7" s="7">
        <f t="shared" si="0"/>
        <v>44.5</v>
      </c>
      <c r="E7" s="4"/>
      <c r="F7" s="3"/>
      <c r="G7" s="4"/>
      <c r="H7" s="4"/>
      <c r="I7" s="4"/>
    </row>
    <row r="8" spans="1:9" x14ac:dyDescent="0.25">
      <c r="A8" s="1" t="s">
        <v>9</v>
      </c>
      <c r="B8" s="2">
        <f>ROUND(C8*2*$I$105,0)</f>
        <v>135</v>
      </c>
      <c r="C8" s="6">
        <v>64</v>
      </c>
      <c r="D8" s="7">
        <f t="shared" si="0"/>
        <v>67.5</v>
      </c>
      <c r="E8" s="4"/>
      <c r="F8" s="3"/>
      <c r="G8" s="4"/>
      <c r="H8" s="4"/>
      <c r="I8" s="4"/>
    </row>
    <row r="9" spans="1:9" x14ac:dyDescent="0.25">
      <c r="A9" s="1" t="s">
        <v>10</v>
      </c>
      <c r="B9" s="2">
        <f>ROUND(C9*2*$I$105,0)</f>
        <v>181</v>
      </c>
      <c r="C9" s="6">
        <v>85.4</v>
      </c>
      <c r="D9" s="7">
        <f t="shared" si="0"/>
        <v>90.5</v>
      </c>
      <c r="E9" s="4"/>
      <c r="F9" s="3"/>
      <c r="G9" s="4"/>
      <c r="H9" s="4"/>
      <c r="I9" s="4"/>
    </row>
    <row r="10" spans="1:9" x14ac:dyDescent="0.25">
      <c r="A10" s="1" t="s">
        <v>11</v>
      </c>
      <c r="B10" s="2">
        <f>ROUND(C10*2*$I$105,0)</f>
        <v>516</v>
      </c>
      <c r="C10" s="6">
        <v>244</v>
      </c>
      <c r="D10" s="7">
        <f t="shared" si="0"/>
        <v>258</v>
      </c>
      <c r="E10" s="4"/>
      <c r="F10" s="3"/>
      <c r="G10" s="4"/>
      <c r="H10" s="4"/>
      <c r="I10" s="4"/>
    </row>
    <row r="11" spans="1:9" x14ac:dyDescent="0.25">
      <c r="A11" s="1" t="s">
        <v>12</v>
      </c>
      <c r="B11" s="2">
        <f>ROUND(C11*2*$I$105,0)</f>
        <v>106</v>
      </c>
      <c r="C11" s="6">
        <v>50</v>
      </c>
      <c r="D11" s="7">
        <f t="shared" si="0"/>
        <v>53</v>
      </c>
      <c r="E11" s="4"/>
      <c r="F11" s="3"/>
      <c r="G11" s="4"/>
      <c r="H11" s="4"/>
      <c r="I11" s="4"/>
    </row>
    <row r="12" spans="1:9" x14ac:dyDescent="0.25">
      <c r="A12" s="1" t="s">
        <v>13</v>
      </c>
      <c r="B12" s="2">
        <f>ROUND(C12*2*$I$105,0)</f>
        <v>184</v>
      </c>
      <c r="C12" s="6">
        <v>87</v>
      </c>
      <c r="D12" s="7">
        <f t="shared" si="0"/>
        <v>92</v>
      </c>
      <c r="E12" s="4"/>
      <c r="F12" s="3"/>
      <c r="G12" s="4"/>
      <c r="H12" s="4"/>
      <c r="I12" s="4"/>
    </row>
    <row r="13" spans="1:9" x14ac:dyDescent="0.25">
      <c r="A13" s="1" t="s">
        <v>14</v>
      </c>
      <c r="B13" s="2">
        <f>ROUND(C13*2*$I$105,0)</f>
        <v>455</v>
      </c>
      <c r="C13" s="6">
        <v>215</v>
      </c>
      <c r="D13" s="7">
        <f t="shared" si="0"/>
        <v>227.5</v>
      </c>
      <c r="E13" s="4"/>
      <c r="F13" s="3"/>
      <c r="G13" s="4"/>
      <c r="H13" s="4"/>
      <c r="I13" s="4"/>
    </row>
    <row r="14" spans="1:9" x14ac:dyDescent="0.25">
      <c r="A14" s="1" t="s">
        <v>15</v>
      </c>
      <c r="B14" s="2">
        <f>ROUND(C14*2*$I$105,0)</f>
        <v>36</v>
      </c>
      <c r="C14" s="6">
        <v>17</v>
      </c>
      <c r="D14" s="7">
        <f t="shared" si="0"/>
        <v>18</v>
      </c>
      <c r="E14" s="4"/>
      <c r="F14" s="3"/>
      <c r="G14" s="4"/>
      <c r="H14" s="4"/>
      <c r="I14" s="4"/>
    </row>
    <row r="15" spans="1:9" x14ac:dyDescent="0.25">
      <c r="A15" s="1" t="s">
        <v>16</v>
      </c>
      <c r="B15" s="2">
        <f>ROUND(C15*2*$I$105,0)</f>
        <v>681</v>
      </c>
      <c r="C15" s="6">
        <v>322</v>
      </c>
      <c r="D15" s="7">
        <f t="shared" si="0"/>
        <v>340.5</v>
      </c>
      <c r="E15" s="4"/>
      <c r="F15" s="3"/>
      <c r="G15" s="4"/>
      <c r="H15" s="4"/>
      <c r="I15" s="4"/>
    </row>
    <row r="16" spans="1:9" x14ac:dyDescent="0.25">
      <c r="A16" s="1" t="s">
        <v>17</v>
      </c>
      <c r="B16" s="2">
        <f>ROUND(C16*2*$I$105,0)</f>
        <v>222</v>
      </c>
      <c r="C16" s="6">
        <v>105</v>
      </c>
      <c r="D16" s="7">
        <f t="shared" si="0"/>
        <v>111</v>
      </c>
      <c r="E16" s="4"/>
      <c r="F16" s="3"/>
      <c r="G16" s="4"/>
      <c r="H16" s="4"/>
      <c r="I16" s="4"/>
    </row>
    <row r="17" spans="1:9" x14ac:dyDescent="0.25">
      <c r="A17" s="1" t="s">
        <v>18</v>
      </c>
      <c r="B17" s="2">
        <f>ROUND(C17*2*$I$105,0)</f>
        <v>338</v>
      </c>
      <c r="C17" s="6">
        <v>160</v>
      </c>
      <c r="D17" s="7">
        <f t="shared" si="0"/>
        <v>169</v>
      </c>
      <c r="E17" s="4"/>
      <c r="F17" s="3"/>
      <c r="G17" s="4"/>
      <c r="H17" s="4"/>
      <c r="I17" s="4"/>
    </row>
    <row r="18" spans="1:9" x14ac:dyDescent="0.25">
      <c r="A18" s="1" t="s">
        <v>19</v>
      </c>
      <c r="B18" s="2">
        <f>ROUND(C18*2*$I$105,0)</f>
        <v>111</v>
      </c>
      <c r="C18" s="6">
        <v>52.3</v>
      </c>
      <c r="D18" s="7">
        <f t="shared" si="0"/>
        <v>55.5</v>
      </c>
      <c r="E18" s="4"/>
      <c r="F18" s="3"/>
      <c r="G18" s="4"/>
      <c r="H18" s="4"/>
      <c r="I18" s="4"/>
    </row>
    <row r="19" spans="1:9" x14ac:dyDescent="0.25">
      <c r="A19" s="1" t="s">
        <v>20</v>
      </c>
      <c r="B19" s="2">
        <f>ROUND(C19*2*$I$105,0)</f>
        <v>258</v>
      </c>
      <c r="C19" s="6">
        <v>122</v>
      </c>
      <c r="D19" s="7">
        <f t="shared" si="0"/>
        <v>129</v>
      </c>
      <c r="E19" s="4"/>
      <c r="F19" s="3"/>
      <c r="G19" s="4"/>
      <c r="H19" s="4"/>
      <c r="I19" s="4"/>
    </row>
    <row r="20" spans="1:9" x14ac:dyDescent="0.25">
      <c r="A20" s="1" t="s">
        <v>21</v>
      </c>
      <c r="B20" s="2">
        <f>ROUND(C20*2*$I$105,0)</f>
        <v>412</v>
      </c>
      <c r="C20" s="6">
        <v>195</v>
      </c>
      <c r="D20" s="7">
        <f t="shared" si="0"/>
        <v>206</v>
      </c>
      <c r="E20" s="4"/>
      <c r="F20" s="3"/>
      <c r="G20" s="4"/>
      <c r="H20" s="4"/>
      <c r="I20" s="4"/>
    </row>
    <row r="21" spans="1:9" x14ac:dyDescent="0.25">
      <c r="A21" s="1" t="s">
        <v>22</v>
      </c>
      <c r="B21" s="2">
        <f>ROUND(C21*2*$I$105,0)</f>
        <v>199</v>
      </c>
      <c r="C21" s="6">
        <v>94</v>
      </c>
      <c r="D21" s="7">
        <f t="shared" si="0"/>
        <v>99.5</v>
      </c>
      <c r="E21" s="4"/>
      <c r="F21" s="3"/>
      <c r="G21" s="4"/>
      <c r="H21" s="4"/>
      <c r="I21" s="4"/>
    </row>
    <row r="22" spans="1:9" x14ac:dyDescent="0.25">
      <c r="A22" s="1" t="s">
        <v>23</v>
      </c>
      <c r="B22" s="2">
        <f>ROUND(C22*2*$I$105,0)</f>
        <v>131</v>
      </c>
      <c r="C22" s="6">
        <v>62.1</v>
      </c>
      <c r="D22" s="7">
        <f>B22/2</f>
        <v>65.5</v>
      </c>
      <c r="E22" s="4"/>
      <c r="F22" s="3"/>
      <c r="G22" s="4"/>
      <c r="H22" s="4"/>
      <c r="I22" s="4"/>
    </row>
    <row r="23" spans="1:9" x14ac:dyDescent="0.25">
      <c r="A23" s="1" t="s">
        <v>24</v>
      </c>
      <c r="B23" s="2">
        <f>ROUND(C23*2*$I$105,0)</f>
        <v>68</v>
      </c>
      <c r="C23" s="6">
        <v>32</v>
      </c>
      <c r="D23" s="7">
        <f t="shared" si="0"/>
        <v>34</v>
      </c>
      <c r="E23" s="4"/>
      <c r="F23" s="3"/>
      <c r="G23" s="4"/>
      <c r="H23" s="4"/>
      <c r="I23" s="4"/>
    </row>
    <row r="24" spans="1:9" x14ac:dyDescent="0.25">
      <c r="A24" s="1" t="s">
        <v>25</v>
      </c>
      <c r="B24" s="2">
        <f>ROUND(C24*2*$I$105,0)</f>
        <v>721</v>
      </c>
      <c r="C24" s="6">
        <v>341</v>
      </c>
      <c r="D24" s="7">
        <f t="shared" si="0"/>
        <v>360.5</v>
      </c>
      <c r="E24" s="4"/>
      <c r="F24" s="3"/>
      <c r="G24" s="4"/>
      <c r="H24" s="4"/>
      <c r="I24" s="4"/>
    </row>
    <row r="25" spans="1:9" x14ac:dyDescent="0.25">
      <c r="A25" s="1" t="s">
        <v>26</v>
      </c>
      <c r="B25" s="2">
        <f>ROUND(C25*2*$I$105,0)</f>
        <v>0</v>
      </c>
      <c r="C25" s="6"/>
      <c r="D25" s="7">
        <f t="shared" si="0"/>
        <v>0</v>
      </c>
      <c r="E25" s="4"/>
      <c r="F25" s="3"/>
      <c r="G25" s="4"/>
      <c r="H25" s="4"/>
      <c r="I25" s="4"/>
    </row>
    <row r="26" spans="1:9" x14ac:dyDescent="0.25">
      <c r="A26" s="1" t="s">
        <v>27</v>
      </c>
      <c r="B26" s="2">
        <f>ROUND(C26*2*$I$105,0)</f>
        <v>594</v>
      </c>
      <c r="C26" s="6">
        <v>281</v>
      </c>
      <c r="D26" s="7">
        <f t="shared" si="0"/>
        <v>297</v>
      </c>
      <c r="E26" s="4"/>
      <c r="F26" s="3"/>
      <c r="G26" s="4"/>
      <c r="H26" s="4"/>
      <c r="I26" s="4"/>
    </row>
    <row r="27" spans="1:9" x14ac:dyDescent="0.25">
      <c r="A27" s="1" t="s">
        <v>28</v>
      </c>
      <c r="B27" s="2">
        <f>ROUND(C27*2*$I$105,0)</f>
        <v>675</v>
      </c>
      <c r="C27" s="6">
        <v>319</v>
      </c>
      <c r="D27" s="7">
        <f t="shared" si="0"/>
        <v>337.5</v>
      </c>
      <c r="E27" s="4"/>
      <c r="F27" s="3"/>
      <c r="G27" s="4"/>
      <c r="H27" s="4"/>
      <c r="I27" s="4"/>
    </row>
    <row r="28" spans="1:9" x14ac:dyDescent="0.25">
      <c r="A28" s="1" t="s">
        <v>29</v>
      </c>
      <c r="B28" s="2">
        <f>ROUND(C28*2*$I$105,0)</f>
        <v>53</v>
      </c>
      <c r="C28" s="6">
        <v>25</v>
      </c>
      <c r="D28" s="7">
        <f t="shared" si="0"/>
        <v>26.5</v>
      </c>
      <c r="E28" s="4"/>
      <c r="F28" s="3"/>
      <c r="G28" s="4"/>
      <c r="H28" s="4"/>
      <c r="I28" s="4"/>
    </row>
    <row r="29" spans="1:9" x14ac:dyDescent="0.25">
      <c r="A29" s="1" t="s">
        <v>30</v>
      </c>
      <c r="B29" s="2">
        <f>ROUND(C29*2*$I$105,0)</f>
        <v>330</v>
      </c>
      <c r="C29" s="6">
        <v>156</v>
      </c>
      <c r="D29" s="7">
        <f t="shared" si="0"/>
        <v>165</v>
      </c>
      <c r="E29" s="4"/>
      <c r="F29" s="3"/>
      <c r="G29" s="4"/>
      <c r="H29" s="4"/>
      <c r="I29" s="4"/>
    </row>
    <row r="30" spans="1:9" x14ac:dyDescent="0.25">
      <c r="A30" s="1" t="s">
        <v>31</v>
      </c>
      <c r="B30" s="2">
        <f>ROUND(C30*2*$I$105,0)</f>
        <v>651</v>
      </c>
      <c r="C30" s="6">
        <v>308</v>
      </c>
      <c r="D30" s="7">
        <f t="shared" si="0"/>
        <v>325.5</v>
      </c>
      <c r="E30" s="4"/>
      <c r="F30" s="3"/>
      <c r="G30" s="4"/>
      <c r="H30" s="4"/>
      <c r="I30" s="4"/>
    </row>
    <row r="31" spans="1:9" x14ac:dyDescent="0.25">
      <c r="A31" s="1" t="s">
        <v>32</v>
      </c>
      <c r="B31" s="2">
        <f>ROUND(C31*2*$I$105,0)</f>
        <v>224</v>
      </c>
      <c r="C31" s="6">
        <v>106</v>
      </c>
      <c r="D31" s="7">
        <f t="shared" si="0"/>
        <v>112</v>
      </c>
      <c r="E31" s="4"/>
      <c r="F31" s="3"/>
      <c r="G31" s="4"/>
      <c r="H31" s="4"/>
      <c r="I31" s="4"/>
    </row>
    <row r="32" spans="1:9" x14ac:dyDescent="0.25">
      <c r="A32" s="1" t="s">
        <v>33</v>
      </c>
      <c r="B32" s="2">
        <f>ROUND(C32*2*$I$105,0)</f>
        <v>49</v>
      </c>
      <c r="C32" s="6">
        <v>23</v>
      </c>
      <c r="D32" s="7">
        <f t="shared" si="0"/>
        <v>24.5</v>
      </c>
      <c r="E32" s="4"/>
      <c r="F32" s="3"/>
      <c r="G32" s="4"/>
      <c r="H32" s="4"/>
      <c r="I32" s="4"/>
    </row>
    <row r="33" spans="1:9" x14ac:dyDescent="0.25">
      <c r="A33" s="1" t="s">
        <v>34</v>
      </c>
      <c r="B33" s="2">
        <f>ROUND(C33*2*$I$105,0)</f>
        <v>0</v>
      </c>
      <c r="C33" s="6"/>
      <c r="D33" s="7">
        <f t="shared" si="0"/>
        <v>0</v>
      </c>
      <c r="E33" s="4"/>
      <c r="F33" s="3"/>
      <c r="G33" s="4"/>
      <c r="H33" s="4"/>
      <c r="I33" s="4"/>
    </row>
    <row r="34" spans="1:9" x14ac:dyDescent="0.25">
      <c r="A34" s="1" t="s">
        <v>35</v>
      </c>
      <c r="B34" s="2">
        <f>ROUND(C34*2*$I$105,0)</f>
        <v>683</v>
      </c>
      <c r="C34" s="6">
        <v>323</v>
      </c>
      <c r="D34" s="7">
        <f t="shared" si="0"/>
        <v>341.5</v>
      </c>
      <c r="E34" s="4"/>
      <c r="F34" s="3"/>
      <c r="G34" s="4"/>
      <c r="H34" s="4"/>
      <c r="I34" s="4"/>
    </row>
    <row r="35" spans="1:9" x14ac:dyDescent="0.25">
      <c r="A35" s="1" t="s">
        <v>36</v>
      </c>
      <c r="B35" s="2">
        <f>ROUND(C35*2*$I$105,0)</f>
        <v>107</v>
      </c>
      <c r="C35" s="6">
        <v>50.7</v>
      </c>
      <c r="D35" s="7">
        <f>B35/2</f>
        <v>53.5</v>
      </c>
      <c r="E35" s="4"/>
      <c r="F35" s="3"/>
      <c r="G35" s="4"/>
      <c r="H35" s="4"/>
      <c r="I35" s="4"/>
    </row>
    <row r="36" spans="1:9" x14ac:dyDescent="0.25">
      <c r="A36" s="1" t="s">
        <v>37</v>
      </c>
      <c r="B36" s="2">
        <f>ROUND(C36*2*$I$105,0)</f>
        <v>622</v>
      </c>
      <c r="C36" s="6">
        <v>294</v>
      </c>
      <c r="D36" s="7">
        <f>B36/2</f>
        <v>311</v>
      </c>
      <c r="E36" s="4"/>
      <c r="F36" s="3"/>
      <c r="G36" s="4"/>
      <c r="H36" s="4"/>
      <c r="I36" s="4"/>
    </row>
    <row r="37" spans="1:9" x14ac:dyDescent="0.25">
      <c r="A37" s="1" t="s">
        <v>38</v>
      </c>
      <c r="B37" s="2">
        <f>ROUND(C37*2*$I$105,0)</f>
        <v>102</v>
      </c>
      <c r="C37" s="6">
        <v>48</v>
      </c>
      <c r="D37" s="7">
        <f t="shared" si="0"/>
        <v>51</v>
      </c>
      <c r="E37" s="4"/>
      <c r="F37" s="3"/>
      <c r="G37" s="4"/>
      <c r="H37" s="4"/>
      <c r="I37" s="4"/>
    </row>
    <row r="38" spans="1:9" x14ac:dyDescent="0.25">
      <c r="A38" s="1" t="s">
        <v>39</v>
      </c>
      <c r="B38" s="2">
        <f>ROUND(C38*2*$I$105,0)</f>
        <v>68</v>
      </c>
      <c r="C38" s="6">
        <v>32</v>
      </c>
      <c r="D38" s="7">
        <f t="shared" si="0"/>
        <v>34</v>
      </c>
      <c r="E38" s="4"/>
      <c r="F38" s="3"/>
      <c r="G38" s="4"/>
      <c r="H38" s="4"/>
      <c r="I38" s="4"/>
    </row>
    <row r="39" spans="1:9" x14ac:dyDescent="0.25">
      <c r="A39" s="1" t="s">
        <v>40</v>
      </c>
      <c r="B39" s="2">
        <f>ROUND(C39*2*$I$105,0)</f>
        <v>0</v>
      </c>
      <c r="C39" s="6"/>
      <c r="D39" s="7">
        <f t="shared" si="0"/>
        <v>0</v>
      </c>
      <c r="E39" s="4"/>
      <c r="F39" s="3"/>
      <c r="G39" s="4"/>
      <c r="H39" s="4"/>
      <c r="I39" s="4"/>
    </row>
    <row r="40" spans="1:9" x14ac:dyDescent="0.25">
      <c r="A40" s="1" t="s">
        <v>41</v>
      </c>
      <c r="B40" s="2">
        <f>ROUND(C40*2*$I$105,0)</f>
        <v>161</v>
      </c>
      <c r="C40" s="6">
        <v>76</v>
      </c>
      <c r="D40" s="7">
        <f t="shared" si="0"/>
        <v>80.5</v>
      </c>
      <c r="E40" s="4"/>
      <c r="F40" s="3"/>
      <c r="G40" s="4"/>
      <c r="H40" s="4"/>
      <c r="I40" s="4"/>
    </row>
    <row r="41" spans="1:9" x14ac:dyDescent="0.25">
      <c r="A41" s="1" t="s">
        <v>42</v>
      </c>
      <c r="B41" s="2">
        <f>ROUND(C41*2*$I$105,0)</f>
        <v>596</v>
      </c>
      <c r="C41" s="6">
        <v>282</v>
      </c>
      <c r="D41" s="7">
        <f t="shared" si="0"/>
        <v>298</v>
      </c>
      <c r="E41" s="4"/>
      <c r="F41" s="3"/>
      <c r="G41" s="4"/>
      <c r="H41" s="4"/>
      <c r="I41" s="4"/>
    </row>
    <row r="42" spans="1:9" x14ac:dyDescent="0.25">
      <c r="A42" s="1" t="s">
        <v>43</v>
      </c>
      <c r="B42" s="2">
        <f>ROUND(C42*2*$I$105,0)</f>
        <v>51</v>
      </c>
      <c r="C42" s="6">
        <v>24</v>
      </c>
      <c r="D42" s="7">
        <f t="shared" si="0"/>
        <v>25.5</v>
      </c>
      <c r="E42" s="4"/>
      <c r="F42" s="3"/>
      <c r="G42" s="4"/>
      <c r="H42" s="4"/>
      <c r="I42" s="4"/>
    </row>
    <row r="43" spans="1:9" x14ac:dyDescent="0.25">
      <c r="A43" s="1" t="s">
        <v>44</v>
      </c>
      <c r="B43" s="2">
        <f>ROUND(C43*2*$I$105,0)</f>
        <v>53</v>
      </c>
      <c r="C43" s="6">
        <v>25</v>
      </c>
      <c r="D43" s="7">
        <f t="shared" si="0"/>
        <v>26.5</v>
      </c>
      <c r="E43" s="4"/>
      <c r="F43" s="3"/>
      <c r="G43" s="4"/>
      <c r="H43" s="4"/>
      <c r="I43" s="4"/>
    </row>
    <row r="44" spans="1:9" x14ac:dyDescent="0.25">
      <c r="A44" s="1" t="s">
        <v>45</v>
      </c>
      <c r="B44" s="2">
        <f>ROUND(C44*2*$I$105,0)</f>
        <v>78</v>
      </c>
      <c r="C44" s="6">
        <v>37</v>
      </c>
      <c r="D44" s="7">
        <f t="shared" si="0"/>
        <v>39</v>
      </c>
      <c r="E44" s="4"/>
      <c r="F44" s="3"/>
      <c r="G44" s="4"/>
      <c r="H44" s="4"/>
      <c r="I44" s="4"/>
    </row>
    <row r="45" spans="1:9" x14ac:dyDescent="0.25">
      <c r="A45" s="1" t="s">
        <v>46</v>
      </c>
      <c r="B45" s="2">
        <f>ROUND(C45*2*$I$105,0)</f>
        <v>42</v>
      </c>
      <c r="C45" s="6">
        <v>20</v>
      </c>
      <c r="D45" s="7">
        <f t="shared" si="0"/>
        <v>21</v>
      </c>
      <c r="E45" s="4"/>
      <c r="F45" s="3"/>
      <c r="G45" s="4"/>
      <c r="H45" s="4"/>
      <c r="I45" s="4"/>
    </row>
    <row r="46" spans="1:9" x14ac:dyDescent="0.25">
      <c r="A46" s="1" t="s">
        <v>47</v>
      </c>
      <c r="B46" s="2">
        <f>ROUND(C46*2*$I$105,0)</f>
        <v>57</v>
      </c>
      <c r="C46" s="6">
        <v>27</v>
      </c>
      <c r="D46" s="7">
        <f t="shared" si="0"/>
        <v>28.5</v>
      </c>
      <c r="E46" s="4"/>
      <c r="F46" s="3"/>
      <c r="G46" s="4"/>
      <c r="H46" s="4"/>
      <c r="I46" s="4"/>
    </row>
    <row r="47" spans="1:9" x14ac:dyDescent="0.25">
      <c r="A47" s="1" t="s">
        <v>48</v>
      </c>
      <c r="B47" s="2">
        <f>ROUND(C47*2*$I$105,0)</f>
        <v>42</v>
      </c>
      <c r="C47" s="6">
        <v>20</v>
      </c>
      <c r="D47" s="7">
        <f t="shared" si="0"/>
        <v>21</v>
      </c>
      <c r="E47" s="4"/>
      <c r="F47" s="5">
        <v>60</v>
      </c>
      <c r="G47" s="4"/>
      <c r="H47" s="4"/>
      <c r="I47" s="4"/>
    </row>
    <row r="48" spans="1:9" x14ac:dyDescent="0.25">
      <c r="A48" s="1" t="s">
        <v>49</v>
      </c>
      <c r="B48" s="2">
        <f>ROUND(C48*2*$I$105,0)</f>
        <v>14</v>
      </c>
      <c r="C48" s="6">
        <v>6.5</v>
      </c>
      <c r="D48" s="7">
        <f t="shared" si="0"/>
        <v>7</v>
      </c>
      <c r="E48" s="4"/>
      <c r="F48" s="3"/>
      <c r="G48" s="4"/>
      <c r="H48" s="4"/>
      <c r="I48" s="4"/>
    </row>
    <row r="49" spans="1:9" x14ac:dyDescent="0.25">
      <c r="A49" s="1" t="s">
        <v>50</v>
      </c>
      <c r="B49" s="2">
        <f>ROUND(C49*2*$I$105,0)</f>
        <v>80</v>
      </c>
      <c r="C49" s="6">
        <v>38</v>
      </c>
      <c r="D49" s="7">
        <f t="shared" si="0"/>
        <v>40</v>
      </c>
      <c r="E49" s="4"/>
      <c r="F49" s="3"/>
      <c r="G49" s="4"/>
      <c r="H49" s="4"/>
      <c r="I49" s="4"/>
    </row>
    <row r="50" spans="1:9" x14ac:dyDescent="0.25">
      <c r="A50" s="1" t="s">
        <v>51</v>
      </c>
      <c r="B50" s="2">
        <f>ROUND(C50*2*$I$105,0)</f>
        <v>571</v>
      </c>
      <c r="C50" s="6">
        <v>270</v>
      </c>
      <c r="D50" s="7">
        <f t="shared" si="0"/>
        <v>285.5</v>
      </c>
      <c r="E50" s="4"/>
      <c r="F50" s="3"/>
      <c r="G50" s="4"/>
      <c r="H50" s="4"/>
      <c r="I50" s="4"/>
    </row>
    <row r="51" spans="1:9" x14ac:dyDescent="0.25">
      <c r="A51" s="1" t="s">
        <v>52</v>
      </c>
      <c r="B51" s="2">
        <f>ROUND(C51*2*$I$105,0)</f>
        <v>21</v>
      </c>
      <c r="C51" s="6">
        <v>10</v>
      </c>
      <c r="D51" s="7">
        <f t="shared" si="0"/>
        <v>10.5</v>
      </c>
      <c r="E51" s="4"/>
      <c r="F51" s="3"/>
      <c r="G51" s="4"/>
      <c r="H51" s="4"/>
      <c r="I51" s="4"/>
    </row>
    <row r="52" spans="1:9" x14ac:dyDescent="0.25">
      <c r="A52" s="1" t="s">
        <v>53</v>
      </c>
      <c r="B52" s="2">
        <f>ROUND(C52*2*$I$105,0)</f>
        <v>410</v>
      </c>
      <c r="C52" s="6">
        <v>194</v>
      </c>
      <c r="D52" s="7">
        <f t="shared" si="0"/>
        <v>205</v>
      </c>
      <c r="E52" s="4"/>
      <c r="F52" s="3"/>
      <c r="G52" s="4"/>
      <c r="H52" s="4"/>
      <c r="I52" s="4"/>
    </row>
    <row r="53" spans="1:9" x14ac:dyDescent="0.25">
      <c r="A53" s="1" t="s">
        <v>54</v>
      </c>
      <c r="B53" s="2">
        <f>ROUND(C53*2*$I$105,0)</f>
        <v>0</v>
      </c>
      <c r="C53" s="6"/>
      <c r="D53" s="7">
        <f t="shared" si="0"/>
        <v>0</v>
      </c>
      <c r="E53" s="4"/>
      <c r="F53" s="3"/>
      <c r="G53" s="4"/>
      <c r="H53" s="4"/>
      <c r="I53" s="4"/>
    </row>
    <row r="54" spans="1:9" x14ac:dyDescent="0.25">
      <c r="A54" s="1" t="s">
        <v>55</v>
      </c>
      <c r="B54" s="2">
        <f>ROUND(C54*2*$I$105,0)</f>
        <v>624</v>
      </c>
      <c r="C54" s="6">
        <v>295</v>
      </c>
      <c r="D54" s="7">
        <f t="shared" si="0"/>
        <v>312</v>
      </c>
      <c r="E54" s="4"/>
      <c r="F54" s="3"/>
      <c r="G54" s="4"/>
      <c r="H54" s="4"/>
      <c r="I54" s="4"/>
    </row>
    <row r="55" spans="1:9" x14ac:dyDescent="0.25">
      <c r="A55" s="1" t="s">
        <v>56</v>
      </c>
      <c r="B55" s="2">
        <f>ROUND(C55*2*$I$105,0)</f>
        <v>345</v>
      </c>
      <c r="C55" s="6">
        <v>163</v>
      </c>
      <c r="D55" s="7">
        <f t="shared" si="0"/>
        <v>172.5</v>
      </c>
      <c r="E55" s="4"/>
      <c r="F55" s="3"/>
      <c r="G55" s="4"/>
      <c r="H55" s="4"/>
      <c r="I55" s="4"/>
    </row>
    <row r="56" spans="1:9" x14ac:dyDescent="0.25">
      <c r="A56" s="1" t="s">
        <v>57</v>
      </c>
      <c r="B56" s="2">
        <f>ROUND(C56*2*$I$105,0)</f>
        <v>70</v>
      </c>
      <c r="C56" s="6">
        <v>33</v>
      </c>
      <c r="D56" s="7">
        <f t="shared" si="0"/>
        <v>35</v>
      </c>
      <c r="E56" s="4"/>
      <c r="F56" s="3"/>
      <c r="G56" s="4"/>
      <c r="H56" s="4"/>
      <c r="I56" s="4"/>
    </row>
    <row r="57" spans="1:9" x14ac:dyDescent="0.25">
      <c r="A57" s="1" t="s">
        <v>58</v>
      </c>
      <c r="B57" s="2">
        <f>ROUND(C57*2*$I$105,0)</f>
        <v>533</v>
      </c>
      <c r="C57" s="6">
        <v>252</v>
      </c>
      <c r="D57" s="7">
        <f t="shared" si="0"/>
        <v>266.5</v>
      </c>
      <c r="E57" s="4"/>
      <c r="F57" s="3"/>
      <c r="G57" s="4"/>
      <c r="H57" s="4"/>
      <c r="I57" s="4"/>
    </row>
    <row r="58" spans="1:9" x14ac:dyDescent="0.25">
      <c r="A58" s="1" t="s">
        <v>59</v>
      </c>
      <c r="B58" s="2">
        <f>ROUND(C58*2*$I$105,0)</f>
        <v>302</v>
      </c>
      <c r="C58" s="6">
        <v>143</v>
      </c>
      <c r="D58" s="7">
        <f t="shared" si="0"/>
        <v>151</v>
      </c>
      <c r="E58" s="4"/>
      <c r="F58" s="3"/>
      <c r="G58" s="4"/>
      <c r="H58" s="4"/>
      <c r="I58" s="4"/>
    </row>
    <row r="59" spans="1:9" x14ac:dyDescent="0.25">
      <c r="A59" s="1" t="s">
        <v>60</v>
      </c>
      <c r="B59" s="2">
        <f>ROUND(C59*2*$I$105,0)</f>
        <v>812</v>
      </c>
      <c r="C59" s="6">
        <v>384</v>
      </c>
      <c r="D59" s="7">
        <f t="shared" si="0"/>
        <v>406</v>
      </c>
      <c r="E59" s="4"/>
      <c r="F59" s="3"/>
      <c r="G59" s="4"/>
      <c r="H59" s="4"/>
      <c r="I59" s="4"/>
    </row>
    <row r="60" spans="1:9" x14ac:dyDescent="0.25">
      <c r="A60" s="1" t="s">
        <v>61</v>
      </c>
      <c r="B60" s="2">
        <f>ROUND(C60*2*$I$105,0)</f>
        <v>188</v>
      </c>
      <c r="C60" s="6">
        <v>89</v>
      </c>
      <c r="D60" s="7">
        <f t="shared" si="0"/>
        <v>94</v>
      </c>
      <c r="E60" s="4"/>
      <c r="F60" s="3"/>
      <c r="G60" s="4"/>
      <c r="H60" s="4"/>
      <c r="I60" s="4"/>
    </row>
    <row r="61" spans="1:9" x14ac:dyDescent="0.25">
      <c r="A61" s="1" t="s">
        <v>62</v>
      </c>
      <c r="B61" s="2">
        <f>ROUND(C61*2*$I$105,0)</f>
        <v>660</v>
      </c>
      <c r="C61" s="6">
        <v>312</v>
      </c>
      <c r="D61" s="7">
        <f t="shared" si="0"/>
        <v>330</v>
      </c>
      <c r="E61" s="4"/>
      <c r="F61" s="3"/>
      <c r="G61" s="4"/>
      <c r="H61" s="4"/>
      <c r="I61" s="4"/>
    </row>
    <row r="62" spans="1:9" x14ac:dyDescent="0.25">
      <c r="A62" s="1" t="s">
        <v>63</v>
      </c>
      <c r="B62" s="2">
        <f>ROUND(C62*2*$I$105,0)</f>
        <v>643</v>
      </c>
      <c r="C62" s="6">
        <v>304</v>
      </c>
      <c r="D62" s="7">
        <f t="shared" si="0"/>
        <v>321.5</v>
      </c>
      <c r="E62" s="4"/>
      <c r="F62" s="3"/>
      <c r="G62" s="4"/>
      <c r="H62" s="4"/>
      <c r="I62" s="4"/>
    </row>
    <row r="63" spans="1:9" x14ac:dyDescent="0.25">
      <c r="A63" s="1" t="s">
        <v>64</v>
      </c>
      <c r="B63" s="2">
        <f>ROUND(C63*2*$I$105,0)</f>
        <v>702</v>
      </c>
      <c r="C63" s="6">
        <v>332</v>
      </c>
      <c r="D63" s="7">
        <f t="shared" si="0"/>
        <v>351</v>
      </c>
      <c r="E63" s="4"/>
      <c r="F63" s="3"/>
      <c r="G63" s="4"/>
      <c r="H63" s="4"/>
      <c r="I63" s="4"/>
    </row>
    <row r="64" spans="1:9" x14ac:dyDescent="0.25">
      <c r="A64" s="1" t="s">
        <v>65</v>
      </c>
      <c r="B64" s="2">
        <f>ROUND(C64*2*$I$105,0)</f>
        <v>685</v>
      </c>
      <c r="C64" s="6">
        <v>324</v>
      </c>
      <c r="D64" s="7">
        <f t="shared" si="0"/>
        <v>342.5</v>
      </c>
      <c r="E64" s="4"/>
      <c r="F64" s="3"/>
      <c r="G64" s="4"/>
      <c r="H64" s="4"/>
      <c r="I64" s="4"/>
    </row>
    <row r="65" spans="1:9" x14ac:dyDescent="0.25">
      <c r="A65" s="1" t="s">
        <v>66</v>
      </c>
      <c r="B65" s="2">
        <f>ROUND(C65*2*$I$105,0)</f>
        <v>763</v>
      </c>
      <c r="C65" s="6">
        <v>361</v>
      </c>
      <c r="D65" s="7">
        <f t="shared" si="0"/>
        <v>381.5</v>
      </c>
      <c r="E65" s="4"/>
      <c r="F65" s="3"/>
      <c r="G65" s="4"/>
      <c r="H65" s="4"/>
      <c r="I65" s="4"/>
    </row>
    <row r="66" spans="1:9" x14ac:dyDescent="0.25">
      <c r="A66" s="1" t="s">
        <v>67</v>
      </c>
      <c r="B66" s="2">
        <f>ROUND(C66*2*$I$105,0)</f>
        <v>660</v>
      </c>
      <c r="C66" s="6">
        <v>312</v>
      </c>
      <c r="D66" s="7">
        <f t="shared" si="0"/>
        <v>330</v>
      </c>
      <c r="E66" s="4"/>
      <c r="F66" s="3"/>
      <c r="G66" s="4"/>
      <c r="H66" s="4"/>
      <c r="I66" s="4"/>
    </row>
    <row r="67" spans="1:9" x14ac:dyDescent="0.25">
      <c r="A67" s="1" t="s">
        <v>68</v>
      </c>
      <c r="B67" s="2">
        <f>ROUND(C67*2*$I$105,0)</f>
        <v>364</v>
      </c>
      <c r="C67" s="6">
        <v>172</v>
      </c>
      <c r="D67" s="7">
        <f t="shared" si="0"/>
        <v>182</v>
      </c>
      <c r="E67" s="4"/>
      <c r="F67" s="3"/>
      <c r="G67" s="4"/>
      <c r="H67" s="4"/>
      <c r="I67" s="4"/>
    </row>
    <row r="68" spans="1:9" x14ac:dyDescent="0.25">
      <c r="A68" s="1" t="s">
        <v>69</v>
      </c>
      <c r="B68" s="2">
        <f>ROUND(C68*2*$I$105,0)</f>
        <v>0</v>
      </c>
      <c r="C68" s="6"/>
      <c r="D68" s="7">
        <f t="shared" si="0"/>
        <v>0</v>
      </c>
      <c r="E68" s="4"/>
      <c r="F68" s="3"/>
      <c r="G68" s="4"/>
      <c r="H68" s="4"/>
      <c r="I68" s="4"/>
    </row>
    <row r="69" spans="1:9" x14ac:dyDescent="0.25">
      <c r="A69" s="1" t="s">
        <v>70</v>
      </c>
      <c r="B69" s="2">
        <f>ROUND(C69*2*$I$105,0)</f>
        <v>749</v>
      </c>
      <c r="C69" s="6">
        <v>354</v>
      </c>
      <c r="D69" s="7">
        <f t="shared" si="0"/>
        <v>374.5</v>
      </c>
      <c r="E69" s="4"/>
      <c r="F69" s="3"/>
      <c r="G69" s="4"/>
      <c r="H69" s="4"/>
      <c r="I69" s="4"/>
    </row>
    <row r="70" spans="1:9" x14ac:dyDescent="0.25">
      <c r="A70" s="1" t="s">
        <v>71</v>
      </c>
      <c r="B70" s="2">
        <f>ROUND(C70*2*$I$105,0)</f>
        <v>742</v>
      </c>
      <c r="C70" s="6">
        <v>351</v>
      </c>
      <c r="D70" s="7">
        <f t="shared" si="0"/>
        <v>371</v>
      </c>
      <c r="E70" s="4"/>
      <c r="F70" s="3"/>
      <c r="G70" s="4"/>
      <c r="H70" s="4"/>
      <c r="I70" s="4"/>
    </row>
    <row r="71" spans="1:9" x14ac:dyDescent="0.25">
      <c r="A71" s="1" t="s">
        <v>72</v>
      </c>
      <c r="B71" s="2">
        <f>ROUND(C71*2*$I$105,0)</f>
        <v>1290</v>
      </c>
      <c r="C71" s="6">
        <v>610</v>
      </c>
      <c r="D71" s="7">
        <f t="shared" ref="D71:D90" si="1">B71/2</f>
        <v>645</v>
      </c>
      <c r="E71" s="4"/>
      <c r="F71" s="3"/>
      <c r="G71" s="4"/>
      <c r="H71" s="4"/>
      <c r="I71" s="4"/>
    </row>
    <row r="72" spans="1:9" x14ac:dyDescent="0.25">
      <c r="A72" s="1" t="s">
        <v>73</v>
      </c>
      <c r="B72" s="2">
        <f>ROUND(C72*2*$I$105,0)</f>
        <v>178</v>
      </c>
      <c r="C72" s="6">
        <v>84</v>
      </c>
      <c r="D72" s="7">
        <f t="shared" si="1"/>
        <v>89</v>
      </c>
      <c r="E72" s="4"/>
      <c r="F72" s="3"/>
      <c r="G72" s="4"/>
      <c r="H72" s="4"/>
      <c r="I72" s="4"/>
    </row>
    <row r="73" spans="1:9" x14ac:dyDescent="0.25">
      <c r="A73" s="1" t="s">
        <v>74</v>
      </c>
      <c r="B73" s="2">
        <f>ROUND(C73*2*$I$105,0)</f>
        <v>453</v>
      </c>
      <c r="C73" s="6">
        <v>214</v>
      </c>
      <c r="D73" s="7">
        <f t="shared" si="1"/>
        <v>226.5</v>
      </c>
      <c r="E73" s="4"/>
      <c r="F73" s="3"/>
      <c r="G73" s="4"/>
      <c r="H73" s="4"/>
      <c r="I73" s="4"/>
    </row>
    <row r="74" spans="1:9" x14ac:dyDescent="0.25">
      <c r="A74" s="1" t="s">
        <v>75</v>
      </c>
      <c r="B74" s="2">
        <f>ROUND(C74*2*$I$105,0)</f>
        <v>38</v>
      </c>
      <c r="C74" s="6">
        <v>18</v>
      </c>
      <c r="D74" s="7">
        <f t="shared" si="1"/>
        <v>19</v>
      </c>
      <c r="E74" s="4"/>
      <c r="F74" s="3"/>
      <c r="G74" s="4"/>
      <c r="H74" s="4"/>
      <c r="I74" s="4"/>
    </row>
    <row r="75" spans="1:9" x14ac:dyDescent="0.25">
      <c r="A75" s="1" t="s">
        <v>76</v>
      </c>
      <c r="B75" s="2">
        <f>ROUND(C75*2*$I$105,0)</f>
        <v>0</v>
      </c>
      <c r="C75" s="6"/>
      <c r="D75" s="7">
        <f t="shared" si="1"/>
        <v>0</v>
      </c>
      <c r="E75" s="4"/>
      <c r="F75" s="3"/>
      <c r="G75" s="4"/>
      <c r="H75" s="4"/>
      <c r="I75" s="4"/>
    </row>
    <row r="76" spans="1:9" x14ac:dyDescent="0.25">
      <c r="A76" s="1" t="s">
        <v>77</v>
      </c>
      <c r="B76" s="2">
        <f>ROUND(C76*2*$I$105,0)</f>
        <v>96</v>
      </c>
      <c r="C76" s="6">
        <v>45.6</v>
      </c>
      <c r="D76" s="7">
        <f t="shared" si="1"/>
        <v>48</v>
      </c>
      <c r="E76" s="4"/>
      <c r="F76" s="3"/>
      <c r="G76" s="4"/>
      <c r="H76" s="4"/>
      <c r="I76" s="4"/>
    </row>
    <row r="77" spans="1:9" x14ac:dyDescent="0.25">
      <c r="A77" s="1" t="s">
        <v>78</v>
      </c>
      <c r="B77" s="2">
        <f>ROUND(C77*2*$I$105,0)</f>
        <v>0</v>
      </c>
      <c r="C77" s="6"/>
      <c r="D77" s="7">
        <f t="shared" si="1"/>
        <v>0</v>
      </c>
      <c r="E77" s="4"/>
      <c r="F77" s="3"/>
      <c r="G77" s="4"/>
      <c r="H77" s="4"/>
      <c r="I77" s="4"/>
    </row>
    <row r="78" spans="1:9" x14ac:dyDescent="0.25">
      <c r="A78" s="1" t="s">
        <v>79</v>
      </c>
      <c r="B78" s="2">
        <f>ROUND(C78*2*$I$105,0)</f>
        <v>78</v>
      </c>
      <c r="C78" s="6">
        <v>37</v>
      </c>
      <c r="D78" s="7">
        <f t="shared" si="1"/>
        <v>39</v>
      </c>
      <c r="E78" s="4"/>
      <c r="F78" s="3"/>
      <c r="G78" s="4"/>
      <c r="H78" s="4"/>
      <c r="I78" s="4"/>
    </row>
    <row r="79" spans="1:9" x14ac:dyDescent="0.25">
      <c r="A79" s="1" t="s">
        <v>80</v>
      </c>
      <c r="B79" s="2">
        <f>ROUND(C79*2*$I$105,0)</f>
        <v>632</v>
      </c>
      <c r="C79" s="6">
        <v>299</v>
      </c>
      <c r="D79" s="7">
        <f t="shared" si="1"/>
        <v>316</v>
      </c>
      <c r="E79" s="4"/>
      <c r="F79" s="3"/>
      <c r="G79" s="4"/>
      <c r="H79" s="4"/>
      <c r="I79" s="4"/>
    </row>
    <row r="80" spans="1:9" x14ac:dyDescent="0.25">
      <c r="A80" s="1" t="s">
        <v>81</v>
      </c>
      <c r="B80" s="2">
        <f>ROUND(C80*2*$I$105,0)</f>
        <v>414</v>
      </c>
      <c r="C80" s="6">
        <v>196</v>
      </c>
      <c r="D80" s="7">
        <f t="shared" si="1"/>
        <v>207</v>
      </c>
      <c r="E80" s="4"/>
      <c r="F80" s="3"/>
      <c r="G80" s="4"/>
      <c r="H80" s="4"/>
      <c r="I80" s="4"/>
    </row>
    <row r="81" spans="1:9" x14ac:dyDescent="0.25">
      <c r="A81" s="1" t="s">
        <v>82</v>
      </c>
      <c r="B81" s="2">
        <f>ROUND(C81*2*$I$105,0)</f>
        <v>810</v>
      </c>
      <c r="C81" s="6">
        <v>383</v>
      </c>
      <c r="D81" s="7">
        <f t="shared" si="1"/>
        <v>405</v>
      </c>
      <c r="E81" s="4"/>
      <c r="F81" s="3"/>
      <c r="G81" s="4"/>
      <c r="H81" s="4"/>
      <c r="I81" s="4"/>
    </row>
    <row r="82" spans="1:9" x14ac:dyDescent="0.25">
      <c r="A82" s="1" t="s">
        <v>83</v>
      </c>
      <c r="B82" s="2">
        <f>ROUND(C82*2*$I$105,0)</f>
        <v>294</v>
      </c>
      <c r="C82" s="6">
        <v>139</v>
      </c>
      <c r="D82" s="7">
        <f t="shared" si="1"/>
        <v>147</v>
      </c>
      <c r="E82" s="4"/>
      <c r="F82" s="3"/>
      <c r="G82" s="4"/>
      <c r="H82" s="4"/>
      <c r="I82" s="4"/>
    </row>
    <row r="83" spans="1:9" x14ac:dyDescent="0.25">
      <c r="A83" s="1" t="s">
        <v>84</v>
      </c>
      <c r="B83" s="2">
        <f>ROUND(C83*2*$I$105,0)</f>
        <v>324</v>
      </c>
      <c r="C83" s="6">
        <v>153</v>
      </c>
      <c r="D83" s="7">
        <f>B83/2</f>
        <v>162</v>
      </c>
      <c r="E83" s="4"/>
      <c r="F83" s="3"/>
      <c r="G83" s="4"/>
      <c r="H83" s="4"/>
      <c r="I83" s="4"/>
    </row>
    <row r="84" spans="1:9" x14ac:dyDescent="0.25">
      <c r="A84" s="1" t="s">
        <v>85</v>
      </c>
      <c r="B84" s="2">
        <f>ROUND(C84*2*$I$105,0)</f>
        <v>546</v>
      </c>
      <c r="C84" s="6">
        <v>258</v>
      </c>
      <c r="D84" s="7">
        <f t="shared" si="1"/>
        <v>273</v>
      </c>
      <c r="E84" s="4"/>
      <c r="F84" s="3"/>
      <c r="G84" s="4"/>
      <c r="H84" s="4"/>
      <c r="I84" s="4"/>
    </row>
    <row r="85" spans="1:9" x14ac:dyDescent="0.25">
      <c r="A85" s="1" t="s">
        <v>86</v>
      </c>
      <c r="B85" s="2">
        <f>ROUND(C85*2*$I$105,0)</f>
        <v>127</v>
      </c>
      <c r="C85" s="6">
        <v>60</v>
      </c>
      <c r="D85" s="7">
        <f t="shared" si="1"/>
        <v>63.5</v>
      </c>
      <c r="E85" s="4"/>
      <c r="F85" s="3"/>
      <c r="G85" s="4"/>
      <c r="H85" s="4"/>
      <c r="I85" s="4"/>
    </row>
    <row r="86" spans="1:9" x14ac:dyDescent="0.25">
      <c r="A86" s="1" t="s">
        <v>87</v>
      </c>
      <c r="B86" s="2">
        <f>ROUND(C86*2*$I$105,0)</f>
        <v>64</v>
      </c>
      <c r="C86" s="6">
        <v>30.5</v>
      </c>
      <c r="D86" s="7">
        <f t="shared" si="1"/>
        <v>32</v>
      </c>
      <c r="E86" s="4"/>
      <c r="F86" s="3"/>
      <c r="G86" s="4"/>
      <c r="H86" s="4"/>
      <c r="I86" s="4"/>
    </row>
    <row r="87" spans="1:9" x14ac:dyDescent="0.25">
      <c r="A87" s="1" t="s">
        <v>88</v>
      </c>
      <c r="B87" s="2">
        <f>ROUND(C87*2*$I$105,0)</f>
        <v>112</v>
      </c>
      <c r="C87" s="6">
        <v>53</v>
      </c>
      <c r="D87" s="7">
        <f t="shared" si="1"/>
        <v>56</v>
      </c>
      <c r="E87" s="4"/>
      <c r="F87" s="3"/>
      <c r="G87" s="4"/>
      <c r="H87" s="4"/>
      <c r="I87" s="4"/>
    </row>
    <row r="88" spans="1:9" x14ac:dyDescent="0.25">
      <c r="A88" s="1" t="s">
        <v>89</v>
      </c>
      <c r="B88" s="2">
        <f>ROUND(C88*2*$I$105,0)</f>
        <v>0</v>
      </c>
      <c r="C88" s="6"/>
      <c r="D88" s="7">
        <f t="shared" si="1"/>
        <v>0</v>
      </c>
      <c r="E88" s="4"/>
      <c r="F88" s="5">
        <v>140</v>
      </c>
      <c r="G88" s="4"/>
      <c r="H88" s="4"/>
      <c r="I88" s="4"/>
    </row>
    <row r="89" spans="1:9" x14ac:dyDescent="0.25">
      <c r="A89" s="1" t="s">
        <v>90</v>
      </c>
      <c r="B89" s="2">
        <f>ROUND(C89*2*$I$105,0)</f>
        <v>368</v>
      </c>
      <c r="C89" s="6">
        <v>174</v>
      </c>
      <c r="D89" s="7">
        <f t="shared" si="1"/>
        <v>184</v>
      </c>
      <c r="E89" s="4"/>
      <c r="F89" s="3"/>
      <c r="G89" s="4"/>
      <c r="H89" s="4"/>
      <c r="I89" s="4"/>
    </row>
    <row r="90" spans="1:9" x14ac:dyDescent="0.25">
      <c r="A90" s="1" t="s">
        <v>91</v>
      </c>
      <c r="B90" s="2">
        <f>ROUND(C90*2*$I$105,0)</f>
        <v>474</v>
      </c>
      <c r="C90" s="6">
        <v>224</v>
      </c>
      <c r="D90" s="7">
        <f t="shared" si="1"/>
        <v>237</v>
      </c>
      <c r="E90" s="4"/>
      <c r="F90" s="3"/>
      <c r="G90" s="4"/>
      <c r="H90" s="4"/>
      <c r="I90" s="4"/>
    </row>
    <row r="91" spans="1:9" x14ac:dyDescent="0.25">
      <c r="A91" s="1" t="s">
        <v>92</v>
      </c>
      <c r="B91" s="2">
        <f>ROUND(C91*2*$I$105,0)</f>
        <v>76</v>
      </c>
      <c r="C91" s="6">
        <v>36</v>
      </c>
      <c r="D91" s="7">
        <f>B91/2</f>
        <v>38</v>
      </c>
      <c r="E91" s="4"/>
      <c r="F91" s="3"/>
      <c r="G91" s="4"/>
      <c r="H91" s="4"/>
      <c r="I91" s="4"/>
    </row>
    <row r="92" spans="1:9" x14ac:dyDescent="0.25">
      <c r="A92" s="1" t="s">
        <v>93</v>
      </c>
      <c r="B92" s="2">
        <f>ROUND(C92*2*$I$105,0)</f>
        <v>376</v>
      </c>
      <c r="C92" s="6">
        <v>178</v>
      </c>
      <c r="D92" s="4">
        <f>B92/2</f>
        <v>188</v>
      </c>
      <c r="E92" s="4"/>
      <c r="F92" s="3"/>
      <c r="G92" s="4"/>
      <c r="H92" s="4"/>
      <c r="I92" s="4"/>
    </row>
    <row r="93" spans="1:9" x14ac:dyDescent="0.25">
      <c r="A93" s="1" t="s">
        <v>94</v>
      </c>
      <c r="B93" s="2">
        <f>ROUND(C93*2*$I$105,0)</f>
        <v>529</v>
      </c>
      <c r="C93" s="6">
        <v>250</v>
      </c>
      <c r="D93" s="4">
        <f>B93/2</f>
        <v>264.5</v>
      </c>
      <c r="E93" s="4"/>
      <c r="F93" s="3"/>
      <c r="G93" s="4"/>
      <c r="H93" s="4"/>
      <c r="I93" s="4"/>
    </row>
    <row r="94" spans="1:9" x14ac:dyDescent="0.25">
      <c r="A94" s="1" t="s">
        <v>95</v>
      </c>
      <c r="B94" s="2">
        <f>ROUND(C94*2*$I$105,0)</f>
        <v>617</v>
      </c>
      <c r="C94" s="6">
        <v>292</v>
      </c>
      <c r="D94" s="4">
        <f>B94/2</f>
        <v>308.5</v>
      </c>
      <c r="E94" s="4"/>
      <c r="F94" s="3"/>
      <c r="G94" s="4"/>
      <c r="H94" s="4"/>
      <c r="I94" s="4"/>
    </row>
    <row r="95" spans="1:9" x14ac:dyDescent="0.25">
      <c r="A95" s="1" t="s">
        <v>96</v>
      </c>
      <c r="B95" s="2">
        <f>ROUND(C95*2*$I$105,0)</f>
        <v>91</v>
      </c>
      <c r="C95" s="6">
        <v>43</v>
      </c>
      <c r="D95" s="2">
        <f>ROUND(C95*$I$105,0)</f>
        <v>45</v>
      </c>
      <c r="E95" s="4"/>
      <c r="F95" s="3"/>
      <c r="G95" s="4"/>
      <c r="H95" s="4"/>
      <c r="I95" s="4"/>
    </row>
    <row r="96" spans="1:9" x14ac:dyDescent="0.25">
      <c r="A96" s="1" t="s">
        <v>97</v>
      </c>
      <c r="B96" s="2">
        <f>ROUND(C96*2*$I$105,0)</f>
        <v>211</v>
      </c>
      <c r="C96" s="6">
        <v>100</v>
      </c>
      <c r="D96" s="4">
        <f>ROUND(C96*$I$105,0)</f>
        <v>106</v>
      </c>
      <c r="E96" s="4"/>
      <c r="F96" s="3"/>
      <c r="G96" s="4"/>
      <c r="H96" s="4"/>
      <c r="I96" s="4"/>
    </row>
    <row r="97" spans="1:9" x14ac:dyDescent="0.25">
      <c r="A97" s="1" t="s">
        <v>98</v>
      </c>
      <c r="B97" s="2">
        <f>ROUND(C97*2*$I$105,0)</f>
        <v>512</v>
      </c>
      <c r="C97" s="6">
        <v>242</v>
      </c>
      <c r="D97" s="4">
        <f>ROUND(C97*$I$105,0)</f>
        <v>256</v>
      </c>
      <c r="E97" s="4"/>
      <c r="F97" s="3"/>
      <c r="G97" s="4"/>
      <c r="H97" s="4"/>
      <c r="I97" s="4"/>
    </row>
    <row r="98" spans="1:9" x14ac:dyDescent="0.25">
      <c r="A98" s="1" t="s">
        <v>99</v>
      </c>
      <c r="B98" s="2">
        <f>ROUND(C98*2*$I$105,0)</f>
        <v>385</v>
      </c>
      <c r="C98" s="6">
        <v>182</v>
      </c>
      <c r="D98" s="7">
        <f t="shared" ref="D98:D104" si="2">B98/2</f>
        <v>192.5</v>
      </c>
      <c r="E98" s="4"/>
      <c r="F98" s="3"/>
      <c r="G98" s="4"/>
      <c r="H98" s="4"/>
      <c r="I98" s="4"/>
    </row>
    <row r="99" spans="1:9" x14ac:dyDescent="0.25">
      <c r="A99" s="1" t="s">
        <v>100</v>
      </c>
      <c r="B99" s="2">
        <f>ROUND(C99*2*$I$105,0)</f>
        <v>554</v>
      </c>
      <c r="C99" s="6">
        <v>262</v>
      </c>
      <c r="D99" s="7">
        <f t="shared" si="2"/>
        <v>277</v>
      </c>
      <c r="E99" s="4"/>
      <c r="F99" s="3"/>
      <c r="G99" s="4"/>
      <c r="H99" s="4"/>
      <c r="I99" s="4"/>
    </row>
    <row r="100" spans="1:9" x14ac:dyDescent="0.25">
      <c r="A100" s="1" t="s">
        <v>101</v>
      </c>
      <c r="B100" s="2">
        <f>ROUND(C100*2*$I$105,0)</f>
        <v>38</v>
      </c>
      <c r="C100" s="6">
        <v>18</v>
      </c>
      <c r="D100" s="7">
        <f t="shared" si="2"/>
        <v>19</v>
      </c>
      <c r="E100" s="4"/>
      <c r="F100" s="3"/>
      <c r="G100" s="4"/>
      <c r="H100" s="4"/>
      <c r="I100" s="4"/>
    </row>
    <row r="101" spans="1:9" x14ac:dyDescent="0.25">
      <c r="A101" s="1" t="s">
        <v>102</v>
      </c>
      <c r="B101" s="2">
        <f>ROUND(C101*2*$I$105,0)</f>
        <v>501</v>
      </c>
      <c r="C101" s="6">
        <v>237</v>
      </c>
      <c r="D101" s="7">
        <f t="shared" si="2"/>
        <v>250.5</v>
      </c>
      <c r="E101" s="4"/>
      <c r="F101" s="3"/>
      <c r="G101" s="4"/>
      <c r="H101" s="4"/>
      <c r="I101" s="4"/>
    </row>
    <row r="102" spans="1:9" x14ac:dyDescent="0.25">
      <c r="A102" s="1" t="s">
        <v>103</v>
      </c>
      <c r="B102" s="2">
        <f>ROUND(C102*2*$I$105,0)</f>
        <v>53</v>
      </c>
      <c r="C102" s="6">
        <v>25</v>
      </c>
      <c r="D102" s="4">
        <f t="shared" si="2"/>
        <v>26.5</v>
      </c>
      <c r="E102" s="4"/>
      <c r="F102" s="3"/>
      <c r="G102" s="4"/>
      <c r="H102" s="4"/>
      <c r="I102" s="4"/>
    </row>
    <row r="103" spans="1:9" ht="15.75" thickBot="1" x14ac:dyDescent="0.3">
      <c r="A103" s="1" t="s">
        <v>104</v>
      </c>
      <c r="B103" s="2">
        <f>ROUND(C103*2*$I$105,0)</f>
        <v>649</v>
      </c>
      <c r="C103" s="6">
        <v>307</v>
      </c>
      <c r="D103" s="4">
        <f t="shared" si="2"/>
        <v>324.5</v>
      </c>
      <c r="E103" s="4"/>
      <c r="F103" s="3"/>
      <c r="G103" s="4"/>
      <c r="H103" s="4"/>
      <c r="I103" s="4"/>
    </row>
    <row r="104" spans="1:9" x14ac:dyDescent="0.25">
      <c r="A104" s="1" t="s">
        <v>105</v>
      </c>
      <c r="B104" s="2">
        <f>ROUND(C104*2*$I$105,0)</f>
        <v>586</v>
      </c>
      <c r="C104" s="6">
        <v>277</v>
      </c>
      <c r="D104" s="4">
        <f t="shared" si="2"/>
        <v>293</v>
      </c>
      <c r="E104" s="4"/>
      <c r="F104" s="8" t="s">
        <v>106</v>
      </c>
      <c r="G104" s="9">
        <v>5.58</v>
      </c>
      <c r="H104" s="9">
        <f>100/G104</f>
        <v>17.921146953405017</v>
      </c>
      <c r="I104" s="10" t="s">
        <v>107</v>
      </c>
    </row>
    <row r="105" spans="1:9" ht="15.75" thickBot="1" x14ac:dyDescent="0.3">
      <c r="A105" s="1" t="s">
        <v>108</v>
      </c>
      <c r="B105" s="2">
        <f>ROUND(C105*2*$I$105,0)</f>
        <v>643</v>
      </c>
      <c r="C105" s="6">
        <v>304</v>
      </c>
      <c r="D105" s="4">
        <f>B105/2</f>
        <v>321.5</v>
      </c>
      <c r="E105" s="4"/>
      <c r="F105" s="11" t="s">
        <v>109</v>
      </c>
      <c r="G105" s="12">
        <v>5.9</v>
      </c>
      <c r="H105" s="12">
        <f>100/G105</f>
        <v>16.949152542372879</v>
      </c>
      <c r="I105" s="13">
        <f>G105/G104</f>
        <v>1.0573476702508962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DasitGroup S.p.A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Dalè Federico</dc:creator>
  <cp:lastModifiedBy>Dalè Federico</cp:lastModifiedBy>
  <dcterms:created xsi:type="dcterms:W3CDTF">2022-07-25T13:46:43Z</dcterms:created>
  <dcterms:modified xsi:type="dcterms:W3CDTF">2022-07-25T13:47:00Z</dcterms:modified>
</cp:coreProperties>
</file>