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nways_pokemon\"/>
    </mc:Choice>
  </mc:AlternateContent>
  <xr:revisionPtr revIDLastSave="0" documentId="13_ncr:1_{4F12C8FA-93B6-4164-B663-9D494B6799D6}" xr6:coauthVersionLast="47" xr6:coauthVersionMax="47" xr10:uidLastSave="{00000000-0000-0000-0000-000000000000}"/>
  <bookViews>
    <workbookView xWindow="-96" yWindow="-96" windowWidth="23232" windowHeight="13872" xr2:uid="{38FFBD93-3BF1-46ED-B352-4231F249C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36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U30" i="1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P22" i="1"/>
  <c r="O22" i="1"/>
  <c r="N22" i="1"/>
  <c r="M22" i="1"/>
  <c r="L22" i="1"/>
  <c r="K22" i="1"/>
  <c r="J22" i="1"/>
  <c r="I22" i="1"/>
  <c r="H22" i="1"/>
  <c r="G22" i="1"/>
  <c r="F22" i="1"/>
  <c r="E22" i="1"/>
  <c r="R22" i="1"/>
  <c r="Q22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U24" i="1" l="1"/>
  <c r="U33" i="1"/>
  <c r="U25" i="1"/>
  <c r="U34" i="1"/>
  <c r="U29" i="1"/>
  <c r="U26" i="1"/>
  <c r="U31" i="1"/>
  <c r="U23" i="1"/>
  <c r="U22" i="1"/>
  <c r="U4" i="1"/>
  <c r="U36" i="1"/>
  <c r="U32" i="1"/>
  <c r="U28" i="1"/>
  <c r="U35" i="1"/>
  <c r="U27" i="1"/>
</calcChain>
</file>

<file path=xl/sharedStrings.xml><?xml version="1.0" encoding="utf-8"?>
<sst xmlns="http://schemas.openxmlformats.org/spreadsheetml/2006/main" count="102" uniqueCount="63">
  <si>
    <t>DEFENSE →</t>
  </si>
  <si>
    <t>ATTACK ↴</t>
  </si>
  <si>
    <t>NOR</t>
  </si>
  <si>
    <t>FIR</t>
  </si>
  <si>
    <t>WAT</t>
  </si>
  <si>
    <t>ELE</t>
  </si>
  <si>
    <t>GRA</t>
  </si>
  <si>
    <t>ICE</t>
  </si>
  <si>
    <t>FIG</t>
  </si>
  <si>
    <t>POI</t>
  </si>
  <si>
    <t>GRO</t>
  </si>
  <si>
    <t>FLY</t>
  </si>
  <si>
    <t>PSY</t>
  </si>
  <si>
    <t>BUG</t>
  </si>
  <si>
    <t>ROC</t>
  </si>
  <si>
    <t>GHO</t>
  </si>
  <si>
    <t>DRA</t>
  </si>
  <si>
    <t>NORMAL</t>
  </si>
  <si>
    <t>½</t>
  </si>
  <si>
    <t>FIRE</t>
  </si>
  <si>
    <t>WATER</t>
  </si>
  <si>
    <t>ELECTRIC</t>
  </si>
  <si>
    <t>GRASS</t>
  </si>
  <si>
    <t>FIGHTING</t>
  </si>
  <si>
    <t>POISON</t>
  </si>
  <si>
    <t>GROUND</t>
  </si>
  <si>
    <t>FLYING</t>
  </si>
  <si>
    <t>PSYCHIC</t>
  </si>
  <si>
    <t>ROCK</t>
  </si>
  <si>
    <t>GHOST</t>
  </si>
  <si>
    <t>DRAGON</t>
  </si>
  <si>
    <t>579afd</t>
  </si>
  <si>
    <t>f6cc3d</t>
  </si>
  <si>
    <t>89cb59</t>
  </si>
  <si>
    <t>82ccfe</t>
  </si>
  <si>
    <t>ae5745</t>
  </si>
  <si>
    <t>a05898</t>
  </si>
  <si>
    <t>d6bb59</t>
  </si>
  <si>
    <t>8e9afd</t>
  </si>
  <si>
    <t>ec5a99</t>
  </si>
  <si>
    <t>acba2c</t>
  </si>
  <si>
    <t>b7aa68</t>
  </si>
  <si>
    <t>6867ba</t>
  </si>
  <si>
    <t>7869ec</t>
  </si>
  <si>
    <t>(87, 154, 253)</t>
  </si>
  <si>
    <t>(246, 204, 61)</t>
  </si>
  <si>
    <t>Hex</t>
  </si>
  <si>
    <t>RGB</t>
  </si>
  <si>
    <t>(137, 203, 89)</t>
  </si>
  <si>
    <t>(130, 204, 254)</t>
  </si>
  <si>
    <t>(174, 87, 69)</t>
  </si>
  <si>
    <t>(160, 88, 152)</t>
  </si>
  <si>
    <t>(214, 187, 89)</t>
  </si>
  <si>
    <t>(142, 154, 253)</t>
  </si>
  <si>
    <t>(236, 90, 153)</t>
  </si>
  <si>
    <t>(172, 186, 44)</t>
  </si>
  <si>
    <t>(183, 170, 104)</t>
  </si>
  <si>
    <t>(104, 103, 186)</t>
  </si>
  <si>
    <t>(120, 105, 236)</t>
  </si>
  <si>
    <t>(170, 170, 153)</t>
  </si>
  <si>
    <t>aaaa99</t>
  </si>
  <si>
    <t>eb4928</t>
  </si>
  <si>
    <t>(235, 73, 40)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</si>
</sst>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04040"/>
      <name val="Fira Sans"/>
      <family val="2"/>
    </font>
    <font>
      <u/>
      <sz val="14"/>
      <color theme="10"/>
      <name val="Calibri"/>
      <family val="2"/>
      <scheme val="minor"/>
    </font>
    <font>
      <sz val="14"/>
      <color rgb="FFFFDD57"/>
      <name val="Fir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2E3436"/>
        <bgColor indexed="64"/>
      </patternFill>
    </fill>
    <fill>
      <patternFill patternType="solid">
        <fgColor rgb="FF4E9A0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371952</xdr:colOff>
      <xdr:row>4</xdr:row>
      <xdr:rowOff>66261</xdr:rowOff>
    </xdr:from>
    <xdr:to>
      <xdr:col>26</xdr:col>
      <xdr:colOff>264556</xdr:colOff>
      <xdr:row>22</xdr:row>
      <xdr:rowOff>86300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5F90C-C6C4-72B6-2E5E-8C73223C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0828745" y="993913"/>
          <a:ext cx="534507" cy="4194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kemondb.net/type/poison" TargetMode="External"/><Relationship Id="rId13" Type="http://schemas.openxmlformats.org/officeDocument/2006/relationships/hyperlink" Target="https://pokemondb.net/type/rock" TargetMode="External"/><Relationship Id="rId18" Type="http://schemas.openxmlformats.org/officeDocument/2006/relationships/hyperlink" Target="https://pokemondb.net/type/water" TargetMode="External"/><Relationship Id="rId26" Type="http://schemas.openxmlformats.org/officeDocument/2006/relationships/hyperlink" Target="https://pokemondb.net/type/psychic" TargetMode="External"/><Relationship Id="rId3" Type="http://schemas.openxmlformats.org/officeDocument/2006/relationships/hyperlink" Target="https://pokemondb.net/type/water" TargetMode="External"/><Relationship Id="rId21" Type="http://schemas.openxmlformats.org/officeDocument/2006/relationships/hyperlink" Target="https://pokemondb.net/type/ice" TargetMode="External"/><Relationship Id="rId7" Type="http://schemas.openxmlformats.org/officeDocument/2006/relationships/hyperlink" Target="https://pokemondb.net/type/fighting" TargetMode="External"/><Relationship Id="rId12" Type="http://schemas.openxmlformats.org/officeDocument/2006/relationships/hyperlink" Target="https://pokemondb.net/type/bug" TargetMode="External"/><Relationship Id="rId17" Type="http://schemas.openxmlformats.org/officeDocument/2006/relationships/hyperlink" Target="https://pokemondb.net/type/fire" TargetMode="External"/><Relationship Id="rId25" Type="http://schemas.openxmlformats.org/officeDocument/2006/relationships/hyperlink" Target="https://pokemondb.net/type/flying" TargetMode="External"/><Relationship Id="rId2" Type="http://schemas.openxmlformats.org/officeDocument/2006/relationships/hyperlink" Target="https://pokemondb.net/type/fire" TargetMode="External"/><Relationship Id="rId16" Type="http://schemas.openxmlformats.org/officeDocument/2006/relationships/hyperlink" Target="https://pokemondb.net/type/normal" TargetMode="External"/><Relationship Id="rId20" Type="http://schemas.openxmlformats.org/officeDocument/2006/relationships/hyperlink" Target="https://pokemondb.net/type/grass" TargetMode="External"/><Relationship Id="rId29" Type="http://schemas.openxmlformats.org/officeDocument/2006/relationships/hyperlink" Target="https://pokemondb.net/type/ghost" TargetMode="External"/><Relationship Id="rId1" Type="http://schemas.openxmlformats.org/officeDocument/2006/relationships/hyperlink" Target="https://pokemondb.net/type/normal" TargetMode="External"/><Relationship Id="rId6" Type="http://schemas.openxmlformats.org/officeDocument/2006/relationships/hyperlink" Target="https://pokemondb.net/type/ice" TargetMode="External"/><Relationship Id="rId11" Type="http://schemas.openxmlformats.org/officeDocument/2006/relationships/hyperlink" Target="https://pokemondb.net/type/psychic" TargetMode="External"/><Relationship Id="rId24" Type="http://schemas.openxmlformats.org/officeDocument/2006/relationships/hyperlink" Target="https://pokemondb.net/type/ground" TargetMode="External"/><Relationship Id="rId5" Type="http://schemas.openxmlformats.org/officeDocument/2006/relationships/hyperlink" Target="https://pokemondb.net/type/grass" TargetMode="External"/><Relationship Id="rId15" Type="http://schemas.openxmlformats.org/officeDocument/2006/relationships/hyperlink" Target="https://pokemondb.net/type/dragon" TargetMode="External"/><Relationship Id="rId23" Type="http://schemas.openxmlformats.org/officeDocument/2006/relationships/hyperlink" Target="https://pokemondb.net/type/poison" TargetMode="External"/><Relationship Id="rId28" Type="http://schemas.openxmlformats.org/officeDocument/2006/relationships/hyperlink" Target="https://pokemondb.net/type/rock" TargetMode="External"/><Relationship Id="rId10" Type="http://schemas.openxmlformats.org/officeDocument/2006/relationships/hyperlink" Target="https://pokemondb.net/type/flying" TargetMode="External"/><Relationship Id="rId19" Type="http://schemas.openxmlformats.org/officeDocument/2006/relationships/hyperlink" Target="https://pokemondb.net/type/electric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pokemondb.net/type/electric" TargetMode="External"/><Relationship Id="rId9" Type="http://schemas.openxmlformats.org/officeDocument/2006/relationships/hyperlink" Target="https://pokemondb.net/type/ground" TargetMode="External"/><Relationship Id="rId14" Type="http://schemas.openxmlformats.org/officeDocument/2006/relationships/hyperlink" Target="https://pokemondb.net/type/ghost" TargetMode="External"/><Relationship Id="rId22" Type="http://schemas.openxmlformats.org/officeDocument/2006/relationships/hyperlink" Target="https://pokemondb.net/type/fighting" TargetMode="External"/><Relationship Id="rId27" Type="http://schemas.openxmlformats.org/officeDocument/2006/relationships/hyperlink" Target="https://pokemondb.net/type/bug" TargetMode="External"/><Relationship Id="rId30" Type="http://schemas.openxmlformats.org/officeDocument/2006/relationships/hyperlink" Target="https://pokemondb.net/type/drag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7EA0-4082-43BA-B8E7-9E74F500281A}">
  <dimension ref="A2:U36"/>
  <sheetViews>
    <sheetView tabSelected="1" topLeftCell="A2" zoomScale="92" workbookViewId="0">
      <selection activeCell="D7" sqref="D7:D10"/>
    </sheetView>
  </sheetViews>
  <sheetFormatPr defaultRowHeight="18.3" x14ac:dyDescent="0.7"/>
  <cols>
    <col min="1" max="1" width="3.3671875" style="1" bestFit="1" customWidth="1"/>
    <col min="2" max="2" width="14.05078125" style="1" customWidth="1"/>
    <col min="3" max="3" width="8.47265625" style="1" bestFit="1" customWidth="1"/>
    <col min="4" max="4" width="16.1015625" style="1" bestFit="1" customWidth="1"/>
    <col min="5" max="5" width="8.47265625" style="1" bestFit="1" customWidth="1"/>
    <col min="6" max="6" width="3.9453125" style="1" bestFit="1" customWidth="1"/>
    <col min="7" max="7" width="5.68359375" style="1" bestFit="1" customWidth="1"/>
    <col min="8" max="8" width="4.26171875" style="1" bestFit="1" customWidth="1"/>
    <col min="9" max="9" width="5.15625" style="1" bestFit="1" customWidth="1"/>
    <col min="10" max="10" width="4" style="1" bestFit="1" customWidth="1"/>
    <col min="11" max="11" width="4.15625" style="1" bestFit="1" customWidth="1"/>
    <col min="12" max="12" width="4.3671875" style="1" bestFit="1" customWidth="1"/>
    <col min="13" max="13" width="5.3671875" style="1" bestFit="1" customWidth="1"/>
    <col min="14" max="14" width="4.20703125" style="1" bestFit="1" customWidth="1"/>
    <col min="15" max="15" width="4.47265625" style="1" bestFit="1" customWidth="1"/>
    <col min="16" max="16" width="5.3125" style="1" bestFit="1" customWidth="1"/>
    <col min="17" max="17" width="6.7890625" style="1" bestFit="1" customWidth="1"/>
    <col min="18" max="18" width="5.5234375" style="1" bestFit="1" customWidth="1"/>
    <col min="19" max="19" width="5.1015625" style="1" bestFit="1" customWidth="1"/>
    <col min="20" max="20" width="5.1015625" style="1" customWidth="1"/>
    <col min="21" max="21" width="9.5234375" style="1" bestFit="1" customWidth="1"/>
    <col min="22" max="16384" width="8.83984375" style="1"/>
  </cols>
  <sheetData>
    <row r="2" spans="1:21" x14ac:dyDescent="0.7"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</row>
    <row r="4" spans="1:21" x14ac:dyDescent="0.7">
      <c r="E4" s="1" t="str">
        <f>+"'"&amp;E5&amp;"',"</f>
        <v>'NOR',</v>
      </c>
      <c r="F4" s="1" t="str">
        <f t="shared" ref="F4:S4" si="0">+"'"&amp;F5&amp;"',"</f>
        <v>'FIR',</v>
      </c>
      <c r="G4" s="1" t="str">
        <f t="shared" si="0"/>
        <v>'WAT',</v>
      </c>
      <c r="H4" s="1" t="str">
        <f t="shared" si="0"/>
        <v>'ELE',</v>
      </c>
      <c r="I4" s="1" t="str">
        <f t="shared" si="0"/>
        <v>'GRA',</v>
      </c>
      <c r="J4" s="1" t="str">
        <f t="shared" si="0"/>
        <v>'ICE',</v>
      </c>
      <c r="K4" s="1" t="str">
        <f t="shared" si="0"/>
        <v>'FIG',</v>
      </c>
      <c r="L4" s="1" t="str">
        <f t="shared" si="0"/>
        <v>'POI',</v>
      </c>
      <c r="M4" s="1" t="str">
        <f t="shared" si="0"/>
        <v>'GRO',</v>
      </c>
      <c r="N4" s="1" t="str">
        <f t="shared" si="0"/>
        <v>'FLY',</v>
      </c>
      <c r="O4" s="1" t="str">
        <f t="shared" si="0"/>
        <v>'PSY',</v>
      </c>
      <c r="P4" s="1" t="str">
        <f t="shared" si="0"/>
        <v>'BUG',</v>
      </c>
      <c r="Q4" s="1" t="str">
        <f t="shared" si="0"/>
        <v>'ROC',</v>
      </c>
      <c r="R4" s="1" t="str">
        <f t="shared" si="0"/>
        <v>'GHO',</v>
      </c>
      <c r="S4" s="1" t="str">
        <f t="shared" si="0"/>
        <v>'DRA',</v>
      </c>
      <c r="U4" s="1" t="str">
        <f>+_xlfn.CONCAT(E4:S4)</f>
        <v>'NOR','FIR','WAT','ELE','GRA','ICE','FIG','POI','GRO','FLY','PSY','BUG','ROC','GHO','DRA',</v>
      </c>
    </row>
    <row r="5" spans="1:21" x14ac:dyDescent="0.7">
      <c r="B5" s="2" t="s">
        <v>0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4"/>
    </row>
    <row r="6" spans="1:21" x14ac:dyDescent="0.7">
      <c r="B6" s="2" t="s">
        <v>1</v>
      </c>
      <c r="C6" s="1" t="s">
        <v>46</v>
      </c>
      <c r="D6" s="1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1" x14ac:dyDescent="0.7">
      <c r="A7" s="1">
        <v>0</v>
      </c>
      <c r="B7" s="4" t="s">
        <v>17</v>
      </c>
      <c r="C7" s="1" t="s">
        <v>60</v>
      </c>
      <c r="D7" s="1" t="s">
        <v>59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 t="s">
        <v>18</v>
      </c>
      <c r="R7" s="7">
        <v>0</v>
      </c>
      <c r="S7" s="5"/>
      <c r="T7" s="5"/>
    </row>
    <row r="8" spans="1:21" x14ac:dyDescent="0.7">
      <c r="A8" s="1">
        <v>1</v>
      </c>
      <c r="B8" s="4" t="s">
        <v>19</v>
      </c>
      <c r="C8" s="1" t="s">
        <v>61</v>
      </c>
      <c r="D8" s="1" t="s">
        <v>62</v>
      </c>
      <c r="E8" s="5"/>
      <c r="F8" s="6" t="s">
        <v>18</v>
      </c>
      <c r="G8" s="6" t="s">
        <v>18</v>
      </c>
      <c r="H8" s="5"/>
      <c r="I8" s="8">
        <v>2</v>
      </c>
      <c r="J8" s="8">
        <v>2</v>
      </c>
      <c r="K8" s="5"/>
      <c r="L8" s="5"/>
      <c r="M8" s="5"/>
      <c r="N8" s="5"/>
      <c r="O8" s="5"/>
      <c r="P8" s="8">
        <v>2</v>
      </c>
      <c r="Q8" s="6" t="s">
        <v>18</v>
      </c>
      <c r="R8" s="5"/>
      <c r="S8" s="6" t="s">
        <v>18</v>
      </c>
      <c r="T8" s="6"/>
    </row>
    <row r="9" spans="1:21" x14ac:dyDescent="0.7">
      <c r="A9" s="1">
        <v>2</v>
      </c>
      <c r="B9" s="4" t="s">
        <v>20</v>
      </c>
      <c r="C9" s="1" t="s">
        <v>31</v>
      </c>
      <c r="D9" s="1" t="s">
        <v>44</v>
      </c>
      <c r="E9" s="5"/>
      <c r="F9" s="8">
        <v>2</v>
      </c>
      <c r="G9" s="6" t="s">
        <v>18</v>
      </c>
      <c r="H9" s="5"/>
      <c r="I9" s="6" t="s">
        <v>18</v>
      </c>
      <c r="J9" s="5"/>
      <c r="K9" s="5"/>
      <c r="L9" s="5"/>
      <c r="M9" s="8">
        <v>2</v>
      </c>
      <c r="N9" s="5"/>
      <c r="O9" s="5"/>
      <c r="P9" s="5"/>
      <c r="Q9" s="8">
        <v>2</v>
      </c>
      <c r="R9" s="5"/>
      <c r="S9" s="6" t="s">
        <v>18</v>
      </c>
      <c r="T9" s="6"/>
    </row>
    <row r="10" spans="1:21" x14ac:dyDescent="0.7">
      <c r="A10" s="1">
        <v>3</v>
      </c>
      <c r="B10" s="4" t="s">
        <v>21</v>
      </c>
      <c r="C10" s="1" t="s">
        <v>32</v>
      </c>
      <c r="D10" s="1" t="s">
        <v>45</v>
      </c>
      <c r="E10" s="5"/>
      <c r="F10" s="5"/>
      <c r="G10" s="8">
        <v>2</v>
      </c>
      <c r="H10" s="6" t="s">
        <v>18</v>
      </c>
      <c r="I10" s="6" t="s">
        <v>18</v>
      </c>
      <c r="J10" s="5"/>
      <c r="K10" s="5"/>
      <c r="L10" s="5"/>
      <c r="M10" s="7">
        <v>0</v>
      </c>
      <c r="N10" s="8">
        <v>2</v>
      </c>
      <c r="O10" s="5"/>
      <c r="P10" s="5"/>
      <c r="Q10" s="5"/>
      <c r="R10" s="5"/>
      <c r="S10" s="6" t="s">
        <v>18</v>
      </c>
      <c r="T10" s="6"/>
    </row>
    <row r="11" spans="1:21" x14ac:dyDescent="0.7">
      <c r="A11" s="1">
        <v>4</v>
      </c>
      <c r="B11" s="4" t="s">
        <v>22</v>
      </c>
      <c r="C11" s="1" t="s">
        <v>33</v>
      </c>
      <c r="D11" s="1" t="s">
        <v>48</v>
      </c>
      <c r="E11" s="5"/>
      <c r="F11" s="6" t="s">
        <v>18</v>
      </c>
      <c r="G11" s="8">
        <v>2</v>
      </c>
      <c r="H11" s="5"/>
      <c r="I11" s="6" t="s">
        <v>18</v>
      </c>
      <c r="J11" s="5"/>
      <c r="K11" s="5"/>
      <c r="L11" s="6" t="s">
        <v>18</v>
      </c>
      <c r="M11" s="8">
        <v>2</v>
      </c>
      <c r="N11" s="6" t="s">
        <v>18</v>
      </c>
      <c r="O11" s="5"/>
      <c r="P11" s="6" t="s">
        <v>18</v>
      </c>
      <c r="Q11" s="8">
        <v>2</v>
      </c>
      <c r="R11" s="5"/>
      <c r="S11" s="6" t="s">
        <v>18</v>
      </c>
      <c r="T11" s="6"/>
    </row>
    <row r="12" spans="1:21" x14ac:dyDescent="0.7">
      <c r="A12" s="1">
        <v>5</v>
      </c>
      <c r="B12" s="4" t="s">
        <v>7</v>
      </c>
      <c r="C12" s="1" t="s">
        <v>34</v>
      </c>
      <c r="D12" s="1" t="s">
        <v>49</v>
      </c>
      <c r="E12" s="5"/>
      <c r="F12" s="5"/>
      <c r="G12" s="6" t="s">
        <v>18</v>
      </c>
      <c r="H12" s="5"/>
      <c r="I12" s="8">
        <v>2</v>
      </c>
      <c r="J12" s="6" t="s">
        <v>18</v>
      </c>
      <c r="K12" s="5"/>
      <c r="L12" s="5"/>
      <c r="M12" s="8">
        <v>2</v>
      </c>
      <c r="N12" s="8">
        <v>2</v>
      </c>
      <c r="O12" s="5"/>
      <c r="P12" s="5"/>
      <c r="Q12" s="5"/>
      <c r="R12" s="5"/>
      <c r="S12" s="8">
        <v>2</v>
      </c>
      <c r="T12" s="8"/>
    </row>
    <row r="13" spans="1:21" x14ac:dyDescent="0.7">
      <c r="A13" s="1">
        <v>6</v>
      </c>
      <c r="B13" s="4" t="s">
        <v>23</v>
      </c>
      <c r="C13" s="1" t="s">
        <v>35</v>
      </c>
      <c r="D13" s="1" t="s">
        <v>50</v>
      </c>
      <c r="E13" s="8">
        <v>2</v>
      </c>
      <c r="F13" s="5"/>
      <c r="G13" s="5"/>
      <c r="H13" s="5"/>
      <c r="I13" s="5"/>
      <c r="J13" s="8">
        <v>2</v>
      </c>
      <c r="K13" s="5"/>
      <c r="L13" s="6" t="s">
        <v>18</v>
      </c>
      <c r="M13" s="5"/>
      <c r="N13" s="6" t="s">
        <v>18</v>
      </c>
      <c r="O13" s="6" t="s">
        <v>18</v>
      </c>
      <c r="P13" s="6" t="s">
        <v>18</v>
      </c>
      <c r="Q13" s="8">
        <v>2</v>
      </c>
      <c r="R13" s="7">
        <v>0</v>
      </c>
      <c r="S13" s="5"/>
      <c r="T13" s="5"/>
    </row>
    <row r="14" spans="1:21" x14ac:dyDescent="0.7">
      <c r="A14" s="1">
        <v>7</v>
      </c>
      <c r="B14" s="4" t="s">
        <v>24</v>
      </c>
      <c r="C14" s="1" t="s">
        <v>36</v>
      </c>
      <c r="D14" s="1" t="s">
        <v>51</v>
      </c>
      <c r="E14" s="5"/>
      <c r="F14" s="5"/>
      <c r="G14" s="5"/>
      <c r="H14" s="5"/>
      <c r="I14" s="8">
        <v>2</v>
      </c>
      <c r="J14" s="5"/>
      <c r="K14" s="5"/>
      <c r="L14" s="6" t="s">
        <v>18</v>
      </c>
      <c r="M14" s="6" t="s">
        <v>18</v>
      </c>
      <c r="N14" s="5"/>
      <c r="O14" s="5"/>
      <c r="P14" s="8">
        <v>2</v>
      </c>
      <c r="Q14" s="6" t="s">
        <v>18</v>
      </c>
      <c r="R14" s="6" t="s">
        <v>18</v>
      </c>
      <c r="S14" s="5"/>
      <c r="T14" s="5"/>
    </row>
    <row r="15" spans="1:21" x14ac:dyDescent="0.7">
      <c r="A15" s="1">
        <v>8</v>
      </c>
      <c r="B15" s="4" t="s">
        <v>25</v>
      </c>
      <c r="C15" s="1" t="s">
        <v>37</v>
      </c>
      <c r="D15" s="1" t="s">
        <v>52</v>
      </c>
      <c r="E15" s="5"/>
      <c r="F15" s="8">
        <v>2</v>
      </c>
      <c r="G15" s="5"/>
      <c r="H15" s="8">
        <v>2</v>
      </c>
      <c r="I15" s="6" t="s">
        <v>18</v>
      </c>
      <c r="J15" s="5"/>
      <c r="K15" s="5"/>
      <c r="L15" s="8">
        <v>2</v>
      </c>
      <c r="M15" s="5"/>
      <c r="N15" s="7">
        <v>0</v>
      </c>
      <c r="O15" s="5"/>
      <c r="P15" s="6" t="s">
        <v>18</v>
      </c>
      <c r="Q15" s="8">
        <v>2</v>
      </c>
      <c r="R15" s="5"/>
      <c r="S15" s="5"/>
      <c r="T15" s="5"/>
    </row>
    <row r="16" spans="1:21" x14ac:dyDescent="0.7">
      <c r="A16" s="1">
        <v>9</v>
      </c>
      <c r="B16" s="4" t="s">
        <v>26</v>
      </c>
      <c r="C16" s="1" t="s">
        <v>38</v>
      </c>
      <c r="D16" s="1" t="s">
        <v>53</v>
      </c>
      <c r="E16" s="5"/>
      <c r="F16" s="5"/>
      <c r="G16" s="5"/>
      <c r="H16" s="6" t="s">
        <v>18</v>
      </c>
      <c r="I16" s="8">
        <v>2</v>
      </c>
      <c r="J16" s="5"/>
      <c r="K16" s="8">
        <v>2</v>
      </c>
      <c r="L16" s="5"/>
      <c r="M16" s="5"/>
      <c r="N16" s="5"/>
      <c r="O16" s="5"/>
      <c r="P16" s="8">
        <v>2</v>
      </c>
      <c r="Q16" s="6" t="s">
        <v>18</v>
      </c>
      <c r="R16" s="5"/>
      <c r="S16" s="5"/>
      <c r="T16" s="5"/>
    </row>
    <row r="17" spans="1:21" x14ac:dyDescent="0.7">
      <c r="A17" s="1">
        <v>10</v>
      </c>
      <c r="B17" s="4" t="s">
        <v>27</v>
      </c>
      <c r="C17" s="1" t="s">
        <v>39</v>
      </c>
      <c r="D17" s="1" t="s">
        <v>54</v>
      </c>
      <c r="E17" s="5"/>
      <c r="F17" s="5"/>
      <c r="G17" s="5"/>
      <c r="H17" s="5"/>
      <c r="I17" s="5"/>
      <c r="J17" s="5"/>
      <c r="K17" s="8">
        <v>2</v>
      </c>
      <c r="L17" s="8">
        <v>2</v>
      </c>
      <c r="M17" s="5"/>
      <c r="N17" s="5"/>
      <c r="O17" s="6" t="s">
        <v>18</v>
      </c>
      <c r="P17" s="5"/>
      <c r="Q17" s="5"/>
      <c r="R17" s="5"/>
      <c r="S17" s="5"/>
      <c r="T17" s="5"/>
    </row>
    <row r="18" spans="1:21" x14ac:dyDescent="0.7">
      <c r="A18" s="1">
        <v>11</v>
      </c>
      <c r="B18" s="4" t="s">
        <v>13</v>
      </c>
      <c r="C18" s="1" t="s">
        <v>40</v>
      </c>
      <c r="D18" s="1" t="s">
        <v>55</v>
      </c>
      <c r="E18" s="5"/>
      <c r="F18" s="6" t="s">
        <v>18</v>
      </c>
      <c r="G18" s="5"/>
      <c r="H18" s="5"/>
      <c r="I18" s="8">
        <v>2</v>
      </c>
      <c r="J18" s="5"/>
      <c r="K18" s="6" t="s">
        <v>18</v>
      </c>
      <c r="L18" s="8">
        <v>2</v>
      </c>
      <c r="M18" s="5"/>
      <c r="N18" s="6" t="s">
        <v>18</v>
      </c>
      <c r="O18" s="8">
        <v>2</v>
      </c>
      <c r="P18" s="5"/>
      <c r="Q18" s="5"/>
      <c r="R18" s="6" t="s">
        <v>18</v>
      </c>
      <c r="S18" s="5"/>
      <c r="T18" s="5"/>
    </row>
    <row r="19" spans="1:21" x14ac:dyDescent="0.7">
      <c r="A19" s="1">
        <v>12</v>
      </c>
      <c r="B19" s="4" t="s">
        <v>28</v>
      </c>
      <c r="C19" s="1" t="s">
        <v>41</v>
      </c>
      <c r="D19" s="1" t="s">
        <v>56</v>
      </c>
      <c r="E19" s="5"/>
      <c r="F19" s="8">
        <v>2</v>
      </c>
      <c r="G19" s="5"/>
      <c r="H19" s="5"/>
      <c r="I19" s="5"/>
      <c r="J19" s="8">
        <v>2</v>
      </c>
      <c r="K19" s="6" t="s">
        <v>18</v>
      </c>
      <c r="L19" s="5"/>
      <c r="M19" s="6" t="s">
        <v>18</v>
      </c>
      <c r="N19" s="8">
        <v>2</v>
      </c>
      <c r="O19" s="5"/>
      <c r="P19" s="8">
        <v>2</v>
      </c>
      <c r="Q19" s="5"/>
      <c r="R19" s="5"/>
      <c r="S19" s="5"/>
      <c r="T19" s="5"/>
    </row>
    <row r="20" spans="1:21" x14ac:dyDescent="0.7">
      <c r="A20" s="1">
        <v>13</v>
      </c>
      <c r="B20" s="4" t="s">
        <v>29</v>
      </c>
      <c r="C20" s="1" t="s">
        <v>42</v>
      </c>
      <c r="D20" s="1" t="s">
        <v>57</v>
      </c>
      <c r="E20" s="7">
        <v>0</v>
      </c>
      <c r="F20" s="5"/>
      <c r="G20" s="5"/>
      <c r="H20" s="5"/>
      <c r="I20" s="5"/>
      <c r="J20" s="5"/>
      <c r="K20" s="5"/>
      <c r="L20" s="5"/>
      <c r="M20" s="5"/>
      <c r="N20" s="5"/>
      <c r="O20" s="7">
        <v>0</v>
      </c>
      <c r="P20" s="5"/>
      <c r="Q20" s="5"/>
      <c r="R20" s="8">
        <v>2</v>
      </c>
      <c r="S20" s="5"/>
      <c r="T20" s="5"/>
    </row>
    <row r="21" spans="1:21" x14ac:dyDescent="0.7">
      <c r="A21" s="1">
        <v>14</v>
      </c>
      <c r="B21" s="4" t="s">
        <v>30</v>
      </c>
      <c r="C21" s="1" t="s">
        <v>43</v>
      </c>
      <c r="D21" s="1" t="s">
        <v>58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8">
        <v>2</v>
      </c>
      <c r="T21" s="8"/>
    </row>
    <row r="22" spans="1:21" x14ac:dyDescent="0.7">
      <c r="A22" s="1">
        <v>0</v>
      </c>
      <c r="E22" s="1" t="str">
        <f t="shared" ref="E22:P22" si="1">IF(E7="","-1,",IF(E7="½","0.5,", E7&amp;","))</f>
        <v>-1,</v>
      </c>
      <c r="F22" s="1" t="str">
        <f t="shared" si="1"/>
        <v>-1,</v>
      </c>
      <c r="G22" s="1" t="str">
        <f t="shared" si="1"/>
        <v>-1,</v>
      </c>
      <c r="H22" s="1" t="str">
        <f t="shared" si="1"/>
        <v>-1,</v>
      </c>
      <c r="I22" s="1" t="str">
        <f t="shared" si="1"/>
        <v>-1,</v>
      </c>
      <c r="J22" s="1" t="str">
        <f t="shared" si="1"/>
        <v>-1,</v>
      </c>
      <c r="K22" s="1" t="str">
        <f t="shared" si="1"/>
        <v>-1,</v>
      </c>
      <c r="L22" s="1" t="str">
        <f t="shared" si="1"/>
        <v>-1,</v>
      </c>
      <c r="M22" s="1" t="str">
        <f t="shared" si="1"/>
        <v>-1,</v>
      </c>
      <c r="N22" s="1" t="str">
        <f t="shared" si="1"/>
        <v>-1,</v>
      </c>
      <c r="O22" s="1" t="str">
        <f t="shared" si="1"/>
        <v>-1,</v>
      </c>
      <c r="P22" s="1" t="str">
        <f t="shared" si="1"/>
        <v>-1,</v>
      </c>
      <c r="Q22" s="1" t="str">
        <f>IF(Q7="","-1,",IF(Q7="½","0.5,", Q7&amp;","))</f>
        <v>0.5,</v>
      </c>
      <c r="R22" s="1" t="str">
        <f>IF(R7="","-1,",IF(R7="½","0.5,", R7&amp;","))</f>
        <v>0,</v>
      </c>
      <c r="S22" s="1" t="str">
        <f t="shared" ref="S22:S35" si="2">IF(S7="","-1",IF(S7="½","0.5", S7&amp;""))</f>
        <v>-1</v>
      </c>
      <c r="U22" s="1" t="str">
        <f>+"["&amp;_xlfn.CONCAT(E22:S22)&amp;"],"</f>
        <v>[-1,-1,-1,-1,-1,-1,-1,-1,-1,-1,-1,-1,0.5,0,-1],</v>
      </c>
    </row>
    <row r="23" spans="1:21" x14ac:dyDescent="0.7">
      <c r="A23" s="1">
        <v>1</v>
      </c>
      <c r="E23" s="1" t="str">
        <f t="shared" ref="E23:R23" si="3">IF(E8="","-1,",IF(E8="½","0.5,", E8&amp;","))</f>
        <v>-1,</v>
      </c>
      <c r="F23" s="1" t="str">
        <f t="shared" si="3"/>
        <v>0.5,</v>
      </c>
      <c r="G23" s="1" t="str">
        <f t="shared" si="3"/>
        <v>0.5,</v>
      </c>
      <c r="H23" s="1" t="str">
        <f t="shared" si="3"/>
        <v>-1,</v>
      </c>
      <c r="I23" s="1" t="str">
        <f t="shared" si="3"/>
        <v>2,</v>
      </c>
      <c r="J23" s="1" t="str">
        <f t="shared" si="3"/>
        <v>2,</v>
      </c>
      <c r="K23" s="1" t="str">
        <f t="shared" si="3"/>
        <v>-1,</v>
      </c>
      <c r="L23" s="1" t="str">
        <f t="shared" si="3"/>
        <v>-1,</v>
      </c>
      <c r="M23" s="1" t="str">
        <f t="shared" si="3"/>
        <v>-1,</v>
      </c>
      <c r="N23" s="1" t="str">
        <f t="shared" si="3"/>
        <v>-1,</v>
      </c>
      <c r="O23" s="1" t="str">
        <f t="shared" si="3"/>
        <v>-1,</v>
      </c>
      <c r="P23" s="1" t="str">
        <f t="shared" si="3"/>
        <v>2,</v>
      </c>
      <c r="Q23" s="1" t="str">
        <f t="shared" si="3"/>
        <v>0.5,</v>
      </c>
      <c r="R23" s="1" t="str">
        <f t="shared" si="3"/>
        <v>-1,</v>
      </c>
      <c r="S23" s="1" t="str">
        <f t="shared" si="2"/>
        <v>0.5</v>
      </c>
      <c r="U23" s="1" t="str">
        <f t="shared" ref="U23:U36" si="4">+"["&amp;_xlfn.CONCAT(E23:S23)&amp;"],"</f>
        <v>[-1,0.5,0.5,-1,2,2,-1,-1,-1,-1,-1,2,0.5,-1,0.5],</v>
      </c>
    </row>
    <row r="24" spans="1:21" x14ac:dyDescent="0.7">
      <c r="A24" s="1">
        <v>2</v>
      </c>
      <c r="E24" s="1" t="str">
        <f t="shared" ref="E24:R24" si="5">IF(E9="","-1,",IF(E9="½","0.5,", E9&amp;","))</f>
        <v>-1,</v>
      </c>
      <c r="F24" s="1" t="str">
        <f t="shared" si="5"/>
        <v>2,</v>
      </c>
      <c r="G24" s="1" t="str">
        <f t="shared" si="5"/>
        <v>0.5,</v>
      </c>
      <c r="H24" s="1" t="str">
        <f t="shared" si="5"/>
        <v>-1,</v>
      </c>
      <c r="I24" s="1" t="str">
        <f t="shared" si="5"/>
        <v>0.5,</v>
      </c>
      <c r="J24" s="1" t="str">
        <f t="shared" si="5"/>
        <v>-1,</v>
      </c>
      <c r="K24" s="1" t="str">
        <f t="shared" si="5"/>
        <v>-1,</v>
      </c>
      <c r="L24" s="1" t="str">
        <f t="shared" si="5"/>
        <v>-1,</v>
      </c>
      <c r="M24" s="1" t="str">
        <f t="shared" si="5"/>
        <v>2,</v>
      </c>
      <c r="N24" s="1" t="str">
        <f t="shared" si="5"/>
        <v>-1,</v>
      </c>
      <c r="O24" s="1" t="str">
        <f t="shared" si="5"/>
        <v>-1,</v>
      </c>
      <c r="P24" s="1" t="str">
        <f t="shared" si="5"/>
        <v>-1,</v>
      </c>
      <c r="Q24" s="1" t="str">
        <f t="shared" si="5"/>
        <v>2,</v>
      </c>
      <c r="R24" s="1" t="str">
        <f t="shared" si="5"/>
        <v>-1,</v>
      </c>
      <c r="S24" s="1" t="str">
        <f t="shared" si="2"/>
        <v>0.5</v>
      </c>
      <c r="U24" s="1" t="str">
        <f t="shared" si="4"/>
        <v>[-1,2,0.5,-1,0.5,-1,-1,-1,2,-1,-1,-1,2,-1,0.5],</v>
      </c>
    </row>
    <row r="25" spans="1:21" x14ac:dyDescent="0.7">
      <c r="A25" s="1">
        <v>3</v>
      </c>
      <c r="E25" s="1" t="str">
        <f t="shared" ref="E25:R25" si="6">IF(E10="","-1,",IF(E10="½","0.5,", E10&amp;","))</f>
        <v>-1,</v>
      </c>
      <c r="F25" s="1" t="str">
        <f t="shared" si="6"/>
        <v>-1,</v>
      </c>
      <c r="G25" s="1" t="str">
        <f t="shared" si="6"/>
        <v>2,</v>
      </c>
      <c r="H25" s="1" t="str">
        <f t="shared" si="6"/>
        <v>0.5,</v>
      </c>
      <c r="I25" s="1" t="str">
        <f t="shared" si="6"/>
        <v>0.5,</v>
      </c>
      <c r="J25" s="1" t="str">
        <f t="shared" si="6"/>
        <v>-1,</v>
      </c>
      <c r="K25" s="1" t="str">
        <f t="shared" si="6"/>
        <v>-1,</v>
      </c>
      <c r="L25" s="1" t="str">
        <f t="shared" si="6"/>
        <v>-1,</v>
      </c>
      <c r="M25" s="1" t="str">
        <f t="shared" si="6"/>
        <v>0,</v>
      </c>
      <c r="N25" s="1" t="str">
        <f t="shared" si="6"/>
        <v>2,</v>
      </c>
      <c r="O25" s="1" t="str">
        <f t="shared" si="6"/>
        <v>-1,</v>
      </c>
      <c r="P25" s="1" t="str">
        <f t="shared" si="6"/>
        <v>-1,</v>
      </c>
      <c r="Q25" s="1" t="str">
        <f t="shared" si="6"/>
        <v>-1,</v>
      </c>
      <c r="R25" s="1" t="str">
        <f t="shared" si="6"/>
        <v>-1,</v>
      </c>
      <c r="S25" s="1" t="str">
        <f t="shared" si="2"/>
        <v>0.5</v>
      </c>
      <c r="U25" s="1" t="str">
        <f t="shared" si="4"/>
        <v>[-1,-1,2,0.5,0.5,-1,-1,-1,0,2,-1,-1,-1,-1,0.5],</v>
      </c>
    </row>
    <row r="26" spans="1:21" x14ac:dyDescent="0.7">
      <c r="A26" s="1">
        <v>4</v>
      </c>
      <c r="E26" s="1" t="str">
        <f t="shared" ref="E26:R26" si="7">IF(E11="","-1,",IF(E11="½","0.5,", E11&amp;","))</f>
        <v>-1,</v>
      </c>
      <c r="F26" s="1" t="str">
        <f t="shared" si="7"/>
        <v>0.5,</v>
      </c>
      <c r="G26" s="1" t="str">
        <f t="shared" si="7"/>
        <v>2,</v>
      </c>
      <c r="H26" s="1" t="str">
        <f t="shared" si="7"/>
        <v>-1,</v>
      </c>
      <c r="I26" s="1" t="str">
        <f t="shared" si="7"/>
        <v>0.5,</v>
      </c>
      <c r="J26" s="1" t="str">
        <f t="shared" si="7"/>
        <v>-1,</v>
      </c>
      <c r="K26" s="1" t="str">
        <f t="shared" si="7"/>
        <v>-1,</v>
      </c>
      <c r="L26" s="1" t="str">
        <f t="shared" si="7"/>
        <v>0.5,</v>
      </c>
      <c r="M26" s="1" t="str">
        <f t="shared" si="7"/>
        <v>2,</v>
      </c>
      <c r="N26" s="1" t="str">
        <f t="shared" si="7"/>
        <v>0.5,</v>
      </c>
      <c r="O26" s="1" t="str">
        <f t="shared" si="7"/>
        <v>-1,</v>
      </c>
      <c r="P26" s="1" t="str">
        <f t="shared" si="7"/>
        <v>0.5,</v>
      </c>
      <c r="Q26" s="1" t="str">
        <f t="shared" si="7"/>
        <v>2,</v>
      </c>
      <c r="R26" s="1" t="str">
        <f t="shared" si="7"/>
        <v>-1,</v>
      </c>
      <c r="S26" s="1" t="str">
        <f t="shared" si="2"/>
        <v>0.5</v>
      </c>
      <c r="U26" s="1" t="str">
        <f t="shared" si="4"/>
        <v>[-1,0.5,2,-1,0.5,-1,-1,0.5,2,0.5,-1,0.5,2,-1,0.5],</v>
      </c>
    </row>
    <row r="27" spans="1:21" x14ac:dyDescent="0.7">
      <c r="A27" s="1">
        <v>5</v>
      </c>
      <c r="E27" s="1" t="str">
        <f t="shared" ref="E27:R27" si="8">IF(E12="","-1,",IF(E12="½","0.5,", E12&amp;","))</f>
        <v>-1,</v>
      </c>
      <c r="F27" s="1" t="str">
        <f t="shared" si="8"/>
        <v>-1,</v>
      </c>
      <c r="G27" s="1" t="str">
        <f t="shared" si="8"/>
        <v>0.5,</v>
      </c>
      <c r="H27" s="1" t="str">
        <f t="shared" si="8"/>
        <v>-1,</v>
      </c>
      <c r="I27" s="1" t="str">
        <f t="shared" si="8"/>
        <v>2,</v>
      </c>
      <c r="J27" s="1" t="str">
        <f t="shared" si="8"/>
        <v>0.5,</v>
      </c>
      <c r="K27" s="1" t="str">
        <f t="shared" si="8"/>
        <v>-1,</v>
      </c>
      <c r="L27" s="1" t="str">
        <f t="shared" si="8"/>
        <v>-1,</v>
      </c>
      <c r="M27" s="1" t="str">
        <f t="shared" si="8"/>
        <v>2,</v>
      </c>
      <c r="N27" s="1" t="str">
        <f t="shared" si="8"/>
        <v>2,</v>
      </c>
      <c r="O27" s="1" t="str">
        <f t="shared" si="8"/>
        <v>-1,</v>
      </c>
      <c r="P27" s="1" t="str">
        <f t="shared" si="8"/>
        <v>-1,</v>
      </c>
      <c r="Q27" s="1" t="str">
        <f t="shared" si="8"/>
        <v>-1,</v>
      </c>
      <c r="R27" s="1" t="str">
        <f t="shared" si="8"/>
        <v>-1,</v>
      </c>
      <c r="S27" s="1" t="str">
        <f t="shared" si="2"/>
        <v>2</v>
      </c>
      <c r="U27" s="1" t="str">
        <f t="shared" si="4"/>
        <v>[-1,-1,0.5,-1,2,0.5,-1,-1,2,2,-1,-1,-1,-1,2],</v>
      </c>
    </row>
    <row r="28" spans="1:21" x14ac:dyDescent="0.7">
      <c r="A28" s="1">
        <v>6</v>
      </c>
      <c r="E28" s="1" t="str">
        <f t="shared" ref="E28:R28" si="9">IF(E13="","-1,",IF(E13="½","0.5,", E13&amp;","))</f>
        <v>2,</v>
      </c>
      <c r="F28" s="1" t="str">
        <f t="shared" si="9"/>
        <v>-1,</v>
      </c>
      <c r="G28" s="1" t="str">
        <f t="shared" si="9"/>
        <v>-1,</v>
      </c>
      <c r="H28" s="1" t="str">
        <f t="shared" si="9"/>
        <v>-1,</v>
      </c>
      <c r="I28" s="1" t="str">
        <f t="shared" si="9"/>
        <v>-1,</v>
      </c>
      <c r="J28" s="1" t="str">
        <f t="shared" si="9"/>
        <v>2,</v>
      </c>
      <c r="K28" s="1" t="str">
        <f t="shared" si="9"/>
        <v>-1,</v>
      </c>
      <c r="L28" s="1" t="str">
        <f t="shared" si="9"/>
        <v>0.5,</v>
      </c>
      <c r="M28" s="1" t="str">
        <f t="shared" si="9"/>
        <v>-1,</v>
      </c>
      <c r="N28" s="1" t="str">
        <f t="shared" si="9"/>
        <v>0.5,</v>
      </c>
      <c r="O28" s="1" t="str">
        <f t="shared" si="9"/>
        <v>0.5,</v>
      </c>
      <c r="P28" s="1" t="str">
        <f t="shared" si="9"/>
        <v>0.5,</v>
      </c>
      <c r="Q28" s="1" t="str">
        <f t="shared" si="9"/>
        <v>2,</v>
      </c>
      <c r="R28" s="1" t="str">
        <f t="shared" si="9"/>
        <v>0,</v>
      </c>
      <c r="S28" s="1" t="str">
        <f t="shared" si="2"/>
        <v>-1</v>
      </c>
      <c r="U28" s="1" t="str">
        <f t="shared" si="4"/>
        <v>[2,-1,-1,-1,-1,2,-1,0.5,-1,0.5,0.5,0.5,2,0,-1],</v>
      </c>
    </row>
    <row r="29" spans="1:21" x14ac:dyDescent="0.7">
      <c r="A29" s="1">
        <v>7</v>
      </c>
      <c r="E29" s="1" t="str">
        <f t="shared" ref="E29:R29" si="10">IF(E14="","-1,",IF(E14="½","0.5,", E14&amp;","))</f>
        <v>-1,</v>
      </c>
      <c r="F29" s="1" t="str">
        <f t="shared" si="10"/>
        <v>-1,</v>
      </c>
      <c r="G29" s="1" t="str">
        <f t="shared" si="10"/>
        <v>-1,</v>
      </c>
      <c r="H29" s="1" t="str">
        <f t="shared" si="10"/>
        <v>-1,</v>
      </c>
      <c r="I29" s="1" t="str">
        <f t="shared" si="10"/>
        <v>2,</v>
      </c>
      <c r="J29" s="1" t="str">
        <f t="shared" si="10"/>
        <v>-1,</v>
      </c>
      <c r="K29" s="1" t="str">
        <f t="shared" si="10"/>
        <v>-1,</v>
      </c>
      <c r="L29" s="1" t="str">
        <f t="shared" si="10"/>
        <v>0.5,</v>
      </c>
      <c r="M29" s="1" t="str">
        <f t="shared" si="10"/>
        <v>0.5,</v>
      </c>
      <c r="N29" s="1" t="str">
        <f t="shared" si="10"/>
        <v>-1,</v>
      </c>
      <c r="O29" s="1" t="str">
        <f t="shared" si="10"/>
        <v>-1,</v>
      </c>
      <c r="P29" s="1" t="str">
        <f t="shared" si="10"/>
        <v>2,</v>
      </c>
      <c r="Q29" s="1" t="str">
        <f t="shared" si="10"/>
        <v>0.5,</v>
      </c>
      <c r="R29" s="1" t="str">
        <f t="shared" si="10"/>
        <v>0.5,</v>
      </c>
      <c r="S29" s="1" t="str">
        <f t="shared" si="2"/>
        <v>-1</v>
      </c>
      <c r="U29" s="1" t="str">
        <f t="shared" si="4"/>
        <v>[-1,-1,-1,-1,2,-1,-1,0.5,0.5,-1,-1,2,0.5,0.5,-1],</v>
      </c>
    </row>
    <row r="30" spans="1:21" x14ac:dyDescent="0.7">
      <c r="A30" s="1">
        <v>8</v>
      </c>
      <c r="E30" s="1" t="str">
        <f t="shared" ref="E30:R30" si="11">IF(E15="","-1,",IF(E15="½","0.5,", E15&amp;","))</f>
        <v>-1,</v>
      </c>
      <c r="F30" s="1" t="str">
        <f t="shared" si="11"/>
        <v>2,</v>
      </c>
      <c r="G30" s="1" t="str">
        <f t="shared" si="11"/>
        <v>-1,</v>
      </c>
      <c r="H30" s="1" t="str">
        <f t="shared" si="11"/>
        <v>2,</v>
      </c>
      <c r="I30" s="1" t="str">
        <f t="shared" si="11"/>
        <v>0.5,</v>
      </c>
      <c r="J30" s="1" t="str">
        <f t="shared" si="11"/>
        <v>-1,</v>
      </c>
      <c r="K30" s="1" t="str">
        <f t="shared" si="11"/>
        <v>-1,</v>
      </c>
      <c r="L30" s="1" t="str">
        <f t="shared" si="11"/>
        <v>2,</v>
      </c>
      <c r="M30" s="1" t="str">
        <f t="shared" si="11"/>
        <v>-1,</v>
      </c>
      <c r="N30" s="1" t="str">
        <f t="shared" si="11"/>
        <v>0,</v>
      </c>
      <c r="O30" s="1" t="str">
        <f t="shared" si="11"/>
        <v>-1,</v>
      </c>
      <c r="P30" s="1" t="str">
        <f t="shared" si="11"/>
        <v>0.5,</v>
      </c>
      <c r="Q30" s="1" t="str">
        <f t="shared" si="11"/>
        <v>2,</v>
      </c>
      <c r="R30" s="1" t="str">
        <f t="shared" si="11"/>
        <v>-1,</v>
      </c>
      <c r="S30" s="1" t="str">
        <f t="shared" si="2"/>
        <v>-1</v>
      </c>
      <c r="U30" s="1" t="str">
        <f t="shared" si="4"/>
        <v>[-1,2,-1,2,0.5,-1,-1,2,-1,0,-1,0.5,2,-1,-1],</v>
      </c>
    </row>
    <row r="31" spans="1:21" x14ac:dyDescent="0.7">
      <c r="A31" s="1">
        <v>9</v>
      </c>
      <c r="E31" s="1" t="str">
        <f t="shared" ref="E31:R31" si="12">IF(E16="","-1,",IF(E16="½","0.5,", E16&amp;","))</f>
        <v>-1,</v>
      </c>
      <c r="F31" s="1" t="str">
        <f t="shared" si="12"/>
        <v>-1,</v>
      </c>
      <c r="G31" s="1" t="str">
        <f t="shared" si="12"/>
        <v>-1,</v>
      </c>
      <c r="H31" s="1" t="str">
        <f t="shared" si="12"/>
        <v>0.5,</v>
      </c>
      <c r="I31" s="1" t="str">
        <f t="shared" si="12"/>
        <v>2,</v>
      </c>
      <c r="J31" s="1" t="str">
        <f t="shared" si="12"/>
        <v>-1,</v>
      </c>
      <c r="K31" s="1" t="str">
        <f t="shared" si="12"/>
        <v>2,</v>
      </c>
      <c r="L31" s="1" t="str">
        <f t="shared" si="12"/>
        <v>-1,</v>
      </c>
      <c r="M31" s="1" t="str">
        <f t="shared" si="12"/>
        <v>-1,</v>
      </c>
      <c r="N31" s="1" t="str">
        <f t="shared" si="12"/>
        <v>-1,</v>
      </c>
      <c r="O31" s="1" t="str">
        <f t="shared" si="12"/>
        <v>-1,</v>
      </c>
      <c r="P31" s="1" t="str">
        <f t="shared" si="12"/>
        <v>2,</v>
      </c>
      <c r="Q31" s="1" t="str">
        <f t="shared" si="12"/>
        <v>0.5,</v>
      </c>
      <c r="R31" s="1" t="str">
        <f t="shared" si="12"/>
        <v>-1,</v>
      </c>
      <c r="S31" s="1" t="str">
        <f t="shared" si="2"/>
        <v>-1</v>
      </c>
      <c r="U31" s="1" t="str">
        <f t="shared" si="4"/>
        <v>[-1,-1,-1,0.5,2,-1,2,-1,-1,-1,-1,2,0.5,-1,-1],</v>
      </c>
    </row>
    <row r="32" spans="1:21" x14ac:dyDescent="0.7">
      <c r="A32" s="1">
        <v>10</v>
      </c>
      <c r="E32" s="1" t="str">
        <f t="shared" ref="E32:R32" si="13">IF(E17="","-1,",IF(E17="½","0.5,", E17&amp;","))</f>
        <v>-1,</v>
      </c>
      <c r="F32" s="1" t="str">
        <f t="shared" si="13"/>
        <v>-1,</v>
      </c>
      <c r="G32" s="1" t="str">
        <f t="shared" si="13"/>
        <v>-1,</v>
      </c>
      <c r="H32" s="1" t="str">
        <f t="shared" si="13"/>
        <v>-1,</v>
      </c>
      <c r="I32" s="1" t="str">
        <f t="shared" si="13"/>
        <v>-1,</v>
      </c>
      <c r="J32" s="1" t="str">
        <f t="shared" si="13"/>
        <v>-1,</v>
      </c>
      <c r="K32" s="1" t="str">
        <f t="shared" si="13"/>
        <v>2,</v>
      </c>
      <c r="L32" s="1" t="str">
        <f t="shared" si="13"/>
        <v>2,</v>
      </c>
      <c r="M32" s="1" t="str">
        <f t="shared" si="13"/>
        <v>-1,</v>
      </c>
      <c r="N32" s="1" t="str">
        <f t="shared" si="13"/>
        <v>-1,</v>
      </c>
      <c r="O32" s="1" t="str">
        <f t="shared" si="13"/>
        <v>0.5,</v>
      </c>
      <c r="P32" s="1" t="str">
        <f t="shared" si="13"/>
        <v>-1,</v>
      </c>
      <c r="Q32" s="1" t="str">
        <f t="shared" si="13"/>
        <v>-1,</v>
      </c>
      <c r="R32" s="1" t="str">
        <f t="shared" si="13"/>
        <v>-1,</v>
      </c>
      <c r="S32" s="1" t="str">
        <f t="shared" si="2"/>
        <v>-1</v>
      </c>
      <c r="U32" s="1" t="str">
        <f t="shared" si="4"/>
        <v>[-1,-1,-1,-1,-1,-1,2,2,-1,-1,0.5,-1,-1,-1,-1],</v>
      </c>
    </row>
    <row r="33" spans="1:21" x14ac:dyDescent="0.7">
      <c r="A33" s="1">
        <v>11</v>
      </c>
      <c r="E33" s="1" t="str">
        <f t="shared" ref="E33:R33" si="14">IF(E18="","-1,",IF(E18="½","0.5,", E18&amp;","))</f>
        <v>-1,</v>
      </c>
      <c r="F33" s="1" t="str">
        <f t="shared" si="14"/>
        <v>0.5,</v>
      </c>
      <c r="G33" s="1" t="str">
        <f t="shared" si="14"/>
        <v>-1,</v>
      </c>
      <c r="H33" s="1" t="str">
        <f t="shared" si="14"/>
        <v>-1,</v>
      </c>
      <c r="I33" s="1" t="str">
        <f t="shared" si="14"/>
        <v>2,</v>
      </c>
      <c r="J33" s="1" t="str">
        <f t="shared" si="14"/>
        <v>-1,</v>
      </c>
      <c r="K33" s="1" t="str">
        <f t="shared" si="14"/>
        <v>0.5,</v>
      </c>
      <c r="L33" s="1" t="str">
        <f t="shared" si="14"/>
        <v>2,</v>
      </c>
      <c r="M33" s="1" t="str">
        <f t="shared" si="14"/>
        <v>-1,</v>
      </c>
      <c r="N33" s="1" t="str">
        <f t="shared" si="14"/>
        <v>0.5,</v>
      </c>
      <c r="O33" s="1" t="str">
        <f t="shared" si="14"/>
        <v>2,</v>
      </c>
      <c r="P33" s="1" t="str">
        <f t="shared" si="14"/>
        <v>-1,</v>
      </c>
      <c r="Q33" s="1" t="str">
        <f t="shared" si="14"/>
        <v>-1,</v>
      </c>
      <c r="R33" s="1" t="str">
        <f t="shared" si="14"/>
        <v>0.5,</v>
      </c>
      <c r="S33" s="1" t="str">
        <f t="shared" si="2"/>
        <v>-1</v>
      </c>
      <c r="U33" s="1" t="str">
        <f t="shared" si="4"/>
        <v>[-1,0.5,-1,-1,2,-1,0.5,2,-1,0.5,2,-1,-1,0.5,-1],</v>
      </c>
    </row>
    <row r="34" spans="1:21" x14ac:dyDescent="0.7">
      <c r="A34" s="1">
        <v>12</v>
      </c>
      <c r="E34" s="1" t="str">
        <f t="shared" ref="E34:R34" si="15">IF(E19="","-1,",IF(E19="½","0.5,", E19&amp;","))</f>
        <v>-1,</v>
      </c>
      <c r="F34" s="1" t="str">
        <f t="shared" si="15"/>
        <v>2,</v>
      </c>
      <c r="G34" s="1" t="str">
        <f t="shared" si="15"/>
        <v>-1,</v>
      </c>
      <c r="H34" s="1" t="str">
        <f t="shared" si="15"/>
        <v>-1,</v>
      </c>
      <c r="I34" s="1" t="str">
        <f t="shared" si="15"/>
        <v>-1,</v>
      </c>
      <c r="J34" s="1" t="str">
        <f t="shared" si="15"/>
        <v>2,</v>
      </c>
      <c r="K34" s="1" t="str">
        <f t="shared" si="15"/>
        <v>0.5,</v>
      </c>
      <c r="L34" s="1" t="str">
        <f t="shared" si="15"/>
        <v>-1,</v>
      </c>
      <c r="M34" s="1" t="str">
        <f t="shared" si="15"/>
        <v>0.5,</v>
      </c>
      <c r="N34" s="1" t="str">
        <f t="shared" si="15"/>
        <v>2,</v>
      </c>
      <c r="O34" s="1" t="str">
        <f t="shared" si="15"/>
        <v>-1,</v>
      </c>
      <c r="P34" s="1" t="str">
        <f t="shared" si="15"/>
        <v>2,</v>
      </c>
      <c r="Q34" s="1" t="str">
        <f t="shared" si="15"/>
        <v>-1,</v>
      </c>
      <c r="R34" s="1" t="str">
        <f t="shared" si="15"/>
        <v>-1,</v>
      </c>
      <c r="S34" s="1" t="str">
        <f t="shared" si="2"/>
        <v>-1</v>
      </c>
      <c r="U34" s="1" t="str">
        <f t="shared" si="4"/>
        <v>[-1,2,-1,-1,-1,2,0.5,-1,0.5,2,-1,2,-1,-1,-1],</v>
      </c>
    </row>
    <row r="35" spans="1:21" x14ac:dyDescent="0.7">
      <c r="A35" s="1">
        <v>13</v>
      </c>
      <c r="E35" s="1" t="str">
        <f t="shared" ref="E35:R35" si="16">IF(E20="","-1,",IF(E20="½","0.5,", E20&amp;","))</f>
        <v>0,</v>
      </c>
      <c r="F35" s="1" t="str">
        <f t="shared" si="16"/>
        <v>-1,</v>
      </c>
      <c r="G35" s="1" t="str">
        <f t="shared" si="16"/>
        <v>-1,</v>
      </c>
      <c r="H35" s="1" t="str">
        <f t="shared" si="16"/>
        <v>-1,</v>
      </c>
      <c r="I35" s="1" t="str">
        <f t="shared" si="16"/>
        <v>-1,</v>
      </c>
      <c r="J35" s="1" t="str">
        <f t="shared" si="16"/>
        <v>-1,</v>
      </c>
      <c r="K35" s="1" t="str">
        <f t="shared" si="16"/>
        <v>-1,</v>
      </c>
      <c r="L35" s="1" t="str">
        <f t="shared" si="16"/>
        <v>-1,</v>
      </c>
      <c r="M35" s="1" t="str">
        <f t="shared" si="16"/>
        <v>-1,</v>
      </c>
      <c r="N35" s="1" t="str">
        <f t="shared" si="16"/>
        <v>-1,</v>
      </c>
      <c r="O35" s="1" t="str">
        <f t="shared" si="16"/>
        <v>0,</v>
      </c>
      <c r="P35" s="1" t="str">
        <f t="shared" si="16"/>
        <v>-1,</v>
      </c>
      <c r="Q35" s="1" t="str">
        <f t="shared" si="16"/>
        <v>-1,</v>
      </c>
      <c r="R35" s="1" t="str">
        <f t="shared" si="16"/>
        <v>2,</v>
      </c>
      <c r="S35" s="1" t="str">
        <f t="shared" si="2"/>
        <v>-1</v>
      </c>
      <c r="U35" s="1" t="str">
        <f t="shared" si="4"/>
        <v>[0,-1,-1,-1,-1,-1,-1,-1,-1,-1,0,-1,-1,2,-1],</v>
      </c>
    </row>
    <row r="36" spans="1:21" x14ac:dyDescent="0.7">
      <c r="A36" s="1">
        <v>14</v>
      </c>
      <c r="E36" s="1" t="str">
        <f t="shared" ref="E36:R36" si="17">IF(E21="","-1,",IF(E21="½","0.5,", E21&amp;","))</f>
        <v>-1,</v>
      </c>
      <c r="F36" s="1" t="str">
        <f t="shared" si="17"/>
        <v>-1,</v>
      </c>
      <c r="G36" s="1" t="str">
        <f t="shared" si="17"/>
        <v>-1,</v>
      </c>
      <c r="H36" s="1" t="str">
        <f t="shared" si="17"/>
        <v>-1,</v>
      </c>
      <c r="I36" s="1" t="str">
        <f t="shared" si="17"/>
        <v>-1,</v>
      </c>
      <c r="J36" s="1" t="str">
        <f t="shared" si="17"/>
        <v>-1,</v>
      </c>
      <c r="K36" s="1" t="str">
        <f t="shared" si="17"/>
        <v>-1,</v>
      </c>
      <c r="L36" s="1" t="str">
        <f t="shared" si="17"/>
        <v>-1,</v>
      </c>
      <c r="M36" s="1" t="str">
        <f t="shared" si="17"/>
        <v>-1,</v>
      </c>
      <c r="N36" s="1" t="str">
        <f t="shared" si="17"/>
        <v>-1,</v>
      </c>
      <c r="O36" s="1" t="str">
        <f t="shared" si="17"/>
        <v>-1,</v>
      </c>
      <c r="P36" s="1" t="str">
        <f t="shared" si="17"/>
        <v>-1,</v>
      </c>
      <c r="Q36" s="1" t="str">
        <f t="shared" si="17"/>
        <v>-1,</v>
      </c>
      <c r="R36" s="1" t="str">
        <f t="shared" si="17"/>
        <v>-1,</v>
      </c>
      <c r="S36" s="1" t="str">
        <f>IF(S21="","-1",IF(S21="½","0.5", S21&amp;""))</f>
        <v>2</v>
      </c>
      <c r="U36" s="1" t="str">
        <f t="shared" si="4"/>
        <v>[-1,-1,-1,-1,-1,-1,-1,-1,-1,-1,-1,-1,-1,-1,2],</v>
      </c>
    </row>
  </sheetData>
  <mergeCells count="15">
    <mergeCell ref="Q5:Q6"/>
    <mergeCell ref="R5:R6"/>
    <mergeCell ref="S5:S6"/>
    <mergeCell ref="K5:K6"/>
    <mergeCell ref="L5:L6"/>
    <mergeCell ref="M5:M6"/>
    <mergeCell ref="N5:N6"/>
    <mergeCell ref="O5:O6"/>
    <mergeCell ref="P5:P6"/>
    <mergeCell ref="E5:E6"/>
    <mergeCell ref="F5:F6"/>
    <mergeCell ref="G5:G6"/>
    <mergeCell ref="H5:H6"/>
    <mergeCell ref="I5:I6"/>
    <mergeCell ref="J5:J6"/>
  </mergeCells>
  <hyperlinks>
    <hyperlink ref="E5" r:id="rId1" tooltip="Normal" display="https://pokemondb.net/type/normal" xr:uid="{07C3DFA8-14D9-49CD-9201-B64327221AE4}"/>
    <hyperlink ref="F5" r:id="rId2" tooltip="Fire" display="https://pokemondb.net/type/fire" xr:uid="{81281069-657C-42AF-B47E-0A213A504D0E}"/>
    <hyperlink ref="G5" r:id="rId3" tooltip="Water" display="https://pokemondb.net/type/water" xr:uid="{D8E2C0A0-E4A3-43A2-AF40-1F9C89D350E1}"/>
    <hyperlink ref="H5" r:id="rId4" tooltip="Electric" display="https://pokemondb.net/type/electric" xr:uid="{FBBE8ED1-E7C4-4CD5-B906-1D4D6D18115F}"/>
    <hyperlink ref="I5" r:id="rId5" tooltip="Grass" display="https://pokemondb.net/type/grass" xr:uid="{7D23BEA2-C14C-483C-88B1-D6D8D1FA1365}"/>
    <hyperlink ref="J5" r:id="rId6" tooltip="Ice" display="https://pokemondb.net/type/ice" xr:uid="{26D924F0-A54C-4605-987E-CBC0F8D460D5}"/>
    <hyperlink ref="K5" r:id="rId7" tooltip="Fighting" display="https://pokemondb.net/type/fighting" xr:uid="{78404FBB-5E91-417C-B4E5-43DF02F839E2}"/>
    <hyperlink ref="L5" r:id="rId8" tooltip="Poison" display="https://pokemondb.net/type/poison" xr:uid="{93DE5AC3-C6EA-4FF4-9E02-D454C53F83EA}"/>
    <hyperlink ref="M5" r:id="rId9" tooltip="Ground" display="https://pokemondb.net/type/ground" xr:uid="{F611105C-B91F-490E-AD58-035F7C23281A}"/>
    <hyperlink ref="N5" r:id="rId10" tooltip="Flying" display="https://pokemondb.net/type/flying" xr:uid="{993D2B03-5326-4124-AFFA-36D11CD75DE8}"/>
    <hyperlink ref="O5" r:id="rId11" tooltip="Psychic" display="https://pokemondb.net/type/psychic" xr:uid="{743FD63E-D87A-4B80-8C57-DF9EE2E14965}"/>
    <hyperlink ref="P5" r:id="rId12" tooltip="Bug" display="https://pokemondb.net/type/bug" xr:uid="{2F915027-ACD1-453F-A039-69903382C3D6}"/>
    <hyperlink ref="Q5" r:id="rId13" tooltip="Rock" display="https://pokemondb.net/type/rock" xr:uid="{DD619892-D7B3-4220-9FE4-06B83AEC7A4E}"/>
    <hyperlink ref="R5" r:id="rId14" tooltip="Ghost" display="https://pokemondb.net/type/ghost" xr:uid="{367AB9AB-C7AD-4098-8711-8A570F270B32}"/>
    <hyperlink ref="S5" r:id="rId15" tooltip="Dragon" display="https://pokemondb.net/type/dragon" xr:uid="{A6FADBFC-1F05-4BC6-BCA9-57E89FEB6C55}"/>
    <hyperlink ref="B7" r:id="rId16" display="https://pokemondb.net/type/normal" xr:uid="{33853D6D-14F1-41D9-9B16-34159154EE5B}"/>
    <hyperlink ref="B8" r:id="rId17" display="https://pokemondb.net/type/fire" xr:uid="{A52E8D3A-F7D6-4741-A671-B4559070697F}"/>
    <hyperlink ref="B9" r:id="rId18" display="https://pokemondb.net/type/water" xr:uid="{A2681273-2875-4B06-AFB4-ECFC427DAF19}"/>
    <hyperlink ref="B10" r:id="rId19" display="https://pokemondb.net/type/electric" xr:uid="{BA9C9351-3192-47A9-931E-1156BA08A519}"/>
    <hyperlink ref="B11" r:id="rId20" display="https://pokemondb.net/type/grass" xr:uid="{0351BBB1-379D-493D-888A-8A6673F088A6}"/>
    <hyperlink ref="B12" r:id="rId21" display="https://pokemondb.net/type/ice" xr:uid="{07990225-581D-49AA-9E28-B4D8ED10A61A}"/>
    <hyperlink ref="B13" r:id="rId22" display="https://pokemondb.net/type/fighting" xr:uid="{B843489A-C652-4C65-A25F-B2606CB19568}"/>
    <hyperlink ref="B14" r:id="rId23" display="https://pokemondb.net/type/poison" xr:uid="{D67F2C45-46E4-424E-AD2F-EFA157E2A70E}"/>
    <hyperlink ref="B15" r:id="rId24" display="https://pokemondb.net/type/ground" xr:uid="{3F677B98-1B6C-48F0-93F0-A09293FEBC9C}"/>
    <hyperlink ref="B16" r:id="rId25" display="https://pokemondb.net/type/flying" xr:uid="{9FC0255A-E6AB-40DB-B25A-9183E420F7A4}"/>
    <hyperlink ref="B17" r:id="rId26" display="https://pokemondb.net/type/psychic" xr:uid="{8FC59F4D-3270-4CDC-B100-11AC975B298E}"/>
    <hyperlink ref="B18" r:id="rId27" display="https://pokemondb.net/type/bug" xr:uid="{A1DACC1D-7793-4EFE-B229-22DA242A44DB}"/>
    <hyperlink ref="B19" r:id="rId28" display="https://pokemondb.net/type/rock" xr:uid="{CF525026-CBAC-4976-AEF0-69AC8EDFF360}"/>
    <hyperlink ref="B20" r:id="rId29" display="https://pokemondb.net/type/ghost" xr:uid="{B2ADB023-EAE4-4E1C-910E-106432360721}"/>
    <hyperlink ref="B21" r:id="rId30" display="https://pokemondb.net/type/dragon" xr:uid="{2B2E6A27-D932-4FD7-82D6-7D489416ED9C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Martino</dc:creator>
  <cp:lastModifiedBy>Federico Martino</cp:lastModifiedBy>
  <dcterms:created xsi:type="dcterms:W3CDTF">2022-07-03T00:54:14Z</dcterms:created>
  <dcterms:modified xsi:type="dcterms:W3CDTF">2022-07-03T03:15:47Z</dcterms:modified>
</cp:coreProperties>
</file>