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 s="1"/>
  <c r="O16" i="1"/>
  <c r="P16" i="1" s="1"/>
  <c r="O11" i="1"/>
  <c r="P11" i="1" s="1"/>
  <c r="P6" i="1"/>
  <c r="O6" i="1"/>
  <c r="O68" i="1"/>
  <c r="P68" i="1" s="1"/>
  <c r="H21" i="1"/>
  <c r="H16" i="1"/>
  <c r="H11" i="1"/>
  <c r="H6" i="1"/>
  <c r="H68" i="1" l="1"/>
  <c r="H63" i="1"/>
  <c r="O58" i="1"/>
  <c r="P58" i="1" s="1"/>
  <c r="O53" i="1"/>
  <c r="P53" i="1" s="1"/>
  <c r="H58" i="1"/>
  <c r="H53" i="1"/>
</calcChain>
</file>

<file path=xl/sharedStrings.xml><?xml version="1.0" encoding="utf-8"?>
<sst xmlns="http://schemas.openxmlformats.org/spreadsheetml/2006/main" count="211" uniqueCount="48">
  <si>
    <t>ano</t>
  </si>
  <si>
    <t>num</t>
  </si>
  <si>
    <t>f_ini</t>
  </si>
  <si>
    <t>f_fin</t>
  </si>
  <si>
    <t>seccion</t>
  </si>
  <si>
    <t>subseccion</t>
  </si>
  <si>
    <t>avisos</t>
  </si>
  <si>
    <t>avisos_filtro</t>
  </si>
  <si>
    <t>puestos</t>
  </si>
  <si>
    <t>puestos_10</t>
  </si>
  <si>
    <t>puestos_20</t>
  </si>
  <si>
    <t>puestos_30</t>
  </si>
  <si>
    <t>puestos_40</t>
  </si>
  <si>
    <t>puestos_50</t>
  </si>
  <si>
    <t>totales_10_50</t>
  </si>
  <si>
    <t>trabajo pedido</t>
  </si>
  <si>
    <t>femenino</t>
  </si>
  <si>
    <t>masculino</t>
  </si>
  <si>
    <t>servicio doméstico</t>
  </si>
  <si>
    <t>otros trabajos pedidos</t>
  </si>
  <si>
    <t>avisos destacados</t>
  </si>
  <si>
    <t>{20: personas mayores de 20. GRUPO INTER. 18 de julio 1229 Bis, 52: 1 cajera 1 recepcionista 10 brushinistas 10 cortadoras 10 coloristas 10 manicuras 10 piletistas. YONEY HAIR STILIST. Cebollati 1560/304}</t>
  </si>
  <si>
    <t>{20: personas mayores de 20. GRUPO INTER. 18 de julio 1229 bis, 10: vendedores. Empresa Internacional. Colonia 1111}</t>
  </si>
  <si>
    <t>{10: vendedores. Industria Láctea. Gral Enrique Martínez 2126 bis}</t>
  </si>
  <si>
    <t>{100: puestos varios. SUPERMERCADO JOPITO (Apertura Piriapolis). Stgo Vázquez y rambla km 97, 10: encargados. Cadena de Jeanería. 18 de julio 1775, 40: operarios. Industria de la alimentación. Charrúa 2520}</t>
  </si>
  <si>
    <t>17; 15; 10</t>
  </si>
  <si>
    <t>{17: 1 maestro helado 2 cajeros 2 encargados 12 despachadores. Sybila Consultores. Andrés Martinez Trueba 1170, 15: 10 vendedores 5 encargadas. Cadena de Jeaneria. 18 de julio 1775, 10: promotores. Empresa. Salto 1188}</t>
  </si>
  <si>
    <t>{30: femenino 30-50 anos. - . Cufre 2309, 50: masculino 30-45 anos. -. Cufre 2309, 20: femenino 25-40 anos. - . Cufre 2309, 10: vendedores. Emprendimiento Punta del Este. 404639}</t>
  </si>
  <si>
    <t>{30: operarios. Industria de la alimentación. Charrua 2520, 10: mujeres. Emprendimiento Turístico Punta del Este. 404639}</t>
  </si>
  <si>
    <t>{30: operarios. Industria Alimenticia. Charrúa 2520}</t>
  </si>
  <si>
    <t>{40: operarios. - . Charrúa 2520, 80: promotoras. - . Rafael Pastoriza 1443 Tel 026916641}</t>
  </si>
  <si>
    <t>Trabajo pedido</t>
  </si>
  <si>
    <t xml:space="preserve">Femenino </t>
  </si>
  <si>
    <t>Masculino</t>
  </si>
  <si>
    <t xml:space="preserve">Servicio doméstico </t>
  </si>
  <si>
    <t>Avisos destacados</t>
  </si>
  <si>
    <t>20 cargos entre Aspirantes a suplentes especialistas médicos, nutricionistas y enfermeras efectivas para Círculo Católico</t>
  </si>
  <si>
    <t>10; 10</t>
  </si>
  <si>
    <t>{10:Parteras. Circulo católico. Minas 1250 , 10: 10 cargos para nutricionista suplente para Círculo Católico; 33 cargos varios para Industria textil Juan C. Patrón 1861}</t>
  </si>
  <si>
    <t>24 entre maquinistas y operarios varios para Fábrica de confecciones Juan Cabral 2617; 10 promotores Tel 681589; 10 nutricionistas suplentes para Círculo católico; 49 personas por un jornal Tel: 948972</t>
  </si>
  <si>
    <t>Otros trabajos pedidos</t>
  </si>
  <si>
    <t>20;20</t>
  </si>
  <si>
    <t>60 a descomponer entre 18 vendedores, 5 coordinadores, 29 telemárketers, 3 recepcionistas y 5 auxiliares administrativos; 20 personas TEL 945848; 20 personas para venta de productos financieros Grupo Inter 18 de Julio 1229 Bis;</t>
  </si>
  <si>
    <t>{30: camionetas para trabajo por hora. - . Emilia Parzo Bazan 2198}</t>
  </si>
  <si>
    <t>10 jóvenes para merchandiser Eduardo Acevedo 1615; 100 personas por apertura sucursal Pirápolis Jopito</t>
  </si>
  <si>
    <t>Varios para empresa internacional de ingeniería sucursal Punta del Este; 50 guardias de seguridad para Wackenhut</t>
  </si>
  <si>
    <t>Obs_10_puestos</t>
  </si>
  <si>
    <t>total_puestos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</si>
</sst>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workbookViewId="0">
      <selection sqref="A1:Q1"/>
    </sheetView>
  </sheetViews>
  <sheetFormatPr baseColWidth="10" defaultColWidth="9.06640625" defaultRowHeight="14.25" x14ac:dyDescent="0.45"/>
  <cols>
    <col min="1" max="1" width="3.6640625" bestFit="1" customWidth="1"/>
    <col min="3" max="4" width="10.19921875" bestFit="1" customWidth="1"/>
    <col min="6" max="6" width="18.59765625" bestFit="1" customWidth="1"/>
    <col min="7" max="7" width="6.265625" bestFit="1" customWidth="1"/>
    <col min="8" max="8" width="11.06640625" bestFit="1" customWidth="1"/>
    <col min="9" max="9" width="7.46484375" bestFit="1" customWidth="1"/>
    <col min="10" max="14" width="10.1328125" bestFit="1" customWidth="1"/>
    <col min="15" max="15" width="12.19921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47</v>
      </c>
      <c r="Q1" s="2" t="s">
        <v>46</v>
      </c>
    </row>
    <row r="2" spans="1:17" x14ac:dyDescent="0.45">
      <c r="A2">
        <v>11</v>
      </c>
      <c r="B2">
        <v>612</v>
      </c>
      <c r="C2" s="3">
        <v>34938</v>
      </c>
      <c r="D2" s="3">
        <v>34944</v>
      </c>
      <c r="E2" t="s">
        <v>15</v>
      </c>
      <c r="F2" t="s">
        <v>16</v>
      </c>
      <c r="G2">
        <v>190</v>
      </c>
    </row>
    <row r="3" spans="1:17" x14ac:dyDescent="0.45">
      <c r="A3">
        <v>11</v>
      </c>
      <c r="B3">
        <v>612</v>
      </c>
      <c r="C3" s="3">
        <v>34938</v>
      </c>
      <c r="D3" s="3">
        <v>34944</v>
      </c>
      <c r="E3" t="s">
        <v>15</v>
      </c>
      <c r="F3" t="s">
        <v>17</v>
      </c>
      <c r="G3">
        <v>215</v>
      </c>
    </row>
    <row r="4" spans="1:17" x14ac:dyDescent="0.45">
      <c r="A4">
        <v>11</v>
      </c>
      <c r="B4">
        <v>612</v>
      </c>
      <c r="C4" s="3">
        <v>34938</v>
      </c>
      <c r="D4" s="3">
        <v>34944</v>
      </c>
      <c r="E4" t="s">
        <v>15</v>
      </c>
      <c r="F4" t="s">
        <v>18</v>
      </c>
      <c r="G4">
        <v>66</v>
      </c>
    </row>
    <row r="5" spans="1:17" x14ac:dyDescent="0.45">
      <c r="A5">
        <v>11</v>
      </c>
      <c r="B5">
        <v>612</v>
      </c>
      <c r="C5" s="3">
        <v>34938</v>
      </c>
      <c r="D5" s="3">
        <v>34944</v>
      </c>
      <c r="E5" t="s">
        <v>15</v>
      </c>
      <c r="F5" t="s">
        <v>19</v>
      </c>
      <c r="G5">
        <v>0</v>
      </c>
    </row>
    <row r="6" spans="1:17" x14ac:dyDescent="0.45">
      <c r="A6">
        <v>11</v>
      </c>
      <c r="B6">
        <v>612</v>
      </c>
      <c r="C6" s="3">
        <v>34938</v>
      </c>
      <c r="D6" s="3">
        <v>34944</v>
      </c>
      <c r="E6" t="s">
        <v>15</v>
      </c>
      <c r="F6" t="s">
        <v>20</v>
      </c>
      <c r="G6">
        <v>113</v>
      </c>
      <c r="H6">
        <f>G6-19</f>
        <v>94</v>
      </c>
      <c r="I6">
        <v>114</v>
      </c>
      <c r="J6" t="s">
        <v>25</v>
      </c>
      <c r="O6">
        <f>17+15+10</f>
        <v>42</v>
      </c>
      <c r="P6">
        <f>O6+I6</f>
        <v>156</v>
      </c>
      <c r="Q6" t="s">
        <v>26</v>
      </c>
    </row>
    <row r="7" spans="1:17" x14ac:dyDescent="0.45">
      <c r="A7">
        <v>11</v>
      </c>
      <c r="B7">
        <v>613</v>
      </c>
      <c r="C7" s="3">
        <v>34945</v>
      </c>
      <c r="D7" s="3">
        <v>34951</v>
      </c>
      <c r="E7" t="s">
        <v>15</v>
      </c>
      <c r="F7" t="s">
        <v>16</v>
      </c>
      <c r="G7">
        <v>263</v>
      </c>
    </row>
    <row r="8" spans="1:17" x14ac:dyDescent="0.45">
      <c r="A8">
        <v>11</v>
      </c>
      <c r="B8">
        <v>613</v>
      </c>
      <c r="C8" s="3">
        <v>34945</v>
      </c>
      <c r="D8" s="3">
        <v>34951</v>
      </c>
      <c r="E8" t="s">
        <v>15</v>
      </c>
      <c r="F8" t="s">
        <v>17</v>
      </c>
      <c r="G8">
        <v>284</v>
      </c>
    </row>
    <row r="9" spans="1:17" x14ac:dyDescent="0.45">
      <c r="A9">
        <v>11</v>
      </c>
      <c r="B9">
        <v>613</v>
      </c>
      <c r="C9" s="3">
        <v>34945</v>
      </c>
      <c r="D9" s="3">
        <v>34951</v>
      </c>
      <c r="E9" t="s">
        <v>15</v>
      </c>
      <c r="F9" t="s">
        <v>18</v>
      </c>
      <c r="G9">
        <v>75</v>
      </c>
    </row>
    <row r="10" spans="1:17" x14ac:dyDescent="0.45">
      <c r="A10">
        <v>11</v>
      </c>
      <c r="B10">
        <v>613</v>
      </c>
      <c r="C10" s="3">
        <v>34945</v>
      </c>
      <c r="D10" s="3">
        <v>34951</v>
      </c>
      <c r="E10" t="s">
        <v>15</v>
      </c>
      <c r="F10" t="s">
        <v>19</v>
      </c>
      <c r="G10">
        <v>1</v>
      </c>
      <c r="H10">
        <v>1</v>
      </c>
    </row>
    <row r="11" spans="1:17" x14ac:dyDescent="0.45">
      <c r="A11">
        <v>11</v>
      </c>
      <c r="B11">
        <v>613</v>
      </c>
      <c r="C11" s="3">
        <v>34945</v>
      </c>
      <c r="D11" s="3">
        <v>34951</v>
      </c>
      <c r="E11" t="s">
        <v>15</v>
      </c>
      <c r="F11" t="s">
        <v>20</v>
      </c>
      <c r="G11">
        <v>141</v>
      </c>
      <c r="H11">
        <f>G11-18</f>
        <v>123</v>
      </c>
      <c r="I11">
        <v>154</v>
      </c>
      <c r="J11">
        <v>10</v>
      </c>
      <c r="K11">
        <v>20</v>
      </c>
      <c r="L11">
        <v>30</v>
      </c>
      <c r="N11">
        <v>50</v>
      </c>
      <c r="O11">
        <f>N11+L11+K11+J11</f>
        <v>110</v>
      </c>
      <c r="P11">
        <f>O11+I11</f>
        <v>264</v>
      </c>
      <c r="Q11" t="s">
        <v>27</v>
      </c>
    </row>
    <row r="12" spans="1:17" x14ac:dyDescent="0.45">
      <c r="A12">
        <v>11</v>
      </c>
      <c r="B12">
        <v>614</v>
      </c>
      <c r="C12" s="3">
        <v>34952</v>
      </c>
      <c r="D12" s="3">
        <v>34958</v>
      </c>
      <c r="E12" t="s">
        <v>15</v>
      </c>
      <c r="F12" t="s">
        <v>16</v>
      </c>
      <c r="G12">
        <v>259</v>
      </c>
    </row>
    <row r="13" spans="1:17" x14ac:dyDescent="0.45">
      <c r="A13">
        <v>11</v>
      </c>
      <c r="B13">
        <v>614</v>
      </c>
      <c r="C13" s="3">
        <v>34952</v>
      </c>
      <c r="D13" s="3">
        <v>34958</v>
      </c>
      <c r="E13" t="s">
        <v>15</v>
      </c>
      <c r="F13" t="s">
        <v>17</v>
      </c>
      <c r="G13">
        <v>280</v>
      </c>
    </row>
    <row r="14" spans="1:17" x14ac:dyDescent="0.45">
      <c r="A14">
        <v>11</v>
      </c>
      <c r="B14">
        <v>614</v>
      </c>
      <c r="C14" s="3">
        <v>34952</v>
      </c>
      <c r="D14" s="3">
        <v>34958</v>
      </c>
      <c r="E14" t="s">
        <v>15</v>
      </c>
      <c r="F14" t="s">
        <v>18</v>
      </c>
      <c r="G14">
        <v>72</v>
      </c>
    </row>
    <row r="15" spans="1:17" x14ac:dyDescent="0.45">
      <c r="A15">
        <v>11</v>
      </c>
      <c r="B15">
        <v>614</v>
      </c>
      <c r="C15" s="3">
        <v>34952</v>
      </c>
      <c r="D15" s="3">
        <v>34958</v>
      </c>
      <c r="E15" t="s">
        <v>15</v>
      </c>
      <c r="F15" t="s">
        <v>19</v>
      </c>
      <c r="G15">
        <v>0</v>
      </c>
    </row>
    <row r="16" spans="1:17" x14ac:dyDescent="0.45">
      <c r="A16">
        <v>11</v>
      </c>
      <c r="B16">
        <v>614</v>
      </c>
      <c r="C16" s="3">
        <v>34952</v>
      </c>
      <c r="D16" s="3">
        <v>34958</v>
      </c>
      <c r="E16" t="s">
        <v>15</v>
      </c>
      <c r="F16" t="s">
        <v>20</v>
      </c>
      <c r="G16">
        <v>143</v>
      </c>
      <c r="H16">
        <f>G16-24</f>
        <v>119</v>
      </c>
      <c r="I16">
        <v>154</v>
      </c>
      <c r="J16">
        <v>10</v>
      </c>
      <c r="L16">
        <v>30</v>
      </c>
      <c r="O16">
        <f>L16+J16</f>
        <v>40</v>
      </c>
      <c r="P16">
        <f>O16+I16</f>
        <v>194</v>
      </c>
      <c r="Q16" t="s">
        <v>28</v>
      </c>
    </row>
    <row r="17" spans="1:17" x14ac:dyDescent="0.45">
      <c r="A17">
        <v>11</v>
      </c>
      <c r="B17">
        <v>615</v>
      </c>
      <c r="C17" s="3">
        <v>34959</v>
      </c>
      <c r="D17" s="3">
        <v>34965</v>
      </c>
      <c r="E17" t="s">
        <v>15</v>
      </c>
      <c r="F17" t="s">
        <v>16</v>
      </c>
      <c r="G17">
        <v>269</v>
      </c>
    </row>
    <row r="18" spans="1:17" x14ac:dyDescent="0.45">
      <c r="A18">
        <v>11</v>
      </c>
      <c r="B18">
        <v>615</v>
      </c>
      <c r="C18" s="3">
        <v>34959</v>
      </c>
      <c r="D18" s="3">
        <v>34965</v>
      </c>
      <c r="E18" t="s">
        <v>15</v>
      </c>
      <c r="F18" t="s">
        <v>17</v>
      </c>
      <c r="G18">
        <v>288</v>
      </c>
    </row>
    <row r="19" spans="1:17" x14ac:dyDescent="0.45">
      <c r="A19">
        <v>11</v>
      </c>
      <c r="B19">
        <v>615</v>
      </c>
      <c r="C19" s="3">
        <v>34959</v>
      </c>
      <c r="D19" s="3">
        <v>34965</v>
      </c>
      <c r="E19" t="s">
        <v>15</v>
      </c>
      <c r="F19" t="s">
        <v>18</v>
      </c>
      <c r="G19">
        <v>73</v>
      </c>
    </row>
    <row r="20" spans="1:17" x14ac:dyDescent="0.45">
      <c r="A20">
        <v>11</v>
      </c>
      <c r="B20">
        <v>615</v>
      </c>
      <c r="C20" s="3">
        <v>34959</v>
      </c>
      <c r="D20" s="3">
        <v>34965</v>
      </c>
      <c r="E20" t="s">
        <v>15</v>
      </c>
      <c r="F20" t="s">
        <v>19</v>
      </c>
      <c r="G20">
        <v>1</v>
      </c>
      <c r="H20">
        <v>1</v>
      </c>
    </row>
    <row r="21" spans="1:17" x14ac:dyDescent="0.45">
      <c r="A21">
        <v>11</v>
      </c>
      <c r="B21">
        <v>615</v>
      </c>
      <c r="C21" s="3">
        <v>34959</v>
      </c>
      <c r="D21" s="3">
        <v>34965</v>
      </c>
      <c r="E21" t="s">
        <v>15</v>
      </c>
      <c r="F21" t="s">
        <v>20</v>
      </c>
      <c r="G21">
        <v>147</v>
      </c>
      <c r="H21">
        <f>G21-22</f>
        <v>125</v>
      </c>
      <c r="I21">
        <v>150</v>
      </c>
      <c r="L21">
        <v>30</v>
      </c>
      <c r="O21">
        <f>L21</f>
        <v>30</v>
      </c>
      <c r="P21">
        <f>O21+I21</f>
        <v>180</v>
      </c>
      <c r="Q21" t="s">
        <v>29</v>
      </c>
    </row>
    <row r="22" spans="1:17" x14ac:dyDescent="0.45">
      <c r="A22">
        <v>11</v>
      </c>
      <c r="B22">
        <v>616</v>
      </c>
      <c r="C22" s="3">
        <v>34966</v>
      </c>
      <c r="D22" s="3">
        <v>34972</v>
      </c>
      <c r="E22" t="s">
        <v>15</v>
      </c>
      <c r="F22" t="s">
        <v>16</v>
      </c>
      <c r="G22">
        <v>212</v>
      </c>
    </row>
    <row r="23" spans="1:17" x14ac:dyDescent="0.45">
      <c r="A23">
        <v>11</v>
      </c>
      <c r="B23">
        <v>616</v>
      </c>
      <c r="C23" s="3">
        <v>34966</v>
      </c>
      <c r="D23" s="3">
        <v>34972</v>
      </c>
      <c r="E23" t="s">
        <v>15</v>
      </c>
      <c r="F23" t="s">
        <v>17</v>
      </c>
      <c r="G23">
        <v>291</v>
      </c>
      <c r="H23">
        <v>42</v>
      </c>
    </row>
    <row r="24" spans="1:17" x14ac:dyDescent="0.45">
      <c r="A24">
        <v>11</v>
      </c>
      <c r="B24">
        <v>616</v>
      </c>
      <c r="C24" s="3">
        <v>34966</v>
      </c>
      <c r="D24" s="3">
        <v>34972</v>
      </c>
      <c r="E24" t="s">
        <v>15</v>
      </c>
      <c r="F24" t="s">
        <v>18</v>
      </c>
      <c r="G24">
        <v>77</v>
      </c>
    </row>
    <row r="25" spans="1:17" x14ac:dyDescent="0.45">
      <c r="A25">
        <v>11</v>
      </c>
      <c r="B25">
        <v>616</v>
      </c>
      <c r="C25" s="3">
        <v>34966</v>
      </c>
      <c r="D25" s="3">
        <v>34972</v>
      </c>
      <c r="E25" t="s">
        <v>15</v>
      </c>
      <c r="F25" t="s">
        <v>19</v>
      </c>
      <c r="G25">
        <v>2</v>
      </c>
    </row>
    <row r="26" spans="1:17" x14ac:dyDescent="0.45">
      <c r="A26">
        <v>11</v>
      </c>
      <c r="B26">
        <v>616</v>
      </c>
      <c r="C26" s="3">
        <v>34966</v>
      </c>
      <c r="D26" s="3">
        <v>34972</v>
      </c>
      <c r="E26" t="s">
        <v>15</v>
      </c>
      <c r="F26" t="s">
        <v>20</v>
      </c>
      <c r="G26">
        <v>127</v>
      </c>
      <c r="H26">
        <v>16</v>
      </c>
      <c r="I26">
        <v>143</v>
      </c>
      <c r="M26">
        <v>40</v>
      </c>
      <c r="N26">
        <v>80</v>
      </c>
      <c r="Q26" t="s">
        <v>30</v>
      </c>
    </row>
    <row r="27" spans="1:17" x14ac:dyDescent="0.45">
      <c r="A27">
        <v>11</v>
      </c>
      <c r="B27">
        <v>616</v>
      </c>
      <c r="C27" s="3">
        <v>34973</v>
      </c>
      <c r="D27" s="3">
        <v>34979</v>
      </c>
      <c r="E27" t="s">
        <v>31</v>
      </c>
      <c r="F27" t="s">
        <v>32</v>
      </c>
      <c r="G27">
        <v>284</v>
      </c>
      <c r="H27">
        <v>284</v>
      </c>
      <c r="P27">
        <v>0</v>
      </c>
    </row>
    <row r="28" spans="1:17" x14ac:dyDescent="0.45">
      <c r="A28">
        <v>11</v>
      </c>
      <c r="B28">
        <v>616</v>
      </c>
      <c r="C28" s="3">
        <v>34973</v>
      </c>
      <c r="D28" s="3">
        <v>34979</v>
      </c>
      <c r="E28" t="s">
        <v>31</v>
      </c>
      <c r="F28" t="s">
        <v>33</v>
      </c>
      <c r="G28">
        <v>267</v>
      </c>
      <c r="H28">
        <v>267</v>
      </c>
      <c r="P28">
        <v>0</v>
      </c>
    </row>
    <row r="29" spans="1:17" x14ac:dyDescent="0.45">
      <c r="A29">
        <v>11</v>
      </c>
      <c r="B29">
        <v>616</v>
      </c>
      <c r="C29" s="3">
        <v>34973</v>
      </c>
      <c r="D29" s="3">
        <v>34979</v>
      </c>
      <c r="E29" t="s">
        <v>31</v>
      </c>
      <c r="F29" t="s">
        <v>34</v>
      </c>
      <c r="G29">
        <v>64</v>
      </c>
      <c r="H29">
        <v>64</v>
      </c>
      <c r="P29">
        <v>0</v>
      </c>
    </row>
    <row r="30" spans="1:17" x14ac:dyDescent="0.45">
      <c r="A30">
        <v>11</v>
      </c>
      <c r="B30">
        <v>616</v>
      </c>
      <c r="C30" s="3">
        <v>34973</v>
      </c>
      <c r="D30" s="3">
        <v>34979</v>
      </c>
      <c r="E30" t="s">
        <v>31</v>
      </c>
      <c r="F30" t="s">
        <v>35</v>
      </c>
      <c r="G30">
        <v>156</v>
      </c>
      <c r="H30">
        <v>135</v>
      </c>
      <c r="I30">
        <v>186</v>
      </c>
      <c r="K30">
        <v>20</v>
      </c>
      <c r="O30">
        <v>20</v>
      </c>
      <c r="P30">
        <v>206</v>
      </c>
      <c r="Q30" t="s">
        <v>36</v>
      </c>
    </row>
    <row r="31" spans="1:17" x14ac:dyDescent="0.45">
      <c r="A31">
        <v>11</v>
      </c>
      <c r="B31">
        <v>617</v>
      </c>
      <c r="C31" s="3">
        <v>34980</v>
      </c>
      <c r="D31" s="3">
        <v>34986</v>
      </c>
      <c r="E31" t="s">
        <v>31</v>
      </c>
      <c r="F31" t="s">
        <v>32</v>
      </c>
      <c r="G31">
        <v>283</v>
      </c>
      <c r="H31">
        <v>283</v>
      </c>
      <c r="P31">
        <v>0</v>
      </c>
    </row>
    <row r="32" spans="1:17" x14ac:dyDescent="0.45">
      <c r="A32">
        <v>11</v>
      </c>
      <c r="B32">
        <v>617</v>
      </c>
      <c r="C32" s="3">
        <v>34980</v>
      </c>
      <c r="D32" s="3">
        <v>34986</v>
      </c>
      <c r="E32" t="s">
        <v>31</v>
      </c>
      <c r="F32" t="s">
        <v>33</v>
      </c>
      <c r="G32">
        <v>292</v>
      </c>
      <c r="H32">
        <v>292</v>
      </c>
      <c r="P32">
        <v>0</v>
      </c>
    </row>
    <row r="33" spans="1:17" x14ac:dyDescent="0.45">
      <c r="A33">
        <v>11</v>
      </c>
      <c r="B33">
        <v>617</v>
      </c>
      <c r="C33" s="3">
        <v>34980</v>
      </c>
      <c r="D33" s="3">
        <v>34986</v>
      </c>
      <c r="E33" t="s">
        <v>31</v>
      </c>
      <c r="F33" t="s">
        <v>34</v>
      </c>
      <c r="G33">
        <v>74</v>
      </c>
      <c r="H33">
        <v>74</v>
      </c>
      <c r="P33">
        <v>0</v>
      </c>
    </row>
    <row r="34" spans="1:17" x14ac:dyDescent="0.45">
      <c r="A34">
        <v>11</v>
      </c>
      <c r="B34">
        <v>617</v>
      </c>
      <c r="C34" s="3">
        <v>34980</v>
      </c>
      <c r="D34" s="3">
        <v>34986</v>
      </c>
      <c r="E34" t="s">
        <v>31</v>
      </c>
      <c r="F34" t="s">
        <v>35</v>
      </c>
      <c r="G34">
        <v>127</v>
      </c>
      <c r="H34">
        <v>104</v>
      </c>
      <c r="I34">
        <v>120</v>
      </c>
      <c r="J34" t="s">
        <v>37</v>
      </c>
      <c r="L34">
        <v>33</v>
      </c>
      <c r="O34">
        <v>43</v>
      </c>
      <c r="P34">
        <v>163</v>
      </c>
      <c r="Q34" t="s">
        <v>38</v>
      </c>
    </row>
    <row r="35" spans="1:17" x14ac:dyDescent="0.45">
      <c r="A35">
        <v>11</v>
      </c>
      <c r="B35">
        <v>618</v>
      </c>
      <c r="C35" s="3">
        <v>34987</v>
      </c>
      <c r="D35" s="3">
        <v>34993</v>
      </c>
      <c r="E35" t="s">
        <v>31</v>
      </c>
      <c r="F35" t="s">
        <v>32</v>
      </c>
      <c r="G35">
        <v>289</v>
      </c>
      <c r="H35">
        <v>289</v>
      </c>
      <c r="P35">
        <v>0</v>
      </c>
    </row>
    <row r="36" spans="1:17" x14ac:dyDescent="0.45">
      <c r="A36">
        <v>11</v>
      </c>
      <c r="B36">
        <v>618</v>
      </c>
      <c r="C36" s="3">
        <v>34987</v>
      </c>
      <c r="D36" s="3">
        <v>34993</v>
      </c>
      <c r="E36" t="s">
        <v>31</v>
      </c>
      <c r="F36" t="s">
        <v>33</v>
      </c>
      <c r="G36">
        <v>281</v>
      </c>
      <c r="H36">
        <v>281</v>
      </c>
      <c r="P36">
        <v>0</v>
      </c>
    </row>
    <row r="37" spans="1:17" x14ac:dyDescent="0.45">
      <c r="A37">
        <v>11</v>
      </c>
      <c r="B37">
        <v>618</v>
      </c>
      <c r="C37" s="3">
        <v>34987</v>
      </c>
      <c r="D37" s="3">
        <v>34993</v>
      </c>
      <c r="E37" t="s">
        <v>31</v>
      </c>
      <c r="F37" t="s">
        <v>34</v>
      </c>
      <c r="G37">
        <v>68</v>
      </c>
      <c r="H37">
        <v>68</v>
      </c>
      <c r="P37">
        <v>0</v>
      </c>
    </row>
    <row r="38" spans="1:17" x14ac:dyDescent="0.45">
      <c r="A38">
        <v>11</v>
      </c>
      <c r="B38">
        <v>618</v>
      </c>
      <c r="C38" s="3">
        <v>34987</v>
      </c>
      <c r="D38" s="3">
        <v>34993</v>
      </c>
      <c r="E38" t="s">
        <v>31</v>
      </c>
      <c r="F38" t="s">
        <v>35</v>
      </c>
      <c r="G38">
        <v>114</v>
      </c>
      <c r="H38">
        <v>89</v>
      </c>
      <c r="I38">
        <v>89</v>
      </c>
      <c r="J38" t="s">
        <v>37</v>
      </c>
      <c r="K38">
        <v>24</v>
      </c>
      <c r="M38">
        <v>49</v>
      </c>
      <c r="O38">
        <v>93</v>
      </c>
      <c r="P38">
        <v>182</v>
      </c>
      <c r="Q38" t="s">
        <v>39</v>
      </c>
    </row>
    <row r="39" spans="1:17" x14ac:dyDescent="0.45">
      <c r="A39">
        <v>11</v>
      </c>
      <c r="B39">
        <v>619</v>
      </c>
      <c r="C39" s="3">
        <v>34994</v>
      </c>
      <c r="D39" s="3">
        <v>35000</v>
      </c>
      <c r="E39" t="s">
        <v>31</v>
      </c>
      <c r="F39" t="s">
        <v>32</v>
      </c>
      <c r="G39">
        <v>320</v>
      </c>
      <c r="H39">
        <v>320</v>
      </c>
      <c r="P39">
        <v>0</v>
      </c>
    </row>
    <row r="40" spans="1:17" x14ac:dyDescent="0.45">
      <c r="A40">
        <v>11</v>
      </c>
      <c r="B40">
        <v>619</v>
      </c>
      <c r="C40" s="3">
        <v>34994</v>
      </c>
      <c r="D40" s="3">
        <v>35000</v>
      </c>
      <c r="E40" t="s">
        <v>31</v>
      </c>
      <c r="F40" t="s">
        <v>33</v>
      </c>
      <c r="G40">
        <v>309</v>
      </c>
      <c r="H40">
        <v>309</v>
      </c>
      <c r="P40">
        <v>0</v>
      </c>
    </row>
    <row r="41" spans="1:17" x14ac:dyDescent="0.45">
      <c r="A41">
        <v>11</v>
      </c>
      <c r="B41">
        <v>619</v>
      </c>
      <c r="C41" s="3">
        <v>34994</v>
      </c>
      <c r="D41" s="3">
        <v>35000</v>
      </c>
      <c r="E41" t="s">
        <v>31</v>
      </c>
      <c r="F41" t="s">
        <v>34</v>
      </c>
      <c r="G41">
        <v>73</v>
      </c>
      <c r="H41">
        <v>73</v>
      </c>
      <c r="P41">
        <v>0</v>
      </c>
    </row>
    <row r="42" spans="1:17" x14ac:dyDescent="0.45">
      <c r="A42">
        <v>11</v>
      </c>
      <c r="B42">
        <v>619</v>
      </c>
      <c r="C42" s="3">
        <v>34994</v>
      </c>
      <c r="D42" s="3">
        <v>35000</v>
      </c>
      <c r="E42" t="s">
        <v>31</v>
      </c>
      <c r="F42" t="s">
        <v>40</v>
      </c>
      <c r="G42">
        <v>2</v>
      </c>
      <c r="H42">
        <v>2</v>
      </c>
      <c r="I42">
        <v>2</v>
      </c>
      <c r="P42">
        <v>2</v>
      </c>
    </row>
    <row r="43" spans="1:17" x14ac:dyDescent="0.45">
      <c r="A43">
        <v>11</v>
      </c>
      <c r="B43">
        <v>619</v>
      </c>
      <c r="C43" s="3">
        <v>34994</v>
      </c>
      <c r="D43" s="3">
        <v>35000</v>
      </c>
      <c r="E43" t="s">
        <v>31</v>
      </c>
      <c r="F43" t="s">
        <v>35</v>
      </c>
      <c r="G43">
        <v>173</v>
      </c>
      <c r="H43">
        <v>152</v>
      </c>
      <c r="I43">
        <v>179</v>
      </c>
      <c r="K43" t="s">
        <v>41</v>
      </c>
      <c r="N43">
        <v>60</v>
      </c>
      <c r="P43">
        <v>179</v>
      </c>
      <c r="Q43" t="s">
        <v>42</v>
      </c>
    </row>
    <row r="44" spans="1:17" x14ac:dyDescent="0.45">
      <c r="A44">
        <v>11</v>
      </c>
      <c r="B44">
        <v>620</v>
      </c>
      <c r="C44" s="3">
        <v>35001</v>
      </c>
      <c r="D44" s="3">
        <v>35007</v>
      </c>
      <c r="E44" t="s">
        <v>31</v>
      </c>
      <c r="F44" t="s">
        <v>32</v>
      </c>
    </row>
    <row r="45" spans="1:17" x14ac:dyDescent="0.45">
      <c r="A45">
        <v>11</v>
      </c>
      <c r="B45">
        <v>620</v>
      </c>
      <c r="C45" s="3">
        <v>35001</v>
      </c>
      <c r="D45" s="3">
        <v>35007</v>
      </c>
      <c r="E45" t="s">
        <v>31</v>
      </c>
      <c r="F45" t="s">
        <v>33</v>
      </c>
    </row>
    <row r="46" spans="1:17" x14ac:dyDescent="0.45">
      <c r="A46">
        <v>11</v>
      </c>
      <c r="B46">
        <v>620</v>
      </c>
      <c r="C46" s="3">
        <v>35001</v>
      </c>
      <c r="D46" s="3">
        <v>35007</v>
      </c>
      <c r="E46" t="s">
        <v>31</v>
      </c>
      <c r="F46" t="s">
        <v>34</v>
      </c>
    </row>
    <row r="47" spans="1:17" x14ac:dyDescent="0.45">
      <c r="A47">
        <v>11</v>
      </c>
      <c r="B47">
        <v>620</v>
      </c>
      <c r="C47" s="3">
        <v>35001</v>
      </c>
      <c r="D47" s="3">
        <v>35007</v>
      </c>
      <c r="E47" t="s">
        <v>31</v>
      </c>
      <c r="F47" t="s">
        <v>40</v>
      </c>
    </row>
    <row r="48" spans="1:17" x14ac:dyDescent="0.45">
      <c r="A48">
        <v>11</v>
      </c>
      <c r="B48">
        <v>620</v>
      </c>
      <c r="C48" s="3">
        <v>35001</v>
      </c>
      <c r="D48" s="3">
        <v>35007</v>
      </c>
      <c r="E48" t="s">
        <v>31</v>
      </c>
      <c r="F48" t="s">
        <v>35</v>
      </c>
    </row>
    <row r="49" spans="1:17" x14ac:dyDescent="0.45">
      <c r="A49">
        <v>12</v>
      </c>
      <c r="B49">
        <v>620</v>
      </c>
      <c r="C49" s="3">
        <v>35008</v>
      </c>
      <c r="D49" s="3">
        <v>35014</v>
      </c>
      <c r="E49" t="s">
        <v>15</v>
      </c>
      <c r="F49" t="s">
        <v>16</v>
      </c>
      <c r="G49">
        <v>307</v>
      </c>
    </row>
    <row r="50" spans="1:17" x14ac:dyDescent="0.45">
      <c r="A50">
        <v>12</v>
      </c>
      <c r="B50">
        <v>620</v>
      </c>
      <c r="C50" s="3">
        <v>35008</v>
      </c>
      <c r="D50" s="3">
        <v>35014</v>
      </c>
      <c r="E50" t="s">
        <v>15</v>
      </c>
      <c r="F50" t="s">
        <v>17</v>
      </c>
      <c r="G50">
        <v>300</v>
      </c>
    </row>
    <row r="51" spans="1:17" x14ac:dyDescent="0.45">
      <c r="A51">
        <v>12</v>
      </c>
      <c r="B51">
        <v>620</v>
      </c>
      <c r="C51" s="3">
        <v>35008</v>
      </c>
      <c r="D51" s="3">
        <v>35014</v>
      </c>
      <c r="E51" t="s">
        <v>15</v>
      </c>
      <c r="F51" t="s">
        <v>18</v>
      </c>
      <c r="G51">
        <v>76</v>
      </c>
    </row>
    <row r="52" spans="1:17" x14ac:dyDescent="0.45">
      <c r="A52">
        <v>12</v>
      </c>
      <c r="B52">
        <v>620</v>
      </c>
      <c r="C52" s="3">
        <v>35008</v>
      </c>
      <c r="D52" s="3">
        <v>35014</v>
      </c>
      <c r="E52" t="s">
        <v>15</v>
      </c>
      <c r="F52" t="s">
        <v>19</v>
      </c>
      <c r="G52">
        <v>1</v>
      </c>
      <c r="H52">
        <v>1</v>
      </c>
      <c r="I52">
        <v>2</v>
      </c>
    </row>
    <row r="53" spans="1:17" x14ac:dyDescent="0.45">
      <c r="A53">
        <v>12</v>
      </c>
      <c r="B53">
        <v>620</v>
      </c>
      <c r="C53" s="3">
        <v>35008</v>
      </c>
      <c r="D53" s="3">
        <v>35014</v>
      </c>
      <c r="E53" t="s">
        <v>15</v>
      </c>
      <c r="F53" t="s">
        <v>20</v>
      </c>
      <c r="G53">
        <v>147</v>
      </c>
      <c r="H53">
        <f>G53-16</f>
        <v>131</v>
      </c>
      <c r="I53">
        <v>173</v>
      </c>
      <c r="K53">
        <v>20</v>
      </c>
      <c r="N53">
        <v>52</v>
      </c>
      <c r="O53">
        <f>52+20</f>
        <v>72</v>
      </c>
      <c r="P53">
        <f>O53+I53</f>
        <v>245</v>
      </c>
      <c r="Q53" t="s">
        <v>21</v>
      </c>
    </row>
    <row r="54" spans="1:17" x14ac:dyDescent="0.45">
      <c r="A54">
        <v>12</v>
      </c>
      <c r="B54">
        <v>621</v>
      </c>
      <c r="C54" s="3">
        <v>35015</v>
      </c>
      <c r="D54" s="3">
        <v>35021</v>
      </c>
      <c r="E54" t="s">
        <v>15</v>
      </c>
      <c r="F54" t="s">
        <v>16</v>
      </c>
      <c r="G54">
        <v>296</v>
      </c>
    </row>
    <row r="55" spans="1:17" x14ac:dyDescent="0.45">
      <c r="A55">
        <v>12</v>
      </c>
      <c r="B55">
        <v>621</v>
      </c>
      <c r="C55" s="3">
        <v>35015</v>
      </c>
      <c r="D55" s="3">
        <v>35021</v>
      </c>
      <c r="E55" t="s">
        <v>15</v>
      </c>
      <c r="F55" t="s">
        <v>17</v>
      </c>
      <c r="G55">
        <v>314</v>
      </c>
    </row>
    <row r="56" spans="1:17" x14ac:dyDescent="0.45">
      <c r="A56">
        <v>12</v>
      </c>
      <c r="B56">
        <v>621</v>
      </c>
      <c r="C56" s="3">
        <v>35015</v>
      </c>
      <c r="D56" s="3">
        <v>35021</v>
      </c>
      <c r="E56" t="s">
        <v>15</v>
      </c>
      <c r="F56" t="s">
        <v>18</v>
      </c>
      <c r="G56">
        <v>81</v>
      </c>
    </row>
    <row r="57" spans="1:17" x14ac:dyDescent="0.45">
      <c r="A57">
        <v>12</v>
      </c>
      <c r="B57">
        <v>621</v>
      </c>
      <c r="C57" s="3">
        <v>35015</v>
      </c>
      <c r="D57" s="3">
        <v>35021</v>
      </c>
      <c r="E57" t="s">
        <v>15</v>
      </c>
      <c r="F57" t="s">
        <v>19</v>
      </c>
      <c r="G57">
        <v>0</v>
      </c>
    </row>
    <row r="58" spans="1:17" x14ac:dyDescent="0.45">
      <c r="A58">
        <v>12</v>
      </c>
      <c r="B58">
        <v>621</v>
      </c>
      <c r="C58" s="3">
        <v>35015</v>
      </c>
      <c r="D58" s="3">
        <v>35021</v>
      </c>
      <c r="E58" t="s">
        <v>15</v>
      </c>
      <c r="F58" t="s">
        <v>20</v>
      </c>
      <c r="G58">
        <v>165</v>
      </c>
      <c r="H58">
        <f>G58-25</f>
        <v>140</v>
      </c>
      <c r="I58">
        <v>162</v>
      </c>
      <c r="J58">
        <v>10</v>
      </c>
      <c r="K58">
        <v>20</v>
      </c>
      <c r="O58">
        <f>10+20</f>
        <v>30</v>
      </c>
      <c r="P58">
        <f>O58+I58</f>
        <v>192</v>
      </c>
      <c r="Q58" t="s">
        <v>22</v>
      </c>
    </row>
    <row r="59" spans="1:17" x14ac:dyDescent="0.45">
      <c r="A59">
        <v>12</v>
      </c>
      <c r="B59">
        <v>622</v>
      </c>
      <c r="C59" s="3">
        <v>35022</v>
      </c>
      <c r="D59" s="3">
        <v>35028</v>
      </c>
      <c r="E59" t="s">
        <v>15</v>
      </c>
      <c r="F59" t="s">
        <v>16</v>
      </c>
      <c r="G59">
        <v>306</v>
      </c>
    </row>
    <row r="60" spans="1:17" x14ac:dyDescent="0.45">
      <c r="A60">
        <v>12</v>
      </c>
      <c r="B60">
        <v>622</v>
      </c>
      <c r="C60" s="3">
        <v>35022</v>
      </c>
      <c r="D60" s="3">
        <v>35028</v>
      </c>
      <c r="E60" t="s">
        <v>15</v>
      </c>
      <c r="F60" t="s">
        <v>17</v>
      </c>
      <c r="G60">
        <v>301</v>
      </c>
    </row>
    <row r="61" spans="1:17" x14ac:dyDescent="0.45">
      <c r="A61">
        <v>12</v>
      </c>
      <c r="B61">
        <v>622</v>
      </c>
      <c r="C61" s="3">
        <v>35022</v>
      </c>
      <c r="D61" s="3">
        <v>35028</v>
      </c>
      <c r="E61" t="s">
        <v>15</v>
      </c>
      <c r="F61" t="s">
        <v>18</v>
      </c>
      <c r="G61">
        <v>82</v>
      </c>
    </row>
    <row r="62" spans="1:17" x14ac:dyDescent="0.45">
      <c r="A62">
        <v>12</v>
      </c>
      <c r="B62">
        <v>622</v>
      </c>
      <c r="C62" s="3">
        <v>35022</v>
      </c>
      <c r="D62" s="3">
        <v>35028</v>
      </c>
      <c r="E62" t="s">
        <v>15</v>
      </c>
      <c r="F62" t="s">
        <v>19</v>
      </c>
      <c r="G62">
        <v>0</v>
      </c>
    </row>
    <row r="63" spans="1:17" x14ac:dyDescent="0.45">
      <c r="A63">
        <v>12</v>
      </c>
      <c r="B63">
        <v>622</v>
      </c>
      <c r="C63" s="3">
        <v>35022</v>
      </c>
      <c r="D63" s="3">
        <v>35028</v>
      </c>
      <c r="E63" t="s">
        <v>15</v>
      </c>
      <c r="F63" t="s">
        <v>20</v>
      </c>
      <c r="G63">
        <v>156</v>
      </c>
      <c r="H63">
        <f>G63-23</f>
        <v>133</v>
      </c>
      <c r="I63">
        <v>168</v>
      </c>
      <c r="J63">
        <v>10</v>
      </c>
      <c r="Q63" t="s">
        <v>23</v>
      </c>
    </row>
    <row r="64" spans="1:17" x14ac:dyDescent="0.45">
      <c r="A64">
        <v>12</v>
      </c>
      <c r="B64">
        <v>623</v>
      </c>
      <c r="C64" s="3">
        <v>35029</v>
      </c>
      <c r="D64" s="3">
        <v>35035</v>
      </c>
      <c r="E64" t="s">
        <v>15</v>
      </c>
      <c r="F64" t="s">
        <v>16</v>
      </c>
      <c r="G64">
        <v>319</v>
      </c>
    </row>
    <row r="65" spans="1:17" x14ac:dyDescent="0.45">
      <c r="A65">
        <v>12</v>
      </c>
      <c r="B65">
        <v>623</v>
      </c>
      <c r="C65" s="3">
        <v>35029</v>
      </c>
      <c r="D65" s="3">
        <v>35035</v>
      </c>
      <c r="E65" t="s">
        <v>15</v>
      </c>
      <c r="F65" t="s">
        <v>17</v>
      </c>
      <c r="G65">
        <v>282</v>
      </c>
    </row>
    <row r="66" spans="1:17" x14ac:dyDescent="0.45">
      <c r="A66">
        <v>12</v>
      </c>
      <c r="B66">
        <v>623</v>
      </c>
      <c r="C66" s="3">
        <v>35029</v>
      </c>
      <c r="D66" s="3">
        <v>35035</v>
      </c>
      <c r="E66" t="s">
        <v>15</v>
      </c>
      <c r="F66" t="s">
        <v>18</v>
      </c>
      <c r="G66">
        <v>82</v>
      </c>
    </row>
    <row r="67" spans="1:17" x14ac:dyDescent="0.45">
      <c r="A67">
        <v>12</v>
      </c>
      <c r="B67">
        <v>623</v>
      </c>
      <c r="C67" s="3">
        <v>35029</v>
      </c>
      <c r="D67" s="3">
        <v>35035</v>
      </c>
      <c r="E67" t="s">
        <v>15</v>
      </c>
      <c r="F67" t="s">
        <v>19</v>
      </c>
      <c r="G67">
        <v>0</v>
      </c>
    </row>
    <row r="68" spans="1:17" x14ac:dyDescent="0.45">
      <c r="A68">
        <v>12</v>
      </c>
      <c r="B68">
        <v>623</v>
      </c>
      <c r="C68" s="3">
        <v>35029</v>
      </c>
      <c r="D68" s="3">
        <v>35035</v>
      </c>
      <c r="E68" t="s">
        <v>15</v>
      </c>
      <c r="F68" t="s">
        <v>20</v>
      </c>
      <c r="G68">
        <v>154</v>
      </c>
      <c r="H68">
        <f>G68-19</f>
        <v>135</v>
      </c>
      <c r="I68">
        <v>176</v>
      </c>
      <c r="J68">
        <v>10</v>
      </c>
      <c r="M68">
        <v>40</v>
      </c>
      <c r="N68">
        <v>100</v>
      </c>
      <c r="O68">
        <f>N68+M68+J68</f>
        <v>150</v>
      </c>
      <c r="P68">
        <f>O68+I68</f>
        <v>326</v>
      </c>
      <c r="Q68" t="s">
        <v>24</v>
      </c>
    </row>
    <row r="69" spans="1:17" x14ac:dyDescent="0.45">
      <c r="A69">
        <v>12</v>
      </c>
      <c r="B69">
        <v>623</v>
      </c>
      <c r="C69" s="3">
        <v>35036</v>
      </c>
      <c r="D69" s="3">
        <v>35042</v>
      </c>
      <c r="E69" t="s">
        <v>31</v>
      </c>
      <c r="F69" t="s">
        <v>32</v>
      </c>
      <c r="G69">
        <v>273</v>
      </c>
      <c r="P69">
        <v>0</v>
      </c>
    </row>
    <row r="70" spans="1:17" x14ac:dyDescent="0.45">
      <c r="A70">
        <v>12</v>
      </c>
      <c r="B70">
        <v>623</v>
      </c>
      <c r="C70" s="3">
        <v>35036</v>
      </c>
      <c r="D70" s="3">
        <v>35042</v>
      </c>
      <c r="E70" t="s">
        <v>31</v>
      </c>
      <c r="F70" t="s">
        <v>33</v>
      </c>
      <c r="G70">
        <v>309</v>
      </c>
      <c r="P70">
        <v>0</v>
      </c>
    </row>
    <row r="71" spans="1:17" x14ac:dyDescent="0.45">
      <c r="A71">
        <v>12</v>
      </c>
      <c r="B71">
        <v>623</v>
      </c>
      <c r="C71" s="3">
        <v>35036</v>
      </c>
      <c r="D71" s="3">
        <v>35042</v>
      </c>
      <c r="E71" t="s">
        <v>31</v>
      </c>
      <c r="F71" t="s">
        <v>34</v>
      </c>
      <c r="G71">
        <v>78</v>
      </c>
      <c r="P71">
        <v>0</v>
      </c>
    </row>
    <row r="72" spans="1:17" x14ac:dyDescent="0.45">
      <c r="A72">
        <v>12</v>
      </c>
      <c r="B72">
        <v>623</v>
      </c>
      <c r="C72" s="3">
        <v>35036</v>
      </c>
      <c r="D72" s="3">
        <v>35042</v>
      </c>
      <c r="E72" t="s">
        <v>31</v>
      </c>
      <c r="F72" t="s">
        <v>40</v>
      </c>
      <c r="G72">
        <v>0</v>
      </c>
      <c r="P72">
        <v>0</v>
      </c>
    </row>
    <row r="73" spans="1:17" x14ac:dyDescent="0.45">
      <c r="A73">
        <v>12</v>
      </c>
      <c r="B73">
        <v>623</v>
      </c>
      <c r="C73" s="3">
        <v>35036</v>
      </c>
      <c r="D73" s="3">
        <v>35042</v>
      </c>
      <c r="E73" t="s">
        <v>31</v>
      </c>
      <c r="F73" t="s">
        <v>35</v>
      </c>
      <c r="G73">
        <v>159</v>
      </c>
      <c r="H73">
        <v>137</v>
      </c>
      <c r="I73">
        <v>200</v>
      </c>
      <c r="P73">
        <v>198</v>
      </c>
    </row>
    <row r="74" spans="1:17" x14ac:dyDescent="0.45">
      <c r="A74">
        <v>12</v>
      </c>
      <c r="B74">
        <v>624</v>
      </c>
      <c r="C74" s="3">
        <v>35043</v>
      </c>
      <c r="D74" s="3">
        <v>35049</v>
      </c>
      <c r="E74" t="s">
        <v>31</v>
      </c>
      <c r="F74" t="s">
        <v>32</v>
      </c>
      <c r="G74">
        <v>279</v>
      </c>
      <c r="H74">
        <v>279</v>
      </c>
      <c r="P74">
        <v>0</v>
      </c>
    </row>
    <row r="75" spans="1:17" x14ac:dyDescent="0.45">
      <c r="A75">
        <v>12</v>
      </c>
      <c r="B75">
        <v>624</v>
      </c>
      <c r="C75" s="3">
        <v>35043</v>
      </c>
      <c r="D75" s="3">
        <v>35049</v>
      </c>
      <c r="E75" t="s">
        <v>31</v>
      </c>
      <c r="F75" t="s">
        <v>33</v>
      </c>
      <c r="G75">
        <v>288</v>
      </c>
      <c r="H75">
        <v>288</v>
      </c>
      <c r="P75">
        <v>0</v>
      </c>
    </row>
    <row r="76" spans="1:17" x14ac:dyDescent="0.45">
      <c r="A76">
        <v>12</v>
      </c>
      <c r="B76">
        <v>624</v>
      </c>
      <c r="C76" s="3">
        <v>35043</v>
      </c>
      <c r="D76" s="3">
        <v>35049</v>
      </c>
      <c r="E76" t="s">
        <v>31</v>
      </c>
      <c r="F76" t="s">
        <v>34</v>
      </c>
      <c r="G76">
        <v>90</v>
      </c>
      <c r="H76">
        <v>90</v>
      </c>
      <c r="P76">
        <v>0</v>
      </c>
    </row>
    <row r="77" spans="1:17" x14ac:dyDescent="0.45">
      <c r="A77">
        <v>12</v>
      </c>
      <c r="B77">
        <v>624</v>
      </c>
      <c r="C77" s="3">
        <v>35043</v>
      </c>
      <c r="D77" s="3">
        <v>35049</v>
      </c>
      <c r="E77" t="s">
        <v>31</v>
      </c>
      <c r="F77" t="s">
        <v>40</v>
      </c>
      <c r="G77">
        <v>0</v>
      </c>
      <c r="H77">
        <v>0</v>
      </c>
      <c r="P77">
        <v>0</v>
      </c>
    </row>
    <row r="78" spans="1:17" x14ac:dyDescent="0.45">
      <c r="A78">
        <v>12</v>
      </c>
      <c r="B78">
        <v>624</v>
      </c>
      <c r="C78" s="3">
        <v>35043</v>
      </c>
      <c r="D78" s="3">
        <v>35049</v>
      </c>
      <c r="E78" t="s">
        <v>31</v>
      </c>
      <c r="F78" t="s">
        <v>35</v>
      </c>
      <c r="G78">
        <v>131</v>
      </c>
      <c r="H78">
        <v>121</v>
      </c>
      <c r="I78">
        <v>158</v>
      </c>
      <c r="L78">
        <v>30</v>
      </c>
      <c r="P78">
        <v>158</v>
      </c>
      <c r="Q78" t="s">
        <v>43</v>
      </c>
    </row>
    <row r="79" spans="1:17" x14ac:dyDescent="0.45">
      <c r="A79">
        <v>12</v>
      </c>
      <c r="B79">
        <v>626</v>
      </c>
      <c r="C79" s="3">
        <v>35050</v>
      </c>
      <c r="D79" s="3">
        <v>35056</v>
      </c>
      <c r="E79" t="s">
        <v>31</v>
      </c>
      <c r="F79" t="s">
        <v>32</v>
      </c>
      <c r="G79">
        <v>216</v>
      </c>
      <c r="H79">
        <v>216</v>
      </c>
      <c r="P79">
        <v>0</v>
      </c>
    </row>
    <row r="80" spans="1:17" x14ac:dyDescent="0.45">
      <c r="A80">
        <v>12</v>
      </c>
      <c r="B80">
        <v>626</v>
      </c>
      <c r="C80" s="3">
        <v>35050</v>
      </c>
      <c r="D80" s="3">
        <v>35056</v>
      </c>
      <c r="E80" t="s">
        <v>31</v>
      </c>
      <c r="F80" t="s">
        <v>33</v>
      </c>
      <c r="G80">
        <v>271</v>
      </c>
      <c r="H80">
        <v>271</v>
      </c>
      <c r="P80">
        <v>0</v>
      </c>
    </row>
    <row r="81" spans="1:17" x14ac:dyDescent="0.45">
      <c r="A81">
        <v>12</v>
      </c>
      <c r="B81">
        <v>626</v>
      </c>
      <c r="C81" s="3">
        <v>35050</v>
      </c>
      <c r="D81" s="3">
        <v>35056</v>
      </c>
      <c r="E81" t="s">
        <v>31</v>
      </c>
      <c r="F81" t="s">
        <v>34</v>
      </c>
      <c r="G81">
        <v>74</v>
      </c>
      <c r="H81">
        <v>74</v>
      </c>
      <c r="P81">
        <v>0</v>
      </c>
    </row>
    <row r="82" spans="1:17" x14ac:dyDescent="0.45">
      <c r="A82">
        <v>12</v>
      </c>
      <c r="B82">
        <v>626</v>
      </c>
      <c r="C82" s="3">
        <v>35050</v>
      </c>
      <c r="D82" s="3">
        <v>35056</v>
      </c>
      <c r="E82" t="s">
        <v>31</v>
      </c>
      <c r="F82" t="s">
        <v>40</v>
      </c>
      <c r="G82">
        <v>1</v>
      </c>
      <c r="H82">
        <v>0</v>
      </c>
      <c r="P82">
        <v>0</v>
      </c>
    </row>
    <row r="83" spans="1:17" x14ac:dyDescent="0.45">
      <c r="A83">
        <v>12</v>
      </c>
      <c r="B83">
        <v>626</v>
      </c>
      <c r="C83" s="3">
        <v>35050</v>
      </c>
      <c r="D83" s="3">
        <v>35056</v>
      </c>
      <c r="E83" t="s">
        <v>31</v>
      </c>
      <c r="F83" t="s">
        <v>35</v>
      </c>
      <c r="G83">
        <v>137</v>
      </c>
      <c r="H83">
        <v>122</v>
      </c>
      <c r="I83">
        <v>157</v>
      </c>
      <c r="J83">
        <v>10</v>
      </c>
      <c r="N83">
        <v>100</v>
      </c>
      <c r="O83">
        <v>110</v>
      </c>
      <c r="P83">
        <v>250</v>
      </c>
      <c r="Q83" t="s">
        <v>44</v>
      </c>
    </row>
    <row r="84" spans="1:17" x14ac:dyDescent="0.45">
      <c r="A84">
        <v>12</v>
      </c>
      <c r="B84">
        <v>627</v>
      </c>
      <c r="C84" s="3">
        <v>35057</v>
      </c>
      <c r="D84" s="3">
        <v>35063</v>
      </c>
      <c r="E84" t="s">
        <v>31</v>
      </c>
      <c r="F84" t="s">
        <v>32</v>
      </c>
      <c r="G84">
        <v>110</v>
      </c>
      <c r="H84">
        <v>110</v>
      </c>
      <c r="P84">
        <v>0</v>
      </c>
    </row>
    <row r="85" spans="1:17" x14ac:dyDescent="0.45">
      <c r="A85">
        <v>12</v>
      </c>
      <c r="B85">
        <v>627</v>
      </c>
      <c r="C85" s="3">
        <v>35057</v>
      </c>
      <c r="D85" s="3">
        <v>35063</v>
      </c>
      <c r="E85" t="s">
        <v>31</v>
      </c>
      <c r="F85" t="s">
        <v>33</v>
      </c>
      <c r="G85">
        <v>130</v>
      </c>
      <c r="H85">
        <v>130</v>
      </c>
      <c r="P85">
        <v>0</v>
      </c>
    </row>
    <row r="86" spans="1:17" x14ac:dyDescent="0.45">
      <c r="A86">
        <v>12</v>
      </c>
      <c r="B86">
        <v>627</v>
      </c>
      <c r="C86" s="3">
        <v>35057</v>
      </c>
      <c r="D86" s="3">
        <v>35063</v>
      </c>
      <c r="E86" t="s">
        <v>31</v>
      </c>
      <c r="F86" t="s">
        <v>34</v>
      </c>
      <c r="G86">
        <v>50</v>
      </c>
      <c r="H86">
        <v>50</v>
      </c>
      <c r="P86">
        <v>0</v>
      </c>
    </row>
    <row r="87" spans="1:17" x14ac:dyDescent="0.45">
      <c r="A87">
        <v>12</v>
      </c>
      <c r="B87">
        <v>627</v>
      </c>
      <c r="C87" s="3">
        <v>35057</v>
      </c>
      <c r="D87" s="3">
        <v>35063</v>
      </c>
      <c r="E87" t="s">
        <v>31</v>
      </c>
      <c r="F87" t="s">
        <v>40</v>
      </c>
      <c r="G87">
        <v>1</v>
      </c>
      <c r="H87">
        <v>0</v>
      </c>
      <c r="I87">
        <v>0</v>
      </c>
      <c r="P87">
        <v>0</v>
      </c>
    </row>
    <row r="88" spans="1:17" x14ac:dyDescent="0.45">
      <c r="A88">
        <v>12</v>
      </c>
      <c r="B88">
        <v>627</v>
      </c>
      <c r="C88" s="3">
        <v>35057</v>
      </c>
      <c r="D88" s="3">
        <v>35063</v>
      </c>
      <c r="E88" t="s">
        <v>31</v>
      </c>
      <c r="F88" t="s">
        <v>35</v>
      </c>
      <c r="G88">
        <v>56</v>
      </c>
      <c r="H88">
        <v>47</v>
      </c>
      <c r="I88">
        <v>53</v>
      </c>
      <c r="J88">
        <v>10</v>
      </c>
      <c r="N88">
        <v>50</v>
      </c>
      <c r="O88">
        <v>60</v>
      </c>
      <c r="P88">
        <v>120</v>
      </c>
      <c r="Q88" t="s">
        <v>45</v>
      </c>
    </row>
  </sheetData>
  <sortState ref="A2:Q4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2019-06-02T15:26:57Z</dcterms:modified>
</cp:coreProperties>
</file>