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enchmark" sheetId="1" r:id="rId4"/>
    <sheet state="visible" name="New Holland" sheetId="2" r:id="rId5"/>
    <sheet state="visible" name="Valtra" sheetId="3" r:id="rId6"/>
    <sheet state="visible" name="John Deere" sheetId="4" r:id="rId7"/>
    <sheet state="visible" name="Fendt" sheetId="5" r:id="rId8"/>
    <sheet state="visible" name="Bench" sheetId="6" r:id="rId9"/>
    <sheet state="hidden" name="Riepilogo" sheetId="7" r:id="rId10"/>
  </sheets>
  <definedNames/>
  <calcPr/>
  <extLst>
    <ext uri="GoogleSheetsCustomDataVersion1">
      <go:sheetsCustomData xmlns:go="http://customooxmlschemas.google.com/" r:id="rId11" roundtripDataSignature="AMtx7mhy64J80mnFJGbLCdEPoctxLZrfAg=="/>
    </ext>
  </extLst>
</workbook>
</file>

<file path=xl/sharedStrings.xml><?xml version="1.0" encoding="utf-8"?>
<sst xmlns="http://schemas.openxmlformats.org/spreadsheetml/2006/main" count="311" uniqueCount="206">
  <si>
    <t>REQUIREMENTS</t>
  </si>
  <si>
    <t>NEW HOLLAND</t>
  </si>
  <si>
    <t>VALTRA</t>
  </si>
  <si>
    <t>JOHN DEERE</t>
  </si>
  <si>
    <t>FENDT</t>
  </si>
  <si>
    <t>Punteggio</t>
  </si>
  <si>
    <t>PunteggioxPeso</t>
  </si>
  <si>
    <t>PESO</t>
  </si>
  <si>
    <t>Visibilità poco ostruita</t>
  </si>
  <si>
    <t>Usabilità con guanti</t>
  </si>
  <si>
    <t>Schermo poco ingombrante</t>
  </si>
  <si>
    <t>Leggibilità</t>
  </si>
  <si>
    <t>Schermo resistente</t>
  </si>
  <si>
    <t>Visibilità in tutte le direzioni</t>
  </si>
  <si>
    <t>Assistenza nelle modalità di guida</t>
  </si>
  <si>
    <t>Avvisi anomalie (del sistema o esterne)</t>
  </si>
  <si>
    <t>Feedback al touchscreen</t>
  </si>
  <si>
    <t>Migliorare velocità manutenzione e controllo veicolo</t>
  </si>
  <si>
    <t>Impostazione rapida automatica per i tipi di terreno e funzioni</t>
  </si>
  <si>
    <t>Interfaccia multilingua</t>
  </si>
  <si>
    <t xml:space="preserve">Assistenza rapida </t>
  </si>
  <si>
    <t>Semplicità di uitlizzo</t>
  </si>
  <si>
    <t>Statistiche ed informazioni tramite app</t>
  </si>
  <si>
    <t>Segnalazioni da sensori esterni</t>
  </si>
  <si>
    <t>Stabilità dello schermo</t>
  </si>
  <si>
    <t>somma peso totale</t>
  </si>
  <si>
    <t xml:space="preserve">Da modificare l'immagine della presentazione del benchmark, </t>
  </si>
  <si>
    <t>aggiunta dei dati di Fendt nel QFD, tra i competitor</t>
  </si>
  <si>
    <t>Note:</t>
  </si>
  <si>
    <t>[1]: grande visibilità dell'esterno, [2] schermo touch di dimensioni generose che riduce la visibilità a dx (è posizionato più in alto rispetto ai concorrenti)</t>
  </si>
  <si>
    <t>no tasti fisici su bordi dello schermo ed icone non particolarmente grandi; si può interagire con esso tramite pulsantiera sul bracciolo dx del guidatore</t>
  </si>
  <si>
    <t>posizionato abbastanza in alto, anche per essere raggiunto meglio (no piegarsi) dalle mani dell'operatore</t>
  </si>
  <si>
    <t>bianco su celeste, dipende dalla luminosità</t>
  </si>
  <si>
    <t>sostegno unico, ma con stazza</t>
  </si>
  <si>
    <t>tettuccio non trasparente</t>
  </si>
  <si>
    <t>manovra a fine campo in modo automatico e cruise control</t>
  </si>
  <si>
    <t>warning come notifiche nell'interfaccia visiva</t>
  </si>
  <si>
    <t>APP settare parametri del trattore e possibilità di migliorare la manutenzione del trattore. Inoltre vi è la possibilità di osservare la cabina tramite l'utilizzo di VR</t>
  </si>
  <si>
    <r>
      <rPr>
        <rFont val="Arial"/>
        <color theme="1"/>
        <sz val="10.0"/>
      </rPr>
      <t xml:space="preserve">Impostazione rapida automatica per i tipi di terreno e </t>
    </r>
    <r>
      <rPr>
        <rFont val="Arial"/>
        <b/>
        <color theme="1"/>
        <sz val="10.0"/>
      </rPr>
      <t>funzioni</t>
    </r>
  </si>
  <si>
    <t>tramite APP calcolo di tempo, perdita del raccolto ed altre funzioni smart</t>
  </si>
  <si>
    <t>presente (lingua iniziale)</t>
  </si>
  <si>
    <t>elevata assistenza come standard di New Holland</t>
  </si>
  <si>
    <t>interfaccia completa, ma piena di comandi sulla pulsantiera e di icone sullo schermo --</t>
  </si>
  <si>
    <t>presenti</t>
  </si>
  <si>
    <t>segnalazioni da sensori esterni</t>
  </si>
  <si>
    <t>sensori che comunicano lo stato anche degli attrezzi</t>
  </si>
  <si>
    <t>monobraccio regolabile come sostegno del sistema schermo</t>
  </si>
  <si>
    <t>[1] nella cabina più piccola</t>
  </si>
  <si>
    <t>[2] nel modello più grande e con schermi touch</t>
  </si>
  <si>
    <t>informazioni sulle APP complete del produttore:</t>
  </si>
  <si>
    <t>https://agriculture.newholland.com/eu/it-it/chi-siamo/news-e-media/new-holland-app</t>
  </si>
  <si>
    <t>Impressione:</t>
  </si>
  <si>
    <t>ultimamente al centro nuove tecnologie e metodologie come VR, APP, nuova interfaccia richiesta per fare prodotto 'moderni'</t>
  </si>
  <si>
    <t>elevata conoscenza del sistema per apprendere tutte le varie possibilità</t>
  </si>
  <si>
    <t>in quest'ottica anche corsi online per la formazione</t>
  </si>
  <si>
    <t>Valtra modello SERIE T</t>
  </si>
  <si>
    <t xml:space="preserve">Cambia colore dello schermo, si adatta alla luminosità (più o meno chiara o scure). schermo lucido e touchscreen. </t>
  </si>
  <si>
    <t xml:space="preserve">Soprattutto con tasti, anche se guanti andrebbero tolti. </t>
  </si>
  <si>
    <t>Essendo sul bracciolo è sempre sotto controllo e non è troppo ingombrante</t>
  </si>
  <si>
    <t>Cambio colore + opaco buona</t>
  </si>
  <si>
    <t>Delicato ma molto resistente</t>
  </si>
  <si>
    <r>
      <rPr>
        <rFont val="Arial"/>
        <color theme="1"/>
        <sz val="10.0"/>
      </rPr>
      <t>Guida reversibile, più visibilità c'è e meglio è. ultimo modello si basa tot sulla visibilità. cabine ad alta visibilità (tetto aperto). Specchietti sempre presenti (reversiile serve solo lo specchietto interno).</t>
    </r>
    <r>
      <rPr>
        <rFont val="Arial"/>
        <b/>
        <color theme="1"/>
        <sz val="10.0"/>
      </rPr>
      <t xml:space="preserve"> importante lo specchietto interno. </t>
    </r>
  </si>
  <si>
    <t xml:space="preserve">Difficoltà in montagna. su richiesta impostazioni macchina sul bracciolo + telecamera posterirore montata in alto, utile per il controllo dell'arnese attaccato. sempre accompagnato da mezzo dietro. </t>
  </si>
  <si>
    <t>Come nelle macchine -&gt; spie della benzina (presente negli ultimi valtra, prima solo indicatore del livello del serbatoio)</t>
  </si>
  <si>
    <t>Problema del touch -&gt; chi lavora su uno schermo elettronico con mani sporche (morchia). Importanti i tasti laterali con possibilità di scelta. valtra ha la presenza di tasti e manopola rotante per scorrere le varie azioni</t>
  </si>
  <si>
    <t xml:space="preserve">Non è presente (Difficoltà se non prende il telefono), ma difficoltà anche da parte della casa madre, sia nel'organizzare l'assistenza che nel raggiungere il luogo fisico. Modelli recenti non possono essere sistemati da qualasiasi meccanico. Trattori vecchi in ogni caso arrivano a casa, questi spesso vanno in stop e sono da lasciare sul campo. </t>
  </si>
  <si>
    <r>
      <rPr>
        <rFont val="Arial"/>
        <color theme="1"/>
        <sz val="10.0"/>
      </rPr>
      <t xml:space="preserve">Impostazione rapida automatica per i tipi di terreno e </t>
    </r>
    <r>
      <rPr>
        <rFont val="Arial"/>
        <b/>
        <color theme="1"/>
        <sz val="10.0"/>
      </rPr>
      <t>funzioni</t>
    </r>
  </si>
  <si>
    <t xml:space="preserve">Ci sono funzioni controllo altezza sollevatore, regime giri, presa di forza, velocità,regime motori, cambio gamma. ma non è troppo utile nei terreni di montagna ad esempio, non troppo usato. Più usato è cruise control -&gt; può regolare velocità e regime giri del mototre, ma sempre controllato manualmente. </t>
  </si>
  <si>
    <t>Già impostato in base al paese d'acquisto e puoi modificarlo</t>
  </si>
  <si>
    <t xml:space="preserve">Dipende da casa madre, New Holland offre una assistenza ottima. Valtra molto meno difficile che si rompa o che ci siano problemi. </t>
  </si>
  <si>
    <t>Fendt molto complicato da utilizzare. Valtra ha necessità di imparare ad utilizzarlo. è indispensabile conoscere più o meno tutte le funzioni per imparare ad usarlo</t>
  </si>
  <si>
    <t>è su richiesta (controllo frenata)</t>
  </si>
  <si>
    <t>Comodità sul bracciolo per la guida reversibile. molto stabile -&gt; cabina molto stabile perchè è ammortizzata con soffietti ad aria con durezza Regolabile (oltre alle molle). più comodità e più affidabilità.</t>
  </si>
  <si>
    <t>Altre caratteristiche tipiche di Valtra</t>
  </si>
  <si>
    <t>Grande affidabilità</t>
  </si>
  <si>
    <t>(3 new holland. Molte più rotture)</t>
  </si>
  <si>
    <t>Guida reversibile</t>
  </si>
  <si>
    <t xml:space="preserve">Valtra unico di serie a livello di casa madre. Unica omologata a girare per strada con guida retroversa. </t>
  </si>
  <si>
    <t>Comandi che hai davanti li hai anche tutti dietro (anche macchina vecchia)</t>
  </si>
  <si>
    <t xml:space="preserve">Con guida reversibile schiaccio un tasto e tutti i comandi davanti sono spostati dietro. </t>
  </si>
  <si>
    <t xml:space="preserve">Comfort </t>
  </si>
  <si>
    <t>aria condizionata, comodità sedile</t>
  </si>
  <si>
    <t>Sitografia:</t>
  </si>
  <si>
    <t>https://www.valtra.it/prodotti/seriet.html</t>
  </si>
  <si>
    <t>Modello: John Deere Serie 6r</t>
  </si>
  <si>
    <t>Note</t>
  </si>
  <si>
    <t>L'unica parte ostruita è quella in cui è posizionato lo schermo</t>
  </si>
  <si>
    <t>Molti tasti, sopratutti quelli sulle cloche sono piccolo e ravvicinati.</t>
  </si>
  <si>
    <t>10 pollici e touchscreen</t>
  </si>
  <si>
    <t>Contrasto elevato e luminosità regolabile in due profili (day and night) che si attivano insieme ai fari (come nelle auto)</t>
  </si>
  <si>
    <t xml:space="preserve">- </t>
  </si>
  <si>
    <t>Totalmente affidabile per l'ambiente in cui opera</t>
  </si>
  <si>
    <t>Essendo fissato  al lato del trattore permette la visione dei dato solo mentre si guarda in avanti</t>
  </si>
  <si>
    <t>Integrazione di sistemi per la guida autonoma grazie all'uso del gps</t>
  </si>
  <si>
    <t>Possibilità sia di avvisi visivi che sonori grazie alle casse integrate nel display</t>
  </si>
  <si>
    <t>Solo di carattere visivo</t>
  </si>
  <si>
    <t>App dedicata per monitoraggio</t>
  </si>
  <si>
    <r>
      <rPr>
        <rFont val="Arial"/>
        <color theme="1"/>
        <sz val="10.0"/>
      </rPr>
      <t xml:space="preserve">Impostazione rapida automatica per i tipi di terreno e </t>
    </r>
    <r>
      <rPr>
        <rFont val="Arial"/>
        <b/>
        <color theme="1"/>
        <sz val="10.0"/>
      </rPr>
      <t>funzioni</t>
    </r>
  </si>
  <si>
    <t>Presente solo funzioni per la guida autonoma di macchina ed attrezzi fino ad una configurazione ultimate che effettua anche le sterzate</t>
  </si>
  <si>
    <t>Ovviamente presente e configurabile in fase di avvvio della macchina</t>
  </si>
  <si>
    <t>Nessun tasto dedicato in macchina ma possibilità di contatto tramite app</t>
  </si>
  <si>
    <t xml:space="preserve">L'interfaccia è semplice ed intuitiva ma necessità di un'addestramento specifico per essere sfruttata al meglio </t>
  </si>
  <si>
    <t>Integrazione con l'app proprietaria "Operations Center" che permetti il monitoraggio, la condivisione di dati e la richiesta di supporto</t>
  </si>
  <si>
    <t>Possibilità di integrazione di un sistema di guida assistita in linea retta (AutoTrac)</t>
  </si>
  <si>
    <t>Il supporto è rigido ma soggetto comunque ad oscillazioni in fase operativa</t>
  </si>
  <si>
    <t>Funzioni interessanti:</t>
  </si>
  <si>
    <t>App per monitoraggio macchine</t>
  </si>
  <si>
    <t>Sistema di guida autonoma per incremento produttività e riduzione dell stress del conducente (usa telecamere e sensori dedicati) --&gt; E' un optional che richiede un abbonamento</t>
  </si>
  <si>
    <t>Trasmissione dei dati in tempo reale su andamento lavorazione per monitraggio da remoto</t>
  </si>
  <si>
    <t>Vasta gamma di sensori specifici che possono essere aggiunti alla macchina per migliorare specifici tipi di lavorazione (Es sensore che riconosce aree già concimate per non sprecarne)</t>
  </si>
  <si>
    <t>Desing modulare dei sistemi (è sempre possibile integrare nuove parti o funzioni software dopo aver comprato il modello base, stile tesla in cui la guida autonoma è un optional a livello sofware sbloccabile anche dopo l'aquisto)</t>
  </si>
  <si>
    <t>Link utili:</t>
  </si>
  <si>
    <t>Pagina ufficiale del display sul sito john deere</t>
  </si>
  <si>
    <r>
      <rPr>
        <rFont val="Arial"/>
        <sz val="10.0"/>
      </rPr>
      <t xml:space="preserve">Vista a 360° degli interni --&gt; </t>
    </r>
    <r>
      <rPr>
        <rFont val="Arial"/>
        <color rgb="FF1155CC"/>
        <sz val="10.0"/>
        <u/>
      </rPr>
      <t>Clicca qui</t>
    </r>
  </si>
  <si>
    <t>John deere display manual</t>
  </si>
  <si>
    <t>APP john deere per monitoraggio veicoli e lavori</t>
  </si>
  <si>
    <t>Link alla pagina del modello su johndeere,it</t>
  </si>
  <si>
    <t>da inserire i valori del puntegggio</t>
  </si>
  <si>
    <t>Punti principali:</t>
  </si>
  <si>
    <t>Schermo posizionato molto a dx, per permettere di vedere la ruota anteriore dx del mezzo</t>
  </si>
  <si>
    <t>Manopola al lato del monitor e presenza di un vetro anti graffio</t>
  </si>
  <si>
    <t>Ecosistema interconnesso e sempre aggiornato, con supporto dell'APP</t>
  </si>
  <si>
    <t>10.4' touchscreen</t>
  </si>
  <si>
    <t>Manopola al lato dx del monitor</t>
  </si>
  <si>
    <t>Colori tendenti al bianco, ma con elevati contrasti</t>
  </si>
  <si>
    <t>Pulsanti personalizzabili, che possono raccogliere più funzioni</t>
  </si>
  <si>
    <t>Vetro anti graffio</t>
  </si>
  <si>
    <t>Stand che riduce le vibrazioni sul touch screen</t>
  </si>
  <si>
    <t>Ampia area vetrata, in tutte le direzioni della cabina</t>
  </si>
  <si>
    <t>Ampia vetrata in tutte le direzioni</t>
  </si>
  <si>
    <t>Guida autonoma tra i filari ed aiuto nello spargere delle sementi</t>
  </si>
  <si>
    <t>Integrata nell'APP un'area di manutenzione</t>
  </si>
  <si>
    <t>Normale touch screen</t>
  </si>
  <si>
    <t>Connessione dell'ecosistema in modo completo e sempre aggiornato, anche tra diverse macchina dell'azienda agricola</t>
  </si>
  <si>
    <r>
      <rPr>
        <rFont val="Arial"/>
        <color theme="1"/>
        <sz val="10.0"/>
      </rPr>
      <t xml:space="preserve">Impostazione rapida automatica per i tipi di terreno e </t>
    </r>
    <r>
      <rPr>
        <rFont val="Arial"/>
        <b/>
        <color theme="1"/>
        <sz val="10.0"/>
      </rPr>
      <t>funzioni</t>
    </r>
  </si>
  <si>
    <t>Tasti personalizzabili, per svolgere una serie di funzioni</t>
  </si>
  <si>
    <t>Settings utente</t>
  </si>
  <si>
    <t>Servizi extra per assistenza durante tutto l'anno</t>
  </si>
  <si>
    <t>Percorso di apprendimento, ma sistema abbastanza complesso all'inizio</t>
  </si>
  <si>
    <t>APP che si interfaccia con vari servizi del mezzo</t>
  </si>
  <si>
    <t>Raccolta di dati non solo dal trattore, ma anche da attrezzi extra (aratro, seminatrice, ...)</t>
  </si>
  <si>
    <t>Implementazione di uno smorzatore di vibrazioni sul meccanismo che sorregge il display</t>
  </si>
  <si>
    <t>Altre caratteristiche tipiche di Fendt:</t>
  </si>
  <si>
    <t>Business basato su offerte modulari, che vanno a creare un'offerta articolata.Inserendo non solo servizi ma anche macchinari aggiuntivi.</t>
  </si>
  <si>
    <r>
      <rPr>
        <rFont val="Arial"/>
        <color theme="1"/>
        <sz val="10.0"/>
      </rPr>
      <t xml:space="preserve">Questo viene fatto per dare </t>
    </r>
    <r>
      <rPr>
        <rFont val="Arial"/>
        <b/>
        <color theme="1"/>
        <sz val="10.0"/>
      </rPr>
      <t xml:space="preserve">elevata modularità </t>
    </r>
    <r>
      <rPr>
        <rFont val="Arial"/>
        <color theme="1"/>
        <sz val="10.0"/>
      </rPr>
      <t>in base al cliente.</t>
    </r>
  </si>
  <si>
    <t>Sistemi intelligenti che modificano valori in base alle condizioni di lavoro, sistemi di guida autonoma, distribuzione delle sementi --&gt; concentrarsi sulle attività principali</t>
  </si>
  <si>
    <t>MONITOR retroilluminato e con protezione in vetro</t>
  </si>
  <si>
    <r>
      <rPr>
        <rFont val="Arial"/>
        <b/>
        <color theme="1"/>
        <sz val="10.0"/>
      </rPr>
      <t xml:space="preserve">Assistenza </t>
    </r>
    <r>
      <rPr>
        <rFont val="Arial"/>
        <color theme="1"/>
        <sz val="10.0"/>
      </rPr>
      <t>tempestiva, in tutti i periodi della stagione, in modo anche personalizzato</t>
    </r>
  </si>
  <si>
    <t>Materiale e personale per la formazione</t>
  </si>
  <si>
    <t>APP per aumentare immediatezza dell'uso dei dati e di eventuali ricambi</t>
  </si>
  <si>
    <t xml:space="preserve">ecosistema comunicante e completo </t>
  </si>
  <si>
    <t>che facilita un approccio di agricoltura di precisione, con dati in comunicazione</t>
  </si>
  <si>
    <t>Visibilità: grande superficie vetrata e grandi specchietti retrovisori</t>
  </si>
  <si>
    <t>monitor alto, ma a dx per evitare di oscurare la visula e della ruota anteriore</t>
  </si>
  <si>
    <t>seduta comoda e con sistema per smorzare le vibrazioni ricevute dal terreno, solo per il sedile</t>
  </si>
  <si>
    <t>Il monitor ha un suo particolare sostegno che smorza le vibrazioni</t>
  </si>
  <si>
    <t>tipo di guida reversibile che fa girare tutto il blocco cabina e quindi anche il volante</t>
  </si>
  <si>
    <r>
      <rPr>
        <rFont val="Arial"/>
        <color theme="1"/>
        <sz val="10.0"/>
      </rPr>
      <t>Inteerfaccia per un pubblico altamente specializzato e specialistico,</t>
    </r>
    <r>
      <rPr>
        <rFont val="Arial"/>
        <b/>
        <color theme="1"/>
        <sz val="10.0"/>
      </rPr>
      <t xml:space="preserve"> manopola alla dx dello schermo</t>
    </r>
    <r>
      <rPr>
        <rFont val="Arial"/>
        <color theme="1"/>
        <sz val="10.0"/>
      </rPr>
      <t xml:space="preserve"> con comandi di gestione di funzionalità</t>
    </r>
  </si>
  <si>
    <r>
      <rPr>
        <rFont val="Arial"/>
        <color theme="1"/>
        <sz val="10.0"/>
      </rPr>
      <t xml:space="preserve">Schermo da 10.4', con possibilità di </t>
    </r>
    <r>
      <rPr>
        <rFont val="Arial"/>
        <b/>
        <color theme="1"/>
        <sz val="10.0"/>
      </rPr>
      <t>multitasking</t>
    </r>
  </si>
  <si>
    <r>
      <rPr>
        <rFont val="Arial"/>
        <b/>
        <color theme="1"/>
        <sz val="10.0"/>
      </rPr>
      <t>Tasti personalizzabili</t>
    </r>
    <r>
      <rPr>
        <rFont val="Arial"/>
        <color theme="1"/>
        <sz val="10.0"/>
      </rPr>
      <t xml:space="preserve"> che </t>
    </r>
    <r>
      <rPr>
        <rFont val="Arial"/>
        <b/>
        <color theme="1"/>
        <sz val="10.0"/>
      </rPr>
      <t>eseguono una serie di azioni ripetute</t>
    </r>
    <r>
      <rPr>
        <rFont val="Arial"/>
        <color theme="1"/>
        <sz val="10.0"/>
      </rPr>
      <t xml:space="preserve"> spesso, per migliorare il flusso di lavoro dell'utente esperto</t>
    </r>
  </si>
  <si>
    <t>Elevata illuminazione esterna, per vedere all'esterno con qualsiasi condizione di luce</t>
  </si>
  <si>
    <t>Competitor</t>
  </si>
  <si>
    <t>New Holland</t>
  </si>
  <si>
    <t>Valtra</t>
  </si>
  <si>
    <t>JohnDeere</t>
  </si>
  <si>
    <t>Fendt</t>
  </si>
  <si>
    <t>Caratteristiche Tecniche</t>
  </si>
  <si>
    <t>- Interfaccia completa, piena di
comandi sulla pulsantiera e di 
icone sullo schermo
- Sostegno unico del monitor 
con monobraccio regolabile
- Guida autonoma
- Schermo ampio</t>
  </si>
  <si>
    <t>- Guida reversibile
- Cabine ad alta visibilità
- Specchietti sempre presenti</t>
  </si>
  <si>
    <t>- Possibilità sia di avvisi 
visivi che sonori grazie 
alle casse integrate nel 
display
- Supporto rigido</t>
  </si>
  <si>
    <t>- Manopola al lato del monitor
- GPS
- Dati mobili per tarsferire 
informazioni
- Raccolta di dati non solo dal 
trattore, ma anche da attrezzi 
extra (aratro, seminatrice, ...)</t>
  </si>
  <si>
    <t>Materiali</t>
  </si>
  <si>
    <t>- Plastica, con inserti antiscivolo</t>
  </si>
  <si>
    <t>- Plastiche dure, resistenti</t>
  </si>
  <si>
    <t>- Elevata resistenza ed affidabilità</t>
  </si>
  <si>
    <t>- Vetro anti graffio</t>
  </si>
  <si>
    <t>Caratteristiche Estetiche</t>
  </si>
  <si>
    <t>- Bianco su celeste in base 
alla luminosità</t>
  </si>
  <si>
    <t>- Cambia colore dello schermo
si adatta alla luminosità</t>
  </si>
  <si>
    <t>- Contrasto elevato e luminosità 
regolabile in due profili (day and night) 
che si attivano insieme ai fari</t>
  </si>
  <si>
    <t>- Colori tendenti al bianco, 
ma con elevati contrasti</t>
  </si>
  <si>
    <t>Ergonomia</t>
  </si>
  <si>
    <t>- Posizionato abbastanza in alto
anche per essere raggiunto meglio
(non piegarsi) dalle mani dell'operatore
-No tasti fisici su bordi dello schermo
ed icone non particolarmente grandi; 
si può interagire con esso tramite 
pulsantiera sul bracciolo dx del
guidatore</t>
  </si>
  <si>
    <t>- Essendo sul bracciolo è 
sempre sotto controllo e
non è troppo ingombrante</t>
  </si>
  <si>
    <t>- Molti tasti, sopratutto 
quelli sulle cloche sono 
piccoli e ravvicinati
- L'unica parte ostruita è quella in 
cui è posizionato lo schermo</t>
  </si>
  <si>
    <t>- Ampia area vetrata, in tutte
le direzioni della cabina
- Schermo posizionato a dx 
(consente di vedere la ruota 
anteriore dx)</t>
  </si>
  <si>
    <t>Intuitività</t>
  </si>
  <si>
    <t>- Warning come notifiche 
nell'interfaccia visiva
- Assistenza standard da parte 
della casa madre</t>
  </si>
  <si>
    <t xml:space="preserve">Funzioni controllo altezza
sollevatore, regime giri, 
presa di forza, velocità,
regime motori,  cambio
gamma
- Cruise control </t>
  </si>
  <si>
    <t xml:space="preserve">- Interfaccia semplice
- Possibilità di integrazione 
di un sistema di guida 
assistita in linea retta
</t>
  </si>
  <si>
    <t>- Connessione dell'ecosistema 
in modo completo e sempre 
aggiornato
- Percorso di apprendimento,
 ma sistema abbastanza 
complesso all'inizio</t>
  </si>
  <si>
    <t>Rapidità d’uso</t>
  </si>
  <si>
    <t>- APP settare parametri del trattore
- Possibilità di osservare la cabina
tramite l'utilizzo di VR
- APP calcolo di tempo perdita del 
raccolto ed altre funzioni smart</t>
  </si>
  <si>
    <t>- Necessità di imparare ad 
utilizzarlo, è indispensabile
conoscere più o meno tutte 
le funzioni</t>
  </si>
  <si>
    <t>- Integrazione con l'app proprietaria
 "Operations Center" che permette 
il monitoraggio, la condivisione di 
dati e la richiesta di supporto</t>
  </si>
  <si>
    <t>- Integrata nell'APP un'area 
di manutenzione
- Tasti personalizzabili, per 
svolgere una serie di funzioni
- Servizi extra per assistenza
 durante tutto l'anno</t>
  </si>
  <si>
    <t>Display</t>
  </si>
  <si>
    <t>- Display 10.4"
- Touchscreen e a colori</t>
  </si>
  <si>
    <t>- Schermo lucido
touchscreen
- Display 10.1"</t>
  </si>
  <si>
    <t xml:space="preserve">- 10'' touchscreen
</t>
  </si>
  <si>
    <t>- 10.4" touchscreen
- 2 ingressi video da telecamere
- trasmissione dati con USB</t>
  </si>
  <si>
    <t>Foto</t>
  </si>
  <si>
    <t>Punteggio (Media tre case)</t>
  </si>
  <si>
    <t>Punteggio x Peso</t>
  </si>
  <si>
    <t>PESI non normalizzati ( Valori da 1 a 100)</t>
  </si>
  <si>
    <r>
      <rPr>
        <rFont val="Arial"/>
        <color theme="1"/>
        <sz val="10.0"/>
      </rPr>
      <t xml:space="preserve">Impostazione rapida automatica per i tipi di terreno e </t>
    </r>
    <r>
      <rPr>
        <rFont val="Arial"/>
        <b/>
        <color theme="1"/>
        <sz val="10.0"/>
      </rPr>
      <t>funzioni</t>
    </r>
  </si>
</sst>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color theme="1"/>
      <name val="Arial"/>
    </font>
    <font/>
    <font>
      <sz val="10.0"/>
      <color theme="1"/>
      <name val="Arial"/>
    </font>
    <font>
      <u/>
      <sz val="10.0"/>
      <color rgb="FF0000FF"/>
      <name val="Arial"/>
    </font>
    <font>
      <b/>
      <sz val="14.0"/>
      <color theme="1"/>
      <name val="Arial"/>
    </font>
    <font>
      <b/>
      <sz val="11.0"/>
      <color rgb="FFFF0000"/>
      <name val="Arial"/>
    </font>
    <font>
      <u/>
      <sz val="10.0"/>
      <color rgb="FF1155CC"/>
      <name val="Arial"/>
    </font>
    <font>
      <sz val="10.0"/>
      <name val="Arial"/>
    </font>
    <font>
      <u/>
      <sz val="10.0"/>
      <color theme="1"/>
      <name val="Arial"/>
    </font>
    <font>
      <b/>
      <sz val="10.0"/>
      <color rgb="FF000000"/>
      <name val="Arial"/>
    </font>
    <font>
      <color theme="1"/>
      <name val="Arial"/>
    </font>
    <font>
      <color rgb="FF000000"/>
      <name val="Arial"/>
    </font>
    <font>
      <color rgb="FF000000"/>
      <name val="Roboto"/>
    </font>
  </fonts>
  <fills count="9">
    <fill>
      <patternFill patternType="none"/>
    </fill>
    <fill>
      <patternFill patternType="lightGray"/>
    </fill>
    <fill>
      <patternFill patternType="solid">
        <fgColor rgb="FFF7CB4D"/>
        <bgColor rgb="FFF7CB4D"/>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FFFF00"/>
        <bgColor rgb="FFFFFF00"/>
      </patternFill>
    </fill>
    <fill>
      <patternFill patternType="solid">
        <fgColor rgb="FF6AA84F"/>
        <bgColor rgb="FF6AA84F"/>
      </patternFill>
    </fill>
    <fill>
      <patternFill patternType="solid">
        <fgColor rgb="FFE06666"/>
        <bgColor rgb="FFE06666"/>
      </patternFill>
    </fill>
  </fills>
  <borders count="17">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border>
    <border>
      <right style="thin">
        <color rgb="FF000000"/>
      </right>
    </border>
    <border>
      <left style="thin">
        <color rgb="FF000000"/>
      </left>
      <right style="thin">
        <color rgb="FF000000"/>
      </right>
    </border>
    <border>
      <bottom style="thin">
        <color rgb="FF000000"/>
      </bottom>
    </border>
    <border>
      <left style="thin">
        <color rgb="FF000000"/>
      </left>
      <bottom style="thin">
        <color rgb="FF000000"/>
      </bottom>
    </border>
    <border>
      <left/>
      <right/>
      <top/>
      <bottom/>
    </border>
    <border>
      <left style="thin">
        <color rgb="FF000000"/>
      </left>
      <top style="thin">
        <color rgb="FF000000"/>
      </top>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2" xfId="0" applyAlignment="1" applyBorder="1" applyFill="1" applyFont="1" applyNumberFormat="1">
      <alignment horizontal="left"/>
    </xf>
    <xf borderId="2" fillId="0" fontId="1" numFmtId="2" xfId="0" applyAlignment="1" applyBorder="1" applyFont="1" applyNumberFormat="1">
      <alignment horizontal="center"/>
    </xf>
    <xf borderId="2" fillId="0" fontId="2" numFmtId="0" xfId="0" applyBorder="1" applyFont="1"/>
    <xf borderId="3" fillId="0" fontId="1" numFmtId="2" xfId="0" applyAlignment="1" applyBorder="1" applyFont="1" applyNumberFormat="1">
      <alignment horizontal="center"/>
    </xf>
    <xf borderId="4" fillId="0" fontId="2" numFmtId="0" xfId="0" applyBorder="1" applyFont="1"/>
    <xf borderId="4" fillId="0" fontId="3" numFmtId="0" xfId="0" applyBorder="1" applyFont="1"/>
    <xf borderId="0" fillId="0" fontId="3" numFmtId="2" xfId="0" applyFont="1" applyNumberFormat="1"/>
    <xf borderId="1" fillId="3" fontId="3" numFmtId="2" xfId="0" applyBorder="1" applyFill="1" applyFont="1" applyNumberFormat="1"/>
    <xf borderId="1" fillId="0" fontId="1" numFmtId="2" xfId="0" applyAlignment="1" applyBorder="1" applyFont="1" applyNumberFormat="1">
      <alignment horizontal="center"/>
    </xf>
    <xf borderId="3" fillId="0" fontId="1" numFmtId="1" xfId="0" applyAlignment="1" applyBorder="1" applyFont="1" applyNumberFormat="1">
      <alignment horizontal="center"/>
    </xf>
    <xf borderId="5" fillId="0" fontId="1" numFmtId="1" xfId="0" applyAlignment="1" applyBorder="1" applyFont="1" applyNumberFormat="1">
      <alignment horizontal="center"/>
    </xf>
    <xf borderId="6" fillId="0" fontId="1" numFmtId="2" xfId="0" applyAlignment="1" applyBorder="1" applyFont="1" applyNumberFormat="1">
      <alignment horizontal="center"/>
    </xf>
    <xf borderId="7" fillId="4" fontId="3" numFmtId="2" xfId="0" applyBorder="1" applyFill="1" applyFont="1" applyNumberFormat="1"/>
    <xf borderId="0" fillId="0" fontId="3" numFmtId="1" xfId="0" applyFont="1" applyNumberFormat="1"/>
    <xf borderId="8" fillId="0" fontId="3" numFmtId="1" xfId="0" applyBorder="1" applyFont="1" applyNumberFormat="1"/>
    <xf borderId="9" fillId="0" fontId="3" numFmtId="2" xfId="0" applyBorder="1" applyFont="1" applyNumberFormat="1"/>
    <xf borderId="10" fillId="0" fontId="3" numFmtId="1" xfId="0" applyBorder="1" applyFont="1" applyNumberFormat="1"/>
    <xf borderId="10" fillId="0" fontId="3" numFmtId="2" xfId="0" applyBorder="1" applyFont="1" applyNumberFormat="1"/>
    <xf borderId="9" fillId="0" fontId="3" numFmtId="1" xfId="0" applyBorder="1" applyFont="1" applyNumberFormat="1"/>
    <xf borderId="7" fillId="4" fontId="3" numFmtId="2" xfId="0" applyAlignment="1" applyBorder="1" applyFont="1" applyNumberFormat="1">
      <alignment readingOrder="0"/>
    </xf>
    <xf borderId="10" fillId="4" fontId="0" numFmtId="2" xfId="0" applyBorder="1" applyFont="1" applyNumberFormat="1"/>
    <xf borderId="0" fillId="0" fontId="0" numFmtId="1" xfId="0" applyFont="1" applyNumberFormat="1"/>
    <xf borderId="0" fillId="0" fontId="0" numFmtId="2" xfId="0" applyFont="1" applyNumberFormat="1"/>
    <xf borderId="8" fillId="0" fontId="0" numFmtId="1" xfId="0" applyBorder="1" applyFont="1" applyNumberFormat="1"/>
    <xf borderId="9" fillId="0" fontId="0" numFmtId="2" xfId="0" applyBorder="1" applyFont="1" applyNumberFormat="1"/>
    <xf borderId="5" fillId="4" fontId="3" numFmtId="2" xfId="0" applyBorder="1" applyFont="1" applyNumberFormat="1"/>
    <xf borderId="11" fillId="0" fontId="3" numFmtId="1" xfId="0" applyBorder="1" applyFont="1" applyNumberFormat="1"/>
    <xf borderId="11" fillId="0" fontId="3" numFmtId="2" xfId="0" applyBorder="1" applyFont="1" applyNumberFormat="1"/>
    <xf borderId="12" fillId="0" fontId="3" numFmtId="1" xfId="0" applyBorder="1" applyFont="1" applyNumberFormat="1"/>
    <xf borderId="6" fillId="0" fontId="3" numFmtId="2" xfId="0" applyBorder="1" applyFont="1" applyNumberFormat="1"/>
    <xf borderId="6" fillId="0" fontId="3" numFmtId="1" xfId="0" applyBorder="1" applyFont="1" applyNumberFormat="1"/>
    <xf borderId="1" fillId="5" fontId="3" numFmtId="2" xfId="0" applyBorder="1" applyFill="1" applyFont="1" applyNumberFormat="1"/>
    <xf borderId="13" fillId="6" fontId="3" numFmtId="2" xfId="0" applyBorder="1" applyFill="1" applyFont="1" applyNumberFormat="1"/>
    <xf borderId="1" fillId="0" fontId="1" numFmtId="0" xfId="0" applyBorder="1" applyFont="1"/>
    <xf borderId="2" fillId="0" fontId="1" numFmtId="0" xfId="0" applyBorder="1" applyFont="1"/>
    <xf borderId="10" fillId="0" fontId="3" numFmtId="0" xfId="0" applyBorder="1" applyFont="1"/>
    <xf borderId="0" fillId="0" fontId="3" numFmtId="0" xfId="0" applyFont="1"/>
    <xf borderId="10" fillId="0" fontId="0" numFmtId="0" xfId="0" applyAlignment="1" applyBorder="1" applyFont="1">
      <alignment horizontal="left"/>
    </xf>
    <xf borderId="10" fillId="0" fontId="0" numFmtId="0" xfId="0" applyBorder="1" applyFont="1"/>
    <xf borderId="5" fillId="0" fontId="3" numFmtId="0" xfId="0" applyBorder="1" applyFont="1"/>
    <xf borderId="11" fillId="0" fontId="3" numFmtId="0" xfId="0" applyBorder="1" applyFont="1"/>
    <xf borderId="0" fillId="0" fontId="3" numFmtId="0" xfId="0" applyFont="1"/>
    <xf borderId="0" fillId="0" fontId="4" numFmtId="0" xfId="0" applyFont="1"/>
    <xf borderId="0" fillId="0" fontId="1" numFmtId="0" xfId="0" applyFont="1"/>
    <xf borderId="3" fillId="0" fontId="1" numFmtId="0" xfId="0" applyBorder="1" applyFont="1"/>
    <xf borderId="4" fillId="0" fontId="1" numFmtId="0" xfId="0" applyBorder="1" applyFont="1"/>
    <xf borderId="0" fillId="0" fontId="0" numFmtId="0" xfId="0" applyFont="1"/>
    <xf borderId="9" fillId="0" fontId="3" numFmtId="0" xfId="0" applyBorder="1" applyFont="1"/>
    <xf borderId="11" fillId="0" fontId="0" numFmtId="0" xfId="0" applyBorder="1" applyFont="1"/>
    <xf borderId="6" fillId="0" fontId="3" numFmtId="0" xfId="0" applyBorder="1" applyFont="1"/>
    <xf borderId="0" fillId="0" fontId="5" numFmtId="0" xfId="0" applyFont="1"/>
    <xf borderId="0" fillId="0" fontId="6" numFmtId="0" xfId="0" applyFont="1"/>
    <xf borderId="14" fillId="0" fontId="1" numFmtId="0" xfId="0" applyBorder="1" applyFont="1"/>
    <xf borderId="15" fillId="0" fontId="1" numFmtId="0" xfId="0" applyBorder="1" applyFont="1"/>
    <xf borderId="16" fillId="0" fontId="1" numFmtId="0" xfId="0" applyBorder="1" applyFont="1"/>
    <xf borderId="8" fillId="0" fontId="3" numFmtId="0" xfId="0" applyBorder="1" applyFont="1"/>
    <xf borderId="8" fillId="0" fontId="3" numFmtId="0" xfId="0" applyAlignment="1" applyBorder="1" applyFont="1">
      <alignment readingOrder="0"/>
    </xf>
    <xf borderId="8" fillId="0" fontId="0" numFmtId="0" xfId="0" applyBorder="1" applyFont="1"/>
    <xf borderId="12" fillId="0" fontId="3" numFmtId="0" xfId="0" applyBorder="1" applyFont="1"/>
    <xf borderId="13" fillId="7" fontId="1" numFmtId="0" xfId="0" applyBorder="1" applyFill="1" applyFont="1"/>
    <xf borderId="13" fillId="8" fontId="1" numFmtId="0" xfId="0" applyBorder="1" applyFill="1" applyFont="1"/>
    <xf borderId="0" fillId="0" fontId="7" numFmtId="0" xfId="0" applyFont="1"/>
    <xf borderId="9" fillId="0" fontId="8" numFmtId="0" xfId="0" applyAlignment="1" applyBorder="1" applyFont="1">
      <alignment readingOrder="0"/>
    </xf>
    <xf borderId="0" fillId="0" fontId="0" numFmtId="0" xfId="0" applyAlignment="1" applyFont="1">
      <alignment horizontal="left"/>
    </xf>
    <xf borderId="0" fillId="0" fontId="9" numFmtId="0" xfId="0" applyFont="1"/>
    <xf borderId="0" fillId="0" fontId="10" numFmtId="49" xfId="0" applyAlignment="1" applyFont="1" applyNumberFormat="1">
      <alignment readingOrder="0"/>
    </xf>
    <xf borderId="0" fillId="0" fontId="11" numFmtId="0" xfId="0" applyAlignment="1" applyFont="1">
      <alignment vertical="top"/>
    </xf>
    <xf borderId="0" fillId="0" fontId="2" numFmtId="49" xfId="0" applyAlignment="1" applyFont="1" applyNumberFormat="1">
      <alignment readingOrder="0"/>
    </xf>
    <xf borderId="0" fillId="0" fontId="3" numFmtId="49" xfId="0" applyAlignment="1" applyFont="1" applyNumberFormat="1">
      <alignment readingOrder="0"/>
    </xf>
    <xf borderId="0" fillId="0" fontId="2" numFmtId="49" xfId="0" applyAlignment="1" applyFont="1" applyNumberFormat="1">
      <alignment readingOrder="0" vertical="top"/>
    </xf>
    <xf borderId="0" fillId="3" fontId="12" numFmtId="49" xfId="0" applyAlignment="1" applyFont="1" applyNumberFormat="1">
      <alignment horizontal="left" readingOrder="0"/>
    </xf>
    <xf borderId="0" fillId="3" fontId="13" numFmtId="49" xfId="0" applyAlignment="1" applyFont="1" applyNumberFormat="1">
      <alignment readingOrder="0"/>
    </xf>
    <xf borderId="0" fillId="0" fontId="10" numFmtId="0" xfId="0" applyAlignment="1" applyFont="1">
      <alignment readingOrder="0"/>
    </xf>
    <xf borderId="0" fillId="0" fontId="1" numFmtId="0" xfId="0" applyFont="1"/>
    <xf borderId="0" fillId="0" fontId="10" numFmtId="0" xfId="0" applyFont="1"/>
  </cellXfs>
  <cellStyles count="1">
    <cellStyle xfId="0" name="Normal" builtinId="0"/>
  </cellStyles>
  <dxfs count="8">
    <dxf>
      <font/>
      <fill>
        <patternFill patternType="none"/>
      </fill>
      <border/>
    </dxf>
    <dxf>
      <font/>
      <fill>
        <patternFill patternType="solid">
          <fgColor rgb="FFFBBC04"/>
          <bgColor rgb="FFFBBC04"/>
        </patternFill>
      </fill>
      <border/>
    </dxf>
    <dxf>
      <font/>
      <fill>
        <patternFill patternType="solid">
          <fgColor rgb="FFFFFFFF"/>
          <bgColor rgb="FFFFFFFF"/>
        </patternFill>
      </fill>
      <border/>
    </dxf>
    <dxf>
      <font/>
      <fill>
        <patternFill patternType="solid">
          <fgColor rgb="FFFFE599"/>
          <bgColor rgb="FFFFE599"/>
        </patternFill>
      </fill>
      <border/>
    </dxf>
    <dxf>
      <font/>
      <fill>
        <patternFill patternType="solid">
          <fgColor rgb="FFBDBDBD"/>
          <bgColor rgb="FFBDBDBD"/>
        </patternFill>
      </fill>
      <border/>
    </dxf>
    <dxf>
      <font/>
      <fill>
        <patternFill patternType="solid">
          <fgColor rgb="FFF3F3F3"/>
          <bgColor rgb="FFF3F3F3"/>
        </patternFill>
      </fill>
      <border/>
    </dxf>
    <dxf>
      <font/>
      <fill>
        <patternFill patternType="solid">
          <fgColor theme="6"/>
          <bgColor theme="6"/>
        </patternFill>
      </fill>
      <border/>
    </dxf>
    <dxf>
      <font/>
      <fill>
        <patternFill patternType="solid">
          <fgColor rgb="FFF7CB4D"/>
          <bgColor rgb="FFF7CB4D"/>
        </patternFill>
      </fill>
      <border/>
    </dxf>
  </dxfs>
  <tableStyles count="6">
    <tableStyle count="3" pivot="0" name="New Holland-style">
      <tableStyleElement dxfId="1" type="headerRow"/>
      <tableStyleElement dxfId="2" type="firstRowStripe"/>
      <tableStyleElement dxfId="3" type="secondRowStripe"/>
    </tableStyle>
    <tableStyle count="3" pivot="0" name="Valtra-style">
      <tableStyleElement dxfId="1" type="headerRow"/>
      <tableStyleElement dxfId="2" type="firstRowStripe"/>
      <tableStyleElement dxfId="3" type="secondRowStripe"/>
    </tableStyle>
    <tableStyle count="3" pivot="0" name="John Deere-style">
      <tableStyleElement dxfId="4" type="headerRow"/>
      <tableStyleElement dxfId="2" type="firstRowStripe"/>
      <tableStyleElement dxfId="5" type="secondRowStripe"/>
    </tableStyle>
    <tableStyle count="3" pivot="0" name="John Deere-style 2">
      <tableStyleElement dxfId="6" type="headerRow"/>
      <tableStyleElement dxfId="2" type="firstRowStripe"/>
      <tableStyleElement dxfId="3" type="secondRowStripe"/>
    </tableStyle>
    <tableStyle count="3" pivot="0" name="Fendt-style">
      <tableStyleElement dxfId="1" type="headerRow"/>
      <tableStyleElement dxfId="2" type="firstRowStripe"/>
      <tableStyleElement dxfId="3" type="secondRowStripe"/>
    </tableStyle>
    <tableStyle count="3" pivot="0" name="Riepilogo-style">
      <tableStyleElement dxfId="7"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jp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4.png"/><Relationship Id="rId3" Type="http://schemas.openxmlformats.org/officeDocument/2006/relationships/image" Target="../media/image5.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27</xdr:row>
      <xdr:rowOff>142875</xdr:rowOff>
    </xdr:from>
    <xdr:ext cx="3333750" cy="2219325"/>
    <xdr:pic>
      <xdr:nvPicPr>
        <xdr:cNvPr id="0" name="image2.jp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3571875</xdr:colOff>
      <xdr:row>27</xdr:row>
      <xdr:rowOff>142875</xdr:rowOff>
    </xdr:from>
    <xdr:ext cx="3886200" cy="2219325"/>
    <xdr:pic>
      <xdr:nvPicPr>
        <xdr:cNvPr id="0" name="image1.jpg" title="Immagin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9</xdr:row>
      <xdr:rowOff>161925</xdr:rowOff>
    </xdr:from>
    <xdr:ext cx="1952625" cy="1219200"/>
    <xdr:pic>
      <xdr:nvPicPr>
        <xdr:cNvPr id="0" name="image6.png" title="Immagin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1990725</xdr:colOff>
      <xdr:row>8</xdr:row>
      <xdr:rowOff>752475</xdr:rowOff>
    </xdr:from>
    <xdr:ext cx="1533525" cy="1219200"/>
    <xdr:pic>
      <xdr:nvPicPr>
        <xdr:cNvPr id="0" name="image4.png" title="Immagine"/>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85725</xdr:colOff>
      <xdr:row>9</xdr:row>
      <xdr:rowOff>161925</xdr:rowOff>
    </xdr:from>
    <xdr:ext cx="1533525" cy="1219200"/>
    <xdr:pic>
      <xdr:nvPicPr>
        <xdr:cNvPr id="0" name="image5.png" title="Immagine"/>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2019300</xdr:colOff>
      <xdr:row>9</xdr:row>
      <xdr:rowOff>209550</xdr:rowOff>
    </xdr:from>
    <xdr:ext cx="1800225" cy="1343025"/>
    <xdr:pic>
      <xdr:nvPicPr>
        <xdr:cNvPr id="0" name="image3.png" title="Immagin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8" displayName="Table_1" id="1">
  <tableColumns count="5">
    <tableColumn name="REQUIREMENTS" id="1"/>
    <tableColumn name="Punteggio" id="2"/>
    <tableColumn name="PESO" id="3"/>
    <tableColumn name="PunteggioxPeso" id="4"/>
    <tableColumn name="Note:" id="5"/>
  </tableColumns>
  <tableStyleInfo name="New Holland-style" showColumnStripes="0" showFirstColumn="1" showLastColumn="1" showRowStripes="1"/>
</table>
</file>

<file path=xl/tables/table2.xml><?xml version="1.0" encoding="utf-8"?>
<table xmlns="http://schemas.openxmlformats.org/spreadsheetml/2006/main" ref="A3:E20" displayName="Table_2" id="2">
  <tableColumns count="5">
    <tableColumn name="REQUIREMENTS" id="1"/>
    <tableColumn name="Punteggio" id="2"/>
    <tableColumn name="PESO" id="3"/>
    <tableColumn name="PunteggioxPeso" id="4"/>
    <tableColumn name="Note:" id="5"/>
  </tableColumns>
  <tableStyleInfo name="Valtra-style" showColumnStripes="0" showFirstColumn="1" showLastColumn="1" showRowStripes="1"/>
</table>
</file>

<file path=xl/tables/table3.xml><?xml version="1.0" encoding="utf-8"?>
<table xmlns="http://schemas.openxmlformats.org/spreadsheetml/2006/main" ref="A1:A2" displayName="Table_3" id="3">
  <tableColumns count="1">
    <tableColumn name="Modello: John Deere Serie 6r" id="1"/>
  </tableColumns>
  <tableStyleInfo name="John Deere-style" showColumnStripes="0" showFirstColumn="1" showLastColumn="1" showRowStripes="1"/>
</table>
</file>

<file path=xl/tables/table4.xml><?xml version="1.0" encoding="utf-8"?>
<table xmlns="http://schemas.openxmlformats.org/spreadsheetml/2006/main" ref="A3:E21" displayName="Table_4" id="4">
  <tableColumns count="5">
    <tableColumn name="REQUIREMENTS" id="1"/>
    <tableColumn name="PESO" id="2"/>
    <tableColumn name="Punteggio" id="3"/>
    <tableColumn name="PunteggioxPeso" id="4"/>
    <tableColumn name="Note" id="5"/>
  </tableColumns>
  <tableStyleInfo name="John Deere-style 2" showColumnStripes="0" showFirstColumn="1" showLastColumn="1" showRowStripes="1"/>
</table>
</file>

<file path=xl/tables/table5.xml><?xml version="1.0" encoding="utf-8"?>
<table xmlns="http://schemas.openxmlformats.org/spreadsheetml/2006/main" headerRowCount="0" ref="A3:F20" displayName="Table_5" id="5">
  <tableColumns count="6">
    <tableColumn name="Column1" id="1"/>
    <tableColumn name="Column2" id="2"/>
    <tableColumn name="Column3" id="3"/>
    <tableColumn name="Column4" id="4"/>
    <tableColumn name="Column5" id="5"/>
    <tableColumn name="Column6" id="6"/>
  </tableColumns>
  <tableStyleInfo name="Fendt-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ref="A1:E20" displayName="Table_6" id="6">
  <tableColumns count="5">
    <tableColumn name="REQUIREMENTS" id="1"/>
    <tableColumn name="Punteggio (Media tre case)" id="2"/>
    <tableColumn name="Punteggio x Peso" id="3"/>
    <tableColumn name="PESO" id="4"/>
    <tableColumn name="PESI non normalizzati ( Valori da 1 a 100)" id="5"/>
  </tableColumns>
  <tableStyleInfo name="Riepilogo-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agriculture.newholland.com/eu/it-it/chi-siamo/news-e-media/new-holland-app"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valtra.it/prodotti/seriet.html" TargetMode="External"/><Relationship Id="rId2" Type="http://schemas.openxmlformats.org/officeDocument/2006/relationships/drawing" Target="../drawings/drawing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eere.it/it/soluzioni-gestionali-agricole/ricevitori-e-display/gen3-gen4-portable-display/" TargetMode="External"/><Relationship Id="rId2" Type="http://schemas.openxmlformats.org/officeDocument/2006/relationships/hyperlink" Target="https://www.youtube.com/watch?v=uyDquPkU_90" TargetMode="External"/><Relationship Id="rId3" Type="http://schemas.openxmlformats.org/officeDocument/2006/relationships/hyperlink" Target="http://manuals.deere.com/omview/OMPFP17517_19/toc.html" TargetMode="External"/><Relationship Id="rId4" Type="http://schemas.openxmlformats.org/officeDocument/2006/relationships/hyperlink" Target="https://www.deere.it/it/soluzioni-gestionali-agricole/" TargetMode="External"/><Relationship Id="rId10" Type="http://schemas.openxmlformats.org/officeDocument/2006/relationships/table" Target="../tables/table4.xml"/><Relationship Id="rId9" Type="http://schemas.openxmlformats.org/officeDocument/2006/relationships/table" Target="../tables/table3.xml"/><Relationship Id="rId5" Type="http://schemas.openxmlformats.org/officeDocument/2006/relationships/hyperlink" Target="https://www.deere.it/it/trattori/mid/serie-6r/"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3.29"/>
    <col customWidth="1" min="2" max="2" width="14.43"/>
    <col customWidth="1" min="3" max="3" width="16.71"/>
    <col customWidth="1" min="4" max="4" width="14.43"/>
    <col customWidth="1" min="5" max="5" width="16.71"/>
    <col customWidth="1" min="6" max="6" width="14.43"/>
    <col customWidth="1" min="7" max="10" width="16.71"/>
    <col customWidth="1" min="11" max="11" width="16.86"/>
  </cols>
  <sheetData>
    <row r="1" ht="15.75" customHeight="1">
      <c r="A1" s="1" t="s">
        <v>0</v>
      </c>
      <c r="B1" s="2" t="s">
        <v>1</v>
      </c>
      <c r="C1" s="3"/>
      <c r="D1" s="4" t="s">
        <v>2</v>
      </c>
      <c r="E1" s="5"/>
      <c r="F1" s="4" t="s">
        <v>3</v>
      </c>
      <c r="G1" s="5"/>
      <c r="H1" s="4" t="s">
        <v>4</v>
      </c>
      <c r="I1" s="5"/>
      <c r="J1" s="6"/>
      <c r="K1" s="7"/>
      <c r="L1" s="7"/>
      <c r="M1" s="7"/>
      <c r="N1" s="7"/>
      <c r="O1" s="7"/>
      <c r="P1" s="7"/>
      <c r="Q1" s="7"/>
      <c r="R1" s="7"/>
      <c r="S1" s="7"/>
      <c r="T1" s="7"/>
      <c r="U1" s="7"/>
      <c r="V1" s="7"/>
      <c r="W1" s="7"/>
      <c r="X1" s="7"/>
      <c r="Y1" s="7"/>
      <c r="Z1" s="7"/>
      <c r="AA1" s="7"/>
      <c r="AB1" s="7"/>
      <c r="AC1" s="7"/>
      <c r="AD1" s="7"/>
    </row>
    <row r="2" ht="15.75" customHeight="1">
      <c r="A2" s="8"/>
      <c r="B2" s="2" t="s">
        <v>5</v>
      </c>
      <c r="C2" s="9" t="s">
        <v>6</v>
      </c>
      <c r="D2" s="4" t="s">
        <v>5</v>
      </c>
      <c r="E2" s="9" t="s">
        <v>6</v>
      </c>
      <c r="F2" s="10" t="s">
        <v>5</v>
      </c>
      <c r="G2" s="9" t="s">
        <v>6</v>
      </c>
      <c r="H2" s="11" t="s">
        <v>5</v>
      </c>
      <c r="I2" s="12" t="s">
        <v>6</v>
      </c>
      <c r="J2" s="9" t="s">
        <v>7</v>
      </c>
      <c r="K2" s="7"/>
      <c r="L2" s="7"/>
      <c r="M2" s="7"/>
      <c r="N2" s="7"/>
      <c r="O2" s="7"/>
      <c r="P2" s="7"/>
      <c r="Q2" s="7"/>
      <c r="R2" s="7"/>
      <c r="S2" s="7"/>
      <c r="T2" s="7"/>
      <c r="U2" s="7"/>
      <c r="V2" s="7"/>
      <c r="W2" s="7"/>
      <c r="X2" s="7"/>
      <c r="Y2" s="7"/>
      <c r="Z2" s="7"/>
      <c r="AA2" s="7"/>
      <c r="AB2" s="7"/>
      <c r="AC2" s="7"/>
      <c r="AD2" s="7"/>
    </row>
    <row r="3" ht="15.75" customHeight="1">
      <c r="A3" s="13" t="s">
        <v>8</v>
      </c>
      <c r="B3" s="14">
        <v>3.0</v>
      </c>
      <c r="C3" s="7">
        <f t="shared" ref="C3:C19" si="1">B3*J3</f>
        <v>0.2580645161</v>
      </c>
      <c r="D3" s="15">
        <v>4.0</v>
      </c>
      <c r="E3" s="16">
        <f t="shared" ref="E3:E19" si="2">D3*J3</f>
        <v>0.3440860215</v>
      </c>
      <c r="F3" s="15">
        <v>4.0</v>
      </c>
      <c r="G3" s="16">
        <f t="shared" ref="G3:G19" si="3">F3*J3</f>
        <v>0.3440860215</v>
      </c>
      <c r="H3" s="17">
        <v>4.0</v>
      </c>
      <c r="I3" s="16">
        <f t="shared" ref="I3:I19" si="4">H3*J3</f>
        <v>0.3440860215</v>
      </c>
      <c r="J3" s="16">
        <v>0.08602150537634409</v>
      </c>
      <c r="K3" s="7"/>
      <c r="L3" s="7"/>
      <c r="M3" s="7"/>
      <c r="N3" s="7"/>
      <c r="O3" s="7"/>
      <c r="P3" s="7"/>
      <c r="Q3" s="7"/>
      <c r="R3" s="7"/>
      <c r="S3" s="7"/>
      <c r="T3" s="7"/>
      <c r="U3" s="7"/>
      <c r="V3" s="7"/>
      <c r="W3" s="7"/>
      <c r="X3" s="7"/>
      <c r="Y3" s="7"/>
      <c r="Z3" s="7"/>
      <c r="AA3" s="7"/>
      <c r="AB3" s="7"/>
      <c r="AC3" s="7"/>
      <c r="AD3" s="7"/>
    </row>
    <row r="4" ht="15.75" customHeight="1">
      <c r="A4" s="18" t="s">
        <v>9</v>
      </c>
      <c r="B4" s="14">
        <v>3.0</v>
      </c>
      <c r="C4" s="7">
        <f t="shared" si="1"/>
        <v>0.1935483871</v>
      </c>
      <c r="D4" s="15">
        <v>3.0</v>
      </c>
      <c r="E4" s="16">
        <f t="shared" si="2"/>
        <v>0.1935483871</v>
      </c>
      <c r="F4" s="15">
        <v>2.0</v>
      </c>
      <c r="G4" s="16">
        <f t="shared" si="3"/>
        <v>0.1290322581</v>
      </c>
      <c r="H4" s="17">
        <v>4.0</v>
      </c>
      <c r="I4" s="16">
        <f t="shared" si="4"/>
        <v>0.2580645161</v>
      </c>
      <c r="J4" s="16">
        <v>0.06451612903225806</v>
      </c>
      <c r="K4" s="7"/>
      <c r="L4" s="7"/>
      <c r="M4" s="7"/>
      <c r="N4" s="7"/>
      <c r="O4" s="7"/>
      <c r="P4" s="7"/>
      <c r="Q4" s="7"/>
      <c r="R4" s="7"/>
      <c r="S4" s="7"/>
      <c r="T4" s="7"/>
      <c r="U4" s="7"/>
      <c r="V4" s="7"/>
      <c r="W4" s="7"/>
      <c r="X4" s="7"/>
      <c r="Y4" s="7"/>
      <c r="Z4" s="7"/>
      <c r="AA4" s="7"/>
      <c r="AB4" s="7"/>
      <c r="AC4" s="7"/>
      <c r="AD4" s="7"/>
    </row>
    <row r="5" ht="15.75" customHeight="1">
      <c r="A5" s="13" t="s">
        <v>10</v>
      </c>
      <c r="B5" s="14">
        <v>3.0</v>
      </c>
      <c r="C5" s="7">
        <f t="shared" si="1"/>
        <v>0.2258064516</v>
      </c>
      <c r="D5" s="15">
        <v>5.0</v>
      </c>
      <c r="E5" s="16">
        <f t="shared" si="2"/>
        <v>0.376344086</v>
      </c>
      <c r="F5" s="15">
        <v>4.0</v>
      </c>
      <c r="G5" s="16">
        <f t="shared" si="3"/>
        <v>0.3010752688</v>
      </c>
      <c r="H5" s="17">
        <v>4.0</v>
      </c>
      <c r="I5" s="16">
        <f t="shared" si="4"/>
        <v>0.3010752688</v>
      </c>
      <c r="J5" s="16">
        <v>0.07526881720430108</v>
      </c>
      <c r="K5" s="7"/>
      <c r="L5" s="7"/>
      <c r="M5" s="7"/>
      <c r="N5" s="7"/>
      <c r="O5" s="7"/>
      <c r="P5" s="7"/>
      <c r="Q5" s="7"/>
      <c r="R5" s="7"/>
      <c r="S5" s="7"/>
      <c r="T5" s="7"/>
      <c r="U5" s="7"/>
      <c r="V5" s="7"/>
      <c r="W5" s="7"/>
      <c r="X5" s="7"/>
      <c r="Y5" s="7"/>
      <c r="Z5" s="7"/>
      <c r="AA5" s="7"/>
      <c r="AB5" s="7"/>
      <c r="AC5" s="7"/>
      <c r="AD5" s="7"/>
    </row>
    <row r="6" ht="15.75" customHeight="1">
      <c r="A6" s="18" t="s">
        <v>11</v>
      </c>
      <c r="B6" s="14">
        <v>3.0</v>
      </c>
      <c r="C6" s="7">
        <f t="shared" si="1"/>
        <v>0.1935483871</v>
      </c>
      <c r="D6" s="15">
        <v>4.0</v>
      </c>
      <c r="E6" s="16">
        <f t="shared" si="2"/>
        <v>0.2580645161</v>
      </c>
      <c r="F6" s="15">
        <v>4.0</v>
      </c>
      <c r="G6" s="16">
        <f t="shared" si="3"/>
        <v>0.2580645161</v>
      </c>
      <c r="H6" s="17">
        <v>3.0</v>
      </c>
      <c r="I6" s="16">
        <f t="shared" si="4"/>
        <v>0.1935483871</v>
      </c>
      <c r="J6" s="16">
        <v>0.06451612903225806</v>
      </c>
      <c r="K6" s="7"/>
      <c r="L6" s="7"/>
      <c r="M6" s="7"/>
      <c r="N6" s="7"/>
      <c r="O6" s="7"/>
      <c r="P6" s="7"/>
      <c r="Q6" s="7"/>
      <c r="R6" s="7"/>
      <c r="S6" s="7"/>
      <c r="T6" s="7"/>
      <c r="U6" s="7"/>
      <c r="V6" s="7"/>
      <c r="W6" s="7"/>
      <c r="X6" s="7"/>
      <c r="Y6" s="7"/>
      <c r="Z6" s="7"/>
      <c r="AA6" s="7"/>
      <c r="AB6" s="7"/>
      <c r="AC6" s="7"/>
      <c r="AD6" s="7"/>
    </row>
    <row r="7" ht="15.75" customHeight="1">
      <c r="A7" s="13" t="s">
        <v>12</v>
      </c>
      <c r="B7" s="14">
        <v>4.0</v>
      </c>
      <c r="C7" s="7">
        <f t="shared" si="1"/>
        <v>0.2150537634</v>
      </c>
      <c r="D7" s="15">
        <v>5.0</v>
      </c>
      <c r="E7" s="16">
        <f t="shared" si="2"/>
        <v>0.2688172043</v>
      </c>
      <c r="F7" s="15">
        <v>5.0</v>
      </c>
      <c r="G7" s="16">
        <f t="shared" si="3"/>
        <v>0.2688172043</v>
      </c>
      <c r="H7" s="17">
        <v>4.0</v>
      </c>
      <c r="I7" s="16">
        <f t="shared" si="4"/>
        <v>0.2150537634</v>
      </c>
      <c r="J7" s="16">
        <v>0.053763440860215055</v>
      </c>
      <c r="K7" s="7"/>
      <c r="L7" s="7"/>
      <c r="M7" s="7"/>
      <c r="N7" s="7"/>
      <c r="O7" s="7"/>
      <c r="P7" s="7"/>
      <c r="Q7" s="7"/>
      <c r="R7" s="7"/>
      <c r="S7" s="7"/>
      <c r="T7" s="7"/>
      <c r="U7" s="7"/>
      <c r="V7" s="7"/>
      <c r="W7" s="7"/>
      <c r="X7" s="7"/>
      <c r="Y7" s="7"/>
      <c r="Z7" s="7"/>
      <c r="AA7" s="7"/>
      <c r="AB7" s="7"/>
      <c r="AC7" s="7"/>
      <c r="AD7" s="7"/>
    </row>
    <row r="8" ht="15.75" customHeight="1">
      <c r="A8" s="18" t="s">
        <v>13</v>
      </c>
      <c r="B8" s="14">
        <v>4.0</v>
      </c>
      <c r="C8" s="7">
        <f t="shared" si="1"/>
        <v>0.3440860215</v>
      </c>
      <c r="D8" s="15">
        <v>5.0</v>
      </c>
      <c r="E8" s="16">
        <f t="shared" si="2"/>
        <v>0.4301075269</v>
      </c>
      <c r="F8" s="15">
        <v>3.0</v>
      </c>
      <c r="G8" s="16">
        <f t="shared" si="3"/>
        <v>0.2580645161</v>
      </c>
      <c r="H8" s="17">
        <v>5.0</v>
      </c>
      <c r="I8" s="16">
        <f t="shared" si="4"/>
        <v>0.4301075269</v>
      </c>
      <c r="J8" s="16">
        <v>0.08602150537634409</v>
      </c>
      <c r="K8" s="7"/>
      <c r="L8" s="7"/>
      <c r="M8" s="7"/>
      <c r="N8" s="7"/>
      <c r="O8" s="7"/>
      <c r="P8" s="7"/>
      <c r="Q8" s="7"/>
      <c r="R8" s="7"/>
      <c r="S8" s="7"/>
      <c r="T8" s="7"/>
      <c r="U8" s="7"/>
      <c r="V8" s="7"/>
      <c r="W8" s="7"/>
      <c r="X8" s="7"/>
      <c r="Y8" s="7"/>
      <c r="Z8" s="7"/>
      <c r="AA8" s="7"/>
      <c r="AB8" s="7"/>
      <c r="AC8" s="7"/>
      <c r="AD8" s="7"/>
    </row>
    <row r="9" ht="15.75" customHeight="1">
      <c r="A9" s="13" t="s">
        <v>14</v>
      </c>
      <c r="B9" s="14">
        <v>4.0</v>
      </c>
      <c r="C9" s="7">
        <f t="shared" si="1"/>
        <v>0.2150537634</v>
      </c>
      <c r="D9" s="15">
        <v>4.0</v>
      </c>
      <c r="E9" s="16">
        <f t="shared" si="2"/>
        <v>0.2150537634</v>
      </c>
      <c r="F9" s="15">
        <v>4.0</v>
      </c>
      <c r="G9" s="16">
        <f t="shared" si="3"/>
        <v>0.2150537634</v>
      </c>
      <c r="H9" s="19">
        <v>5.0</v>
      </c>
      <c r="I9" s="16">
        <f t="shared" si="4"/>
        <v>0.2688172043</v>
      </c>
      <c r="J9" s="16">
        <v>0.053763440860215055</v>
      </c>
      <c r="K9" s="7"/>
      <c r="L9" s="7"/>
      <c r="M9" s="7"/>
      <c r="N9" s="7"/>
      <c r="O9" s="7"/>
      <c r="P9" s="7"/>
      <c r="Q9" s="7"/>
      <c r="R9" s="7"/>
      <c r="S9" s="7"/>
      <c r="T9" s="7"/>
      <c r="U9" s="7"/>
      <c r="V9" s="7"/>
      <c r="W9" s="7"/>
      <c r="X9" s="7"/>
      <c r="Y9" s="7"/>
      <c r="Z9" s="7"/>
      <c r="AA9" s="7"/>
      <c r="AB9" s="7"/>
      <c r="AC9" s="7"/>
      <c r="AD9" s="7"/>
    </row>
    <row r="10" ht="15.75" customHeight="1">
      <c r="A10" s="18" t="s">
        <v>15</v>
      </c>
      <c r="B10" s="14">
        <v>4.0</v>
      </c>
      <c r="C10" s="7">
        <f t="shared" si="1"/>
        <v>0.2150537634</v>
      </c>
      <c r="D10" s="15">
        <v>4.0</v>
      </c>
      <c r="E10" s="16">
        <f t="shared" si="2"/>
        <v>0.2150537634</v>
      </c>
      <c r="F10" s="15">
        <v>4.0</v>
      </c>
      <c r="G10" s="16">
        <f t="shared" si="3"/>
        <v>0.2150537634</v>
      </c>
      <c r="H10" s="19">
        <v>4.0</v>
      </c>
      <c r="I10" s="16">
        <f t="shared" si="4"/>
        <v>0.2150537634</v>
      </c>
      <c r="J10" s="16">
        <v>0.053763440860215055</v>
      </c>
      <c r="K10" s="7"/>
      <c r="L10" s="7"/>
      <c r="M10" s="7"/>
      <c r="N10" s="7"/>
      <c r="O10" s="7"/>
      <c r="P10" s="7"/>
      <c r="Q10" s="7"/>
      <c r="R10" s="7"/>
      <c r="S10" s="7"/>
      <c r="T10" s="7"/>
      <c r="U10" s="7"/>
      <c r="V10" s="7"/>
      <c r="W10" s="7"/>
      <c r="X10" s="7"/>
      <c r="Y10" s="7"/>
      <c r="Z10" s="7"/>
      <c r="AA10" s="7"/>
      <c r="AB10" s="7"/>
      <c r="AC10" s="7"/>
      <c r="AD10" s="7"/>
    </row>
    <row r="11" ht="15.75" customHeight="1">
      <c r="A11" s="13" t="s">
        <v>16</v>
      </c>
      <c r="B11" s="14">
        <v>3.0</v>
      </c>
      <c r="C11" s="7">
        <f t="shared" si="1"/>
        <v>0.09677419355</v>
      </c>
      <c r="D11" s="15">
        <v>3.0</v>
      </c>
      <c r="E11" s="16">
        <f t="shared" si="2"/>
        <v>0.09677419355</v>
      </c>
      <c r="F11" s="15">
        <v>2.0</v>
      </c>
      <c r="G11" s="16">
        <f t="shared" si="3"/>
        <v>0.06451612903</v>
      </c>
      <c r="H11" s="19">
        <v>3.0</v>
      </c>
      <c r="I11" s="16">
        <f t="shared" si="4"/>
        <v>0.09677419355</v>
      </c>
      <c r="J11" s="16">
        <v>0.03225806451612903</v>
      </c>
      <c r="K11" s="7"/>
      <c r="L11" s="7"/>
      <c r="M11" s="7"/>
      <c r="N11" s="7"/>
      <c r="O11" s="7"/>
      <c r="P11" s="7"/>
      <c r="Q11" s="7"/>
      <c r="R11" s="7"/>
      <c r="S11" s="7"/>
      <c r="T11" s="7"/>
      <c r="U11" s="7"/>
      <c r="V11" s="7"/>
      <c r="W11" s="7"/>
      <c r="X11" s="7"/>
      <c r="Y11" s="7"/>
      <c r="Z11" s="7"/>
      <c r="AA11" s="7"/>
      <c r="AB11" s="7"/>
      <c r="AC11" s="7"/>
      <c r="AD11" s="7"/>
    </row>
    <row r="12" ht="15.75" customHeight="1">
      <c r="A12" s="18" t="s">
        <v>17</v>
      </c>
      <c r="B12" s="14">
        <v>5.0</v>
      </c>
      <c r="C12" s="7">
        <f t="shared" si="1"/>
        <v>0.2150537634</v>
      </c>
      <c r="D12" s="15">
        <v>3.0</v>
      </c>
      <c r="E12" s="16">
        <f t="shared" si="2"/>
        <v>0.1290322581</v>
      </c>
      <c r="F12" s="15">
        <v>4.0</v>
      </c>
      <c r="G12" s="16">
        <f t="shared" si="3"/>
        <v>0.1720430108</v>
      </c>
      <c r="H12" s="19">
        <v>4.0</v>
      </c>
      <c r="I12" s="16">
        <f t="shared" si="4"/>
        <v>0.1720430108</v>
      </c>
      <c r="J12" s="16">
        <v>0.043010752688172046</v>
      </c>
      <c r="K12" s="7"/>
      <c r="L12" s="7"/>
      <c r="M12" s="7"/>
      <c r="N12" s="7"/>
      <c r="O12" s="7"/>
      <c r="P12" s="7"/>
      <c r="Q12" s="7"/>
      <c r="R12" s="7"/>
      <c r="S12" s="7"/>
      <c r="T12" s="7"/>
      <c r="U12" s="7"/>
      <c r="V12" s="7"/>
      <c r="W12" s="7"/>
      <c r="X12" s="7"/>
      <c r="Y12" s="7"/>
      <c r="Z12" s="7"/>
      <c r="AA12" s="7"/>
      <c r="AB12" s="7"/>
      <c r="AC12" s="7"/>
      <c r="AD12" s="7"/>
    </row>
    <row r="13" ht="15.75" customHeight="1">
      <c r="A13" s="20" t="s">
        <v>18</v>
      </c>
      <c r="B13" s="14">
        <v>4.0</v>
      </c>
      <c r="C13" s="7">
        <f t="shared" si="1"/>
        <v>0.1290322581</v>
      </c>
      <c r="D13" s="15">
        <v>4.0</v>
      </c>
      <c r="E13" s="16">
        <f t="shared" si="2"/>
        <v>0.1290322581</v>
      </c>
      <c r="F13" s="15">
        <v>3.0</v>
      </c>
      <c r="G13" s="16">
        <f t="shared" si="3"/>
        <v>0.09677419355</v>
      </c>
      <c r="H13" s="19">
        <v>4.0</v>
      </c>
      <c r="I13" s="16">
        <f t="shared" si="4"/>
        <v>0.1290322581</v>
      </c>
      <c r="J13" s="16">
        <v>0.03225806451612903</v>
      </c>
      <c r="K13" s="7"/>
      <c r="L13" s="7"/>
      <c r="M13" s="7"/>
      <c r="N13" s="7"/>
      <c r="O13" s="7"/>
      <c r="P13" s="7"/>
      <c r="Q13" s="7"/>
      <c r="R13" s="7"/>
      <c r="S13" s="7"/>
      <c r="T13" s="7"/>
      <c r="U13" s="7"/>
      <c r="V13" s="7"/>
      <c r="W13" s="7"/>
      <c r="X13" s="7"/>
      <c r="Y13" s="7"/>
      <c r="Z13" s="7"/>
      <c r="AA13" s="7"/>
      <c r="AB13" s="7"/>
      <c r="AC13" s="7"/>
      <c r="AD13" s="7"/>
    </row>
    <row r="14" ht="15.75" customHeight="1">
      <c r="A14" s="18" t="s">
        <v>19</v>
      </c>
      <c r="B14" s="14">
        <v>4.0</v>
      </c>
      <c r="C14" s="7">
        <f t="shared" si="1"/>
        <v>0.2150537634</v>
      </c>
      <c r="D14" s="15">
        <v>5.0</v>
      </c>
      <c r="E14" s="16">
        <f t="shared" si="2"/>
        <v>0.2688172043</v>
      </c>
      <c r="F14" s="15">
        <v>5.0</v>
      </c>
      <c r="G14" s="16">
        <f t="shared" si="3"/>
        <v>0.2688172043</v>
      </c>
      <c r="H14" s="19">
        <v>3.0</v>
      </c>
      <c r="I14" s="16">
        <f t="shared" si="4"/>
        <v>0.1612903226</v>
      </c>
      <c r="J14" s="16">
        <v>0.053763440860215055</v>
      </c>
      <c r="K14" s="7"/>
      <c r="L14" s="7"/>
      <c r="M14" s="7"/>
      <c r="N14" s="7"/>
      <c r="O14" s="7"/>
      <c r="P14" s="7"/>
      <c r="Q14" s="7"/>
      <c r="R14" s="7"/>
      <c r="S14" s="7"/>
      <c r="T14" s="7"/>
      <c r="U14" s="7"/>
      <c r="V14" s="7"/>
      <c r="W14" s="7"/>
      <c r="X14" s="7"/>
      <c r="Y14" s="7"/>
      <c r="Z14" s="7"/>
      <c r="AA14" s="7"/>
      <c r="AB14" s="7"/>
      <c r="AC14" s="7"/>
      <c r="AD14" s="7"/>
    </row>
    <row r="15" ht="15.75" customHeight="1">
      <c r="A15" s="13" t="s">
        <v>20</v>
      </c>
      <c r="B15" s="14">
        <v>5.0</v>
      </c>
      <c r="C15" s="7">
        <f t="shared" si="1"/>
        <v>0.2150537634</v>
      </c>
      <c r="D15" s="15">
        <v>3.0</v>
      </c>
      <c r="E15" s="16">
        <f t="shared" si="2"/>
        <v>0.1290322581</v>
      </c>
      <c r="F15" s="15">
        <v>3.0</v>
      </c>
      <c r="G15" s="16">
        <f t="shared" si="3"/>
        <v>0.1290322581</v>
      </c>
      <c r="H15" s="19">
        <v>3.0</v>
      </c>
      <c r="I15" s="16">
        <f t="shared" si="4"/>
        <v>0.1290322581</v>
      </c>
      <c r="J15" s="16">
        <v>0.043010752688172046</v>
      </c>
      <c r="K15" s="7"/>
      <c r="L15" s="7"/>
      <c r="M15" s="7"/>
      <c r="N15" s="7"/>
      <c r="O15" s="7"/>
      <c r="P15" s="7"/>
      <c r="Q15" s="7"/>
      <c r="R15" s="7"/>
      <c r="S15" s="7"/>
      <c r="T15" s="7"/>
      <c r="U15" s="7"/>
      <c r="V15" s="7"/>
      <c r="W15" s="7"/>
      <c r="X15" s="7"/>
      <c r="Y15" s="7"/>
      <c r="Z15" s="7"/>
      <c r="AA15" s="7"/>
      <c r="AB15" s="7"/>
      <c r="AC15" s="7"/>
      <c r="AD15" s="7"/>
    </row>
    <row r="16" ht="15.75" customHeight="1">
      <c r="A16" s="18" t="s">
        <v>21</v>
      </c>
      <c r="B16" s="14">
        <v>4.0</v>
      </c>
      <c r="C16" s="7">
        <f t="shared" si="1"/>
        <v>0.3440860215</v>
      </c>
      <c r="D16" s="15">
        <v>2.0</v>
      </c>
      <c r="E16" s="16">
        <f t="shared" si="2"/>
        <v>0.1720430108</v>
      </c>
      <c r="F16" s="15">
        <v>3.0</v>
      </c>
      <c r="G16" s="16">
        <f t="shared" si="3"/>
        <v>0.2580645161</v>
      </c>
      <c r="H16" s="19">
        <v>3.0</v>
      </c>
      <c r="I16" s="16">
        <f t="shared" si="4"/>
        <v>0.2580645161</v>
      </c>
      <c r="J16" s="16">
        <v>0.08602150537634409</v>
      </c>
      <c r="K16" s="7"/>
      <c r="L16" s="7"/>
      <c r="M16" s="7"/>
      <c r="N16" s="7"/>
      <c r="O16" s="7"/>
      <c r="P16" s="7"/>
      <c r="Q16" s="7"/>
      <c r="R16" s="7"/>
      <c r="S16" s="7"/>
      <c r="T16" s="7"/>
      <c r="U16" s="7"/>
      <c r="V16" s="7"/>
      <c r="W16" s="7"/>
      <c r="X16" s="7"/>
      <c r="Y16" s="7"/>
      <c r="Z16" s="7"/>
      <c r="AA16" s="7"/>
      <c r="AB16" s="7"/>
      <c r="AC16" s="7"/>
      <c r="AD16" s="7"/>
    </row>
    <row r="17" ht="15.75" customHeight="1">
      <c r="A17" s="21" t="s">
        <v>22</v>
      </c>
      <c r="B17" s="22">
        <v>5.0</v>
      </c>
      <c r="C17" s="23">
        <f t="shared" si="1"/>
        <v>0.2150537634</v>
      </c>
      <c r="D17" s="24">
        <v>4.0</v>
      </c>
      <c r="E17" s="16">
        <f t="shared" si="2"/>
        <v>0.1720430108</v>
      </c>
      <c r="F17" s="24">
        <v>4.0</v>
      </c>
      <c r="G17" s="25">
        <f t="shared" si="3"/>
        <v>0.1720430108</v>
      </c>
      <c r="H17" s="19">
        <v>4.0</v>
      </c>
      <c r="I17" s="16">
        <f t="shared" si="4"/>
        <v>0.1720430108</v>
      </c>
      <c r="J17" s="25">
        <v>0.043010752688172046</v>
      </c>
      <c r="K17" s="7"/>
      <c r="L17" s="7"/>
      <c r="M17" s="7"/>
      <c r="N17" s="7"/>
      <c r="O17" s="7"/>
      <c r="P17" s="7"/>
      <c r="Q17" s="7"/>
      <c r="R17" s="7"/>
      <c r="S17" s="7"/>
      <c r="T17" s="7"/>
      <c r="U17" s="7"/>
      <c r="V17" s="7"/>
      <c r="W17" s="7"/>
      <c r="X17" s="7"/>
      <c r="Y17" s="7"/>
      <c r="Z17" s="7"/>
      <c r="AA17" s="7"/>
      <c r="AB17" s="7"/>
      <c r="AC17" s="7"/>
      <c r="AD17" s="7"/>
    </row>
    <row r="18" ht="15.75" customHeight="1">
      <c r="A18" s="18" t="s">
        <v>23</v>
      </c>
      <c r="B18" s="14">
        <v>4.0</v>
      </c>
      <c r="C18" s="7">
        <f t="shared" si="1"/>
        <v>0.2150537634</v>
      </c>
      <c r="D18" s="15">
        <v>4.0</v>
      </c>
      <c r="E18" s="16">
        <f t="shared" si="2"/>
        <v>0.2150537634</v>
      </c>
      <c r="F18" s="15">
        <v>3.0</v>
      </c>
      <c r="G18" s="16">
        <f t="shared" si="3"/>
        <v>0.1612903226</v>
      </c>
      <c r="H18" s="19">
        <v>3.0</v>
      </c>
      <c r="I18" s="16">
        <f t="shared" si="4"/>
        <v>0.1612903226</v>
      </c>
      <c r="J18" s="16">
        <v>0.053763440860215055</v>
      </c>
      <c r="K18" s="7"/>
      <c r="L18" s="7"/>
      <c r="M18" s="7"/>
      <c r="N18" s="7"/>
      <c r="O18" s="7"/>
      <c r="P18" s="7"/>
      <c r="Q18" s="7"/>
      <c r="R18" s="7"/>
      <c r="S18" s="7"/>
      <c r="T18" s="7"/>
      <c r="U18" s="7"/>
      <c r="V18" s="7"/>
      <c r="W18" s="7"/>
      <c r="X18" s="7"/>
      <c r="Y18" s="7"/>
      <c r="Z18" s="7"/>
      <c r="AA18" s="7"/>
      <c r="AB18" s="7"/>
      <c r="AC18" s="7"/>
      <c r="AD18" s="7"/>
    </row>
    <row r="19" ht="15.75" customHeight="1">
      <c r="A19" s="26" t="s">
        <v>24</v>
      </c>
      <c r="B19" s="27">
        <v>3.0</v>
      </c>
      <c r="C19" s="28">
        <f t="shared" si="1"/>
        <v>0.2258064516</v>
      </c>
      <c r="D19" s="29">
        <v>4.0</v>
      </c>
      <c r="E19" s="30">
        <f t="shared" si="2"/>
        <v>0.3010752688</v>
      </c>
      <c r="F19" s="29">
        <v>4.0</v>
      </c>
      <c r="G19" s="30">
        <f t="shared" si="3"/>
        <v>0.3010752688</v>
      </c>
      <c r="H19" s="31">
        <v>4.0</v>
      </c>
      <c r="I19" s="30">
        <f t="shared" si="4"/>
        <v>0.3010752688</v>
      </c>
      <c r="J19" s="30">
        <v>0.07526881720430108</v>
      </c>
      <c r="K19" s="7"/>
      <c r="L19" s="7"/>
      <c r="M19" s="7"/>
      <c r="N19" s="7"/>
      <c r="O19" s="7"/>
      <c r="P19" s="7"/>
      <c r="Q19" s="7"/>
      <c r="R19" s="7"/>
      <c r="S19" s="7"/>
      <c r="T19" s="7"/>
      <c r="U19" s="7"/>
      <c r="V19" s="7"/>
      <c r="W19" s="7"/>
      <c r="X19" s="7"/>
      <c r="Y19" s="7"/>
      <c r="Z19" s="7"/>
      <c r="AA19" s="7"/>
      <c r="AB19" s="7"/>
      <c r="AC19" s="7"/>
      <c r="AD19" s="7"/>
    </row>
    <row r="20" ht="15.75" customHeight="1">
      <c r="A20" s="7"/>
      <c r="B20" s="7"/>
      <c r="C20" s="7"/>
      <c r="D20" s="7"/>
      <c r="E20" s="7"/>
      <c r="F20" s="7"/>
      <c r="G20" s="7"/>
      <c r="H20" s="7"/>
      <c r="I20" s="7"/>
      <c r="J20" s="32">
        <f>SUM(J3:J19)</f>
        <v>1</v>
      </c>
      <c r="K20" s="7" t="s">
        <v>25</v>
      </c>
      <c r="L20" s="7"/>
      <c r="M20" s="7"/>
      <c r="N20" s="7"/>
      <c r="O20" s="7"/>
      <c r="P20" s="7"/>
      <c r="Q20" s="7"/>
      <c r="R20" s="7"/>
      <c r="S20" s="7"/>
      <c r="T20" s="7"/>
      <c r="U20" s="7"/>
      <c r="V20" s="7"/>
      <c r="W20" s="7"/>
      <c r="X20" s="7"/>
      <c r="Y20" s="7"/>
      <c r="Z20" s="7"/>
      <c r="AA20" s="7"/>
      <c r="AB20" s="7"/>
      <c r="AC20" s="7"/>
      <c r="AD20" s="7"/>
    </row>
    <row r="21" ht="15.75" customHeight="1">
      <c r="A21" s="33" t="s">
        <v>26</v>
      </c>
      <c r="B21" s="7"/>
      <c r="C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row>
    <row r="22" ht="15.75" customHeight="1">
      <c r="A22" s="33" t="s">
        <v>27</v>
      </c>
      <c r="B22" s="7"/>
      <c r="C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c r="AB35" s="7"/>
      <c r="AC35" s="7"/>
      <c r="AD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c r="AB36" s="7"/>
      <c r="AC36" s="7"/>
      <c r="AD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c r="AB37" s="7"/>
      <c r="AC37" s="7"/>
      <c r="AD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c r="AB39" s="7"/>
      <c r="AC39" s="7"/>
      <c r="AD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c r="AB40" s="7"/>
      <c r="AC40" s="7"/>
      <c r="AD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c r="AB41" s="7"/>
      <c r="AC41" s="7"/>
      <c r="AD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c r="AC42" s="7"/>
      <c r="AD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c r="AC43" s="7"/>
      <c r="AD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c r="AB44" s="7"/>
      <c r="AC44" s="7"/>
      <c r="AD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c r="AB46" s="7"/>
      <c r="AC46" s="7"/>
      <c r="AD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c r="AB47" s="7"/>
      <c r="AC47" s="7"/>
      <c r="AD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c r="AB51" s="7"/>
      <c r="AC51" s="7"/>
      <c r="AD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C1"/>
    <mergeCell ref="D1:E1"/>
    <mergeCell ref="F1:G1"/>
    <mergeCell ref="H1:I1"/>
  </mergeCells>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4.43"/>
    <col customWidth="1" min="2" max="2" width="14.43"/>
    <col customWidth="1" min="3" max="3" width="16.0"/>
    <col customWidth="1" min="4" max="4" width="19.29"/>
    <col customWidth="1" min="5" max="5" width="133.43"/>
    <col customWidth="1" min="6" max="6" width="14.43"/>
  </cols>
  <sheetData>
    <row r="1" ht="15.75" customHeight="1">
      <c r="A1" s="34" t="s">
        <v>0</v>
      </c>
      <c r="B1" s="35" t="s">
        <v>5</v>
      </c>
      <c r="C1" s="34" t="s">
        <v>7</v>
      </c>
      <c r="D1" s="35" t="s">
        <v>6</v>
      </c>
      <c r="E1" s="34" t="s">
        <v>28</v>
      </c>
    </row>
    <row r="2" ht="15.75" customHeight="1">
      <c r="A2" s="36" t="s">
        <v>8</v>
      </c>
      <c r="B2" s="37">
        <v>3.0</v>
      </c>
      <c r="C2" s="36">
        <v>0.08602150537634409</v>
      </c>
      <c r="D2" s="37">
        <f t="shared" ref="D2:D18" si="1">B2*C2</f>
        <v>0.2580645161</v>
      </c>
      <c r="E2" s="36" t="s">
        <v>29</v>
      </c>
    </row>
    <row r="3" ht="15.75" customHeight="1">
      <c r="A3" s="36" t="s">
        <v>9</v>
      </c>
      <c r="B3" s="37">
        <v>3.0</v>
      </c>
      <c r="C3" s="36">
        <v>0.06451612903225806</v>
      </c>
      <c r="D3" s="37">
        <f t="shared" si="1"/>
        <v>0.1935483871</v>
      </c>
      <c r="E3" s="36" t="s">
        <v>30</v>
      </c>
    </row>
    <row r="4" ht="15.75" customHeight="1">
      <c r="A4" s="36" t="s">
        <v>10</v>
      </c>
      <c r="B4" s="37">
        <v>3.0</v>
      </c>
      <c r="C4" s="36">
        <v>0.07526881720430108</v>
      </c>
      <c r="D4" s="37">
        <f t="shared" si="1"/>
        <v>0.2258064516</v>
      </c>
      <c r="E4" s="36" t="s">
        <v>31</v>
      </c>
    </row>
    <row r="5" ht="15.75" customHeight="1">
      <c r="A5" s="36" t="s">
        <v>11</v>
      </c>
      <c r="B5" s="37">
        <v>3.0</v>
      </c>
      <c r="C5" s="36">
        <v>0.06451612903225806</v>
      </c>
      <c r="D5" s="37">
        <f t="shared" si="1"/>
        <v>0.1935483871</v>
      </c>
      <c r="E5" s="36" t="s">
        <v>32</v>
      </c>
    </row>
    <row r="6" ht="15.75" customHeight="1">
      <c r="A6" s="36" t="s">
        <v>12</v>
      </c>
      <c r="B6" s="37">
        <v>4.0</v>
      </c>
      <c r="C6" s="36">
        <v>0.053763440860215055</v>
      </c>
      <c r="D6" s="37">
        <f t="shared" si="1"/>
        <v>0.2150537634</v>
      </c>
      <c r="E6" s="36" t="s">
        <v>33</v>
      </c>
    </row>
    <row r="7" ht="15.75" customHeight="1">
      <c r="A7" s="36" t="s">
        <v>13</v>
      </c>
      <c r="B7" s="37">
        <v>4.0</v>
      </c>
      <c r="C7" s="36">
        <v>0.08602150537634409</v>
      </c>
      <c r="D7" s="37">
        <f t="shared" si="1"/>
        <v>0.3440860215</v>
      </c>
      <c r="E7" s="36" t="s">
        <v>34</v>
      </c>
    </row>
    <row r="8" ht="15.75" customHeight="1">
      <c r="A8" s="36" t="s">
        <v>14</v>
      </c>
      <c r="B8" s="37">
        <v>4.0</v>
      </c>
      <c r="C8" s="36">
        <v>0.053763440860215055</v>
      </c>
      <c r="D8" s="37">
        <f t="shared" si="1"/>
        <v>0.2150537634</v>
      </c>
      <c r="E8" s="36" t="s">
        <v>35</v>
      </c>
    </row>
    <row r="9" ht="15.75" customHeight="1">
      <c r="A9" s="36" t="s">
        <v>15</v>
      </c>
      <c r="B9" s="37">
        <v>4.0</v>
      </c>
      <c r="C9" s="36">
        <v>0.053763440860215055</v>
      </c>
      <c r="D9" s="37">
        <f t="shared" si="1"/>
        <v>0.2150537634</v>
      </c>
      <c r="E9" s="36" t="s">
        <v>36</v>
      </c>
    </row>
    <row r="10" ht="15.75" customHeight="1">
      <c r="A10" s="36" t="s">
        <v>16</v>
      </c>
      <c r="B10" s="37">
        <v>3.0</v>
      </c>
      <c r="C10" s="36">
        <v>0.03225806451612903</v>
      </c>
      <c r="D10" s="37">
        <f t="shared" si="1"/>
        <v>0.09677419355</v>
      </c>
      <c r="E10" s="36"/>
    </row>
    <row r="11" ht="15.75" customHeight="1">
      <c r="A11" s="36" t="s">
        <v>17</v>
      </c>
      <c r="B11" s="37">
        <v>5.0</v>
      </c>
      <c r="C11" s="36">
        <v>0.043010752688172046</v>
      </c>
      <c r="D11" s="37">
        <f t="shared" si="1"/>
        <v>0.2150537634</v>
      </c>
      <c r="E11" s="36" t="s">
        <v>37</v>
      </c>
    </row>
    <row r="12" ht="15.75" customHeight="1">
      <c r="A12" s="36" t="s">
        <v>38</v>
      </c>
      <c r="B12" s="37">
        <v>4.0</v>
      </c>
      <c r="C12" s="36">
        <v>0.03225806451612903</v>
      </c>
      <c r="D12" s="37">
        <f t="shared" si="1"/>
        <v>0.1290322581</v>
      </c>
      <c r="E12" s="36" t="s">
        <v>39</v>
      </c>
    </row>
    <row r="13" ht="15.75" customHeight="1">
      <c r="A13" s="36" t="s">
        <v>19</v>
      </c>
      <c r="B13" s="37">
        <v>4.0</v>
      </c>
      <c r="C13" s="36">
        <v>0.053763440860215055</v>
      </c>
      <c r="D13" s="37">
        <f t="shared" si="1"/>
        <v>0.2150537634</v>
      </c>
      <c r="E13" s="36" t="s">
        <v>40</v>
      </c>
    </row>
    <row r="14" ht="15.75" customHeight="1">
      <c r="A14" s="36" t="s">
        <v>20</v>
      </c>
      <c r="B14" s="37">
        <v>5.0</v>
      </c>
      <c r="C14" s="36">
        <v>0.043010752688172046</v>
      </c>
      <c r="D14" s="37">
        <f t="shared" si="1"/>
        <v>0.2150537634</v>
      </c>
      <c r="E14" s="36" t="s">
        <v>41</v>
      </c>
    </row>
    <row r="15" ht="15.75" customHeight="1">
      <c r="A15" s="36" t="s">
        <v>21</v>
      </c>
      <c r="B15" s="37">
        <v>4.0</v>
      </c>
      <c r="C15" s="36">
        <v>0.08602150537634409</v>
      </c>
      <c r="D15" s="37">
        <f t="shared" si="1"/>
        <v>0.3440860215</v>
      </c>
      <c r="E15" s="38" t="s">
        <v>42</v>
      </c>
    </row>
    <row r="16" ht="15.75" customHeight="1">
      <c r="A16" s="39" t="s">
        <v>22</v>
      </c>
      <c r="B16" s="37">
        <v>5.0</v>
      </c>
      <c r="C16" s="36">
        <v>0.043010752688172046</v>
      </c>
      <c r="D16" s="37">
        <f t="shared" si="1"/>
        <v>0.2150537634</v>
      </c>
      <c r="E16" s="36" t="s">
        <v>43</v>
      </c>
    </row>
    <row r="17" ht="15.75" customHeight="1">
      <c r="A17" s="36" t="s">
        <v>44</v>
      </c>
      <c r="B17" s="37">
        <v>4.0</v>
      </c>
      <c r="C17" s="36">
        <v>0.053763440860215055</v>
      </c>
      <c r="D17" s="37">
        <f t="shared" si="1"/>
        <v>0.2150537634</v>
      </c>
      <c r="E17" s="36" t="s">
        <v>45</v>
      </c>
    </row>
    <row r="18" ht="15.75" customHeight="1">
      <c r="A18" s="40" t="s">
        <v>24</v>
      </c>
      <c r="B18" s="41">
        <v>3.0</v>
      </c>
      <c r="C18" s="40">
        <v>0.07526881720430108</v>
      </c>
      <c r="D18" s="41">
        <f t="shared" si="1"/>
        <v>0.2258064516</v>
      </c>
      <c r="E18" s="40" t="s">
        <v>46</v>
      </c>
    </row>
    <row r="19" ht="15.75" customHeight="1">
      <c r="C19" s="42">
        <f>SUM(C2:C18)</f>
        <v>1</v>
      </c>
    </row>
    <row r="20" ht="15.75" customHeight="1">
      <c r="A20" s="42" t="s">
        <v>47</v>
      </c>
    </row>
    <row r="21" ht="15.75" customHeight="1">
      <c r="A21" s="42" t="s">
        <v>48</v>
      </c>
    </row>
    <row r="22" ht="15.75" customHeight="1"/>
    <row r="23" ht="15.75" customHeight="1">
      <c r="A23" s="42" t="s">
        <v>49</v>
      </c>
    </row>
    <row r="24" ht="15.75" customHeight="1">
      <c r="A24" s="43" t="s">
        <v>50</v>
      </c>
    </row>
    <row r="25" ht="15.75" customHeight="1"/>
    <row r="26" ht="15.75" customHeight="1">
      <c r="A26" s="42" t="s">
        <v>51</v>
      </c>
    </row>
    <row r="27" ht="15.75" customHeight="1">
      <c r="A27" s="42" t="s">
        <v>52</v>
      </c>
    </row>
    <row r="28" ht="15.75" customHeight="1">
      <c r="A28" s="42" t="s">
        <v>53</v>
      </c>
    </row>
    <row r="29" ht="15.75" customHeight="1">
      <c r="A29" s="42" t="s">
        <v>54</v>
      </c>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4"/>
  </hyperlinks>
  <printOptions/>
  <pageMargins bottom="0.0" footer="0.0" header="0.0" left="0.0" right="0.0" top="0.0"/>
  <pageSetup orientation="landscape"/>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4.43"/>
    <col customWidth="1" min="2" max="3" width="14.43"/>
    <col customWidth="1" min="4" max="4" width="16.57"/>
    <col customWidth="1" min="5" max="5" width="167.71"/>
    <col customWidth="1" min="6" max="6" width="14.43"/>
  </cols>
  <sheetData>
    <row r="1" ht="15.75" customHeight="1">
      <c r="A1" s="44" t="s">
        <v>55</v>
      </c>
      <c r="B1" s="44"/>
      <c r="C1" s="44"/>
      <c r="D1" s="44"/>
      <c r="E1" s="44"/>
      <c r="F1" s="44"/>
      <c r="G1" s="44"/>
      <c r="H1" s="44"/>
      <c r="I1" s="44"/>
      <c r="J1" s="44"/>
      <c r="K1" s="44"/>
      <c r="L1" s="44"/>
      <c r="M1" s="44"/>
      <c r="N1" s="44"/>
      <c r="O1" s="44"/>
      <c r="P1" s="44"/>
      <c r="Q1" s="44"/>
      <c r="R1" s="44"/>
      <c r="S1" s="44"/>
      <c r="T1" s="44"/>
      <c r="U1" s="44"/>
      <c r="V1" s="44"/>
      <c r="W1" s="44"/>
      <c r="X1" s="44"/>
      <c r="Y1" s="44"/>
    </row>
    <row r="2" ht="15.75" customHeight="1">
      <c r="A2" s="44"/>
      <c r="B2" s="44"/>
      <c r="C2" s="44"/>
      <c r="D2" s="44"/>
      <c r="E2" s="44"/>
      <c r="F2" s="44"/>
      <c r="G2" s="44"/>
      <c r="H2" s="44"/>
      <c r="I2" s="44"/>
      <c r="J2" s="44"/>
      <c r="K2" s="44"/>
      <c r="L2" s="44"/>
      <c r="M2" s="44"/>
      <c r="N2" s="44"/>
      <c r="O2" s="44"/>
      <c r="P2" s="44"/>
      <c r="Q2" s="44"/>
      <c r="R2" s="44"/>
      <c r="S2" s="44"/>
      <c r="T2" s="44"/>
      <c r="U2" s="44"/>
      <c r="V2" s="44"/>
      <c r="W2" s="44"/>
      <c r="X2" s="44"/>
      <c r="Y2" s="44"/>
    </row>
    <row r="3" ht="15.75" customHeight="1">
      <c r="A3" s="45" t="s">
        <v>0</v>
      </c>
      <c r="B3" s="35" t="s">
        <v>5</v>
      </c>
      <c r="C3" s="35" t="s">
        <v>7</v>
      </c>
      <c r="D3" s="35" t="s">
        <v>6</v>
      </c>
      <c r="E3" s="46" t="s">
        <v>28</v>
      </c>
      <c r="F3" s="44"/>
      <c r="G3" s="44"/>
      <c r="H3" s="44"/>
      <c r="I3" s="44"/>
      <c r="J3" s="44"/>
      <c r="K3" s="44"/>
      <c r="L3" s="44"/>
      <c r="M3" s="44"/>
      <c r="N3" s="44"/>
      <c r="O3" s="44"/>
      <c r="P3" s="44"/>
      <c r="Q3" s="44"/>
      <c r="R3" s="44"/>
      <c r="S3" s="44"/>
      <c r="T3" s="44"/>
      <c r="U3" s="44"/>
      <c r="V3" s="44"/>
      <c r="W3" s="44"/>
      <c r="X3" s="44"/>
      <c r="Y3" s="44"/>
    </row>
    <row r="4" ht="15.75" customHeight="1">
      <c r="A4" s="36" t="s">
        <v>8</v>
      </c>
      <c r="B4" s="47">
        <v>4.0</v>
      </c>
      <c r="C4" s="47">
        <v>0.08602150537634409</v>
      </c>
      <c r="D4" s="36">
        <f t="shared" ref="D4:D20" si="1">B4*C4</f>
        <v>0.3440860215</v>
      </c>
      <c r="E4" s="48" t="s">
        <v>56</v>
      </c>
      <c r="F4" s="42"/>
      <c r="G4" s="42"/>
      <c r="H4" s="42"/>
      <c r="I4" s="42"/>
      <c r="J4" s="42"/>
      <c r="K4" s="42"/>
      <c r="L4" s="42"/>
      <c r="M4" s="42"/>
      <c r="N4" s="42"/>
      <c r="O4" s="42"/>
      <c r="P4" s="42"/>
      <c r="Q4" s="42"/>
      <c r="R4" s="42"/>
      <c r="S4" s="42"/>
      <c r="T4" s="42"/>
      <c r="U4" s="42"/>
      <c r="V4" s="42"/>
      <c r="W4" s="42"/>
      <c r="X4" s="42"/>
      <c r="Y4" s="42"/>
    </row>
    <row r="5" ht="15.75" customHeight="1">
      <c r="A5" s="36" t="s">
        <v>9</v>
      </c>
      <c r="B5" s="47">
        <v>3.0</v>
      </c>
      <c r="C5" s="47">
        <v>0.06451612903225806</v>
      </c>
      <c r="D5" s="36">
        <f t="shared" si="1"/>
        <v>0.1935483871</v>
      </c>
      <c r="E5" s="48" t="s">
        <v>57</v>
      </c>
      <c r="F5" s="42"/>
      <c r="G5" s="42"/>
      <c r="H5" s="42"/>
      <c r="I5" s="42"/>
      <c r="J5" s="42"/>
      <c r="K5" s="42"/>
      <c r="L5" s="42"/>
      <c r="M5" s="42"/>
      <c r="N5" s="42"/>
      <c r="O5" s="42"/>
      <c r="P5" s="42"/>
      <c r="Q5" s="42"/>
      <c r="R5" s="42"/>
      <c r="S5" s="42"/>
      <c r="T5" s="42"/>
      <c r="U5" s="42"/>
      <c r="V5" s="42"/>
      <c r="W5" s="42"/>
      <c r="X5" s="42"/>
      <c r="Y5" s="42"/>
    </row>
    <row r="6" ht="15.75" customHeight="1">
      <c r="A6" s="36" t="s">
        <v>10</v>
      </c>
      <c r="B6" s="47">
        <v>5.0</v>
      </c>
      <c r="C6" s="47">
        <v>0.07526881720430108</v>
      </c>
      <c r="D6" s="36">
        <f t="shared" si="1"/>
        <v>0.376344086</v>
      </c>
      <c r="E6" s="48" t="s">
        <v>58</v>
      </c>
      <c r="F6" s="42"/>
      <c r="G6" s="42"/>
      <c r="H6" s="42"/>
      <c r="I6" s="42"/>
      <c r="J6" s="42"/>
      <c r="K6" s="42"/>
      <c r="L6" s="42"/>
      <c r="M6" s="42"/>
      <c r="N6" s="42"/>
      <c r="O6" s="42"/>
      <c r="P6" s="42"/>
      <c r="Q6" s="42"/>
      <c r="R6" s="42"/>
      <c r="S6" s="42"/>
      <c r="T6" s="42"/>
      <c r="U6" s="42"/>
      <c r="V6" s="42"/>
      <c r="W6" s="42"/>
      <c r="X6" s="42"/>
      <c r="Y6" s="42"/>
    </row>
    <row r="7" ht="15.75" customHeight="1">
      <c r="A7" s="36" t="s">
        <v>11</v>
      </c>
      <c r="B7" s="47">
        <v>4.0</v>
      </c>
      <c r="C7" s="47">
        <v>0.06451612903225806</v>
      </c>
      <c r="D7" s="36">
        <f t="shared" si="1"/>
        <v>0.2580645161</v>
      </c>
      <c r="E7" s="48" t="s">
        <v>59</v>
      </c>
      <c r="F7" s="42"/>
      <c r="G7" s="42"/>
      <c r="H7" s="42"/>
      <c r="I7" s="42"/>
      <c r="J7" s="42"/>
      <c r="K7" s="42"/>
      <c r="L7" s="42"/>
      <c r="M7" s="42"/>
      <c r="N7" s="42"/>
      <c r="O7" s="42"/>
      <c r="P7" s="42"/>
      <c r="Q7" s="42"/>
      <c r="R7" s="42"/>
      <c r="S7" s="42"/>
      <c r="T7" s="42"/>
      <c r="U7" s="42"/>
      <c r="V7" s="42"/>
      <c r="W7" s="42"/>
      <c r="X7" s="42"/>
      <c r="Y7" s="42"/>
    </row>
    <row r="8" ht="15.75" customHeight="1">
      <c r="A8" s="36" t="s">
        <v>12</v>
      </c>
      <c r="B8" s="47">
        <v>5.0</v>
      </c>
      <c r="C8" s="47">
        <v>0.053763440860215055</v>
      </c>
      <c r="D8" s="36">
        <f t="shared" si="1"/>
        <v>0.2688172043</v>
      </c>
      <c r="E8" s="48" t="s">
        <v>60</v>
      </c>
      <c r="F8" s="42"/>
      <c r="G8" s="42"/>
      <c r="H8" s="42"/>
      <c r="I8" s="42"/>
      <c r="J8" s="42"/>
      <c r="K8" s="42"/>
      <c r="L8" s="42"/>
      <c r="M8" s="42"/>
      <c r="N8" s="42"/>
      <c r="O8" s="42"/>
      <c r="P8" s="42"/>
      <c r="Q8" s="42"/>
      <c r="R8" s="42"/>
      <c r="S8" s="42"/>
      <c r="T8" s="42"/>
      <c r="U8" s="42"/>
      <c r="V8" s="42"/>
      <c r="W8" s="42"/>
      <c r="X8" s="42"/>
      <c r="Y8" s="42"/>
    </row>
    <row r="9" ht="15.75" customHeight="1">
      <c r="A9" s="36" t="s">
        <v>13</v>
      </c>
      <c r="B9" s="47">
        <v>5.0</v>
      </c>
      <c r="C9" s="47">
        <v>0.08602150537634409</v>
      </c>
      <c r="D9" s="36">
        <f t="shared" si="1"/>
        <v>0.4301075269</v>
      </c>
      <c r="E9" s="48" t="s">
        <v>61</v>
      </c>
      <c r="F9" s="42"/>
      <c r="G9" s="42"/>
      <c r="H9" s="42"/>
      <c r="I9" s="42"/>
      <c r="J9" s="42"/>
      <c r="K9" s="42"/>
      <c r="L9" s="42"/>
      <c r="M9" s="42"/>
      <c r="N9" s="42"/>
      <c r="O9" s="42"/>
      <c r="P9" s="42"/>
      <c r="Q9" s="42"/>
      <c r="R9" s="42"/>
      <c r="S9" s="42"/>
      <c r="T9" s="42"/>
      <c r="U9" s="42"/>
      <c r="V9" s="42"/>
      <c r="W9" s="42"/>
      <c r="X9" s="42"/>
      <c r="Y9" s="42"/>
    </row>
    <row r="10" ht="15.75" customHeight="1">
      <c r="A10" s="36" t="s">
        <v>14</v>
      </c>
      <c r="B10" s="47">
        <v>4.0</v>
      </c>
      <c r="C10" s="47">
        <v>0.053763440860215055</v>
      </c>
      <c r="D10" s="36">
        <f t="shared" si="1"/>
        <v>0.2150537634</v>
      </c>
      <c r="E10" s="48" t="s">
        <v>62</v>
      </c>
      <c r="F10" s="42"/>
      <c r="G10" s="42"/>
      <c r="H10" s="42"/>
      <c r="I10" s="42"/>
      <c r="J10" s="42"/>
      <c r="K10" s="42"/>
      <c r="L10" s="42"/>
      <c r="M10" s="42"/>
      <c r="N10" s="42"/>
      <c r="O10" s="42"/>
      <c r="P10" s="42"/>
      <c r="Q10" s="42"/>
      <c r="R10" s="42"/>
      <c r="S10" s="42"/>
      <c r="T10" s="42"/>
      <c r="U10" s="42"/>
      <c r="V10" s="42"/>
      <c r="W10" s="42"/>
      <c r="X10" s="42"/>
      <c r="Y10" s="42"/>
    </row>
    <row r="11" ht="15.75" customHeight="1">
      <c r="A11" s="36" t="s">
        <v>15</v>
      </c>
      <c r="B11" s="47">
        <v>4.0</v>
      </c>
      <c r="C11" s="47">
        <v>0.053763440860215055</v>
      </c>
      <c r="D11" s="36">
        <f t="shared" si="1"/>
        <v>0.2150537634</v>
      </c>
      <c r="E11" s="48" t="s">
        <v>63</v>
      </c>
      <c r="F11" s="42"/>
      <c r="G11" s="42"/>
      <c r="H11" s="42"/>
      <c r="I11" s="42"/>
      <c r="J11" s="42"/>
      <c r="K11" s="42"/>
      <c r="L11" s="42"/>
      <c r="M11" s="42"/>
      <c r="N11" s="42"/>
      <c r="O11" s="42"/>
      <c r="P11" s="42"/>
      <c r="Q11" s="42"/>
      <c r="R11" s="42"/>
      <c r="S11" s="42"/>
      <c r="T11" s="42"/>
      <c r="U11" s="42"/>
      <c r="V11" s="42"/>
      <c r="W11" s="42"/>
      <c r="X11" s="42"/>
      <c r="Y11" s="42"/>
    </row>
    <row r="12" ht="15.75" customHeight="1">
      <c r="A12" s="36" t="s">
        <v>16</v>
      </c>
      <c r="B12" s="47">
        <v>3.0</v>
      </c>
      <c r="C12" s="47">
        <v>0.03225806451612903</v>
      </c>
      <c r="D12" s="36">
        <f t="shared" si="1"/>
        <v>0.09677419355</v>
      </c>
      <c r="E12" s="48" t="s">
        <v>64</v>
      </c>
      <c r="F12" s="42"/>
      <c r="G12" s="42"/>
      <c r="H12" s="42"/>
      <c r="I12" s="42"/>
      <c r="J12" s="42"/>
      <c r="K12" s="42"/>
      <c r="L12" s="42"/>
      <c r="M12" s="42"/>
      <c r="N12" s="42"/>
      <c r="O12" s="42"/>
      <c r="P12" s="42"/>
      <c r="Q12" s="42"/>
      <c r="R12" s="42"/>
      <c r="S12" s="42"/>
      <c r="T12" s="42"/>
      <c r="U12" s="42"/>
      <c r="V12" s="42"/>
      <c r="W12" s="42"/>
      <c r="X12" s="42"/>
      <c r="Y12" s="42"/>
    </row>
    <row r="13" ht="15.75" customHeight="1">
      <c r="A13" s="36" t="s">
        <v>17</v>
      </c>
      <c r="B13" s="47">
        <v>3.0</v>
      </c>
      <c r="C13" s="47">
        <v>0.043010752688172046</v>
      </c>
      <c r="D13" s="36">
        <f t="shared" si="1"/>
        <v>0.1290322581</v>
      </c>
      <c r="E13" s="48" t="s">
        <v>65</v>
      </c>
      <c r="F13" s="42"/>
      <c r="G13" s="42"/>
      <c r="H13" s="42"/>
      <c r="I13" s="42"/>
      <c r="J13" s="42"/>
      <c r="K13" s="42"/>
      <c r="L13" s="42"/>
      <c r="M13" s="42"/>
      <c r="N13" s="42"/>
      <c r="O13" s="42"/>
      <c r="P13" s="42"/>
      <c r="Q13" s="42"/>
      <c r="R13" s="42"/>
      <c r="S13" s="42"/>
      <c r="T13" s="42"/>
      <c r="U13" s="42"/>
      <c r="V13" s="42"/>
      <c r="W13" s="42"/>
      <c r="X13" s="42"/>
      <c r="Y13" s="42"/>
    </row>
    <row r="14" ht="15.75" customHeight="1">
      <c r="A14" s="36" t="s">
        <v>66</v>
      </c>
      <c r="B14" s="47">
        <v>4.0</v>
      </c>
      <c r="C14" s="47">
        <v>0.03225806451612903</v>
      </c>
      <c r="D14" s="36">
        <f t="shared" si="1"/>
        <v>0.1290322581</v>
      </c>
      <c r="E14" s="48" t="s">
        <v>67</v>
      </c>
      <c r="F14" s="42"/>
      <c r="G14" s="42"/>
      <c r="H14" s="42"/>
      <c r="I14" s="42"/>
      <c r="J14" s="42"/>
      <c r="K14" s="42"/>
      <c r="L14" s="42"/>
      <c r="M14" s="42"/>
      <c r="N14" s="42"/>
      <c r="O14" s="42"/>
      <c r="P14" s="42"/>
      <c r="Q14" s="42"/>
      <c r="R14" s="42"/>
      <c r="S14" s="42"/>
      <c r="T14" s="42"/>
      <c r="U14" s="42"/>
      <c r="V14" s="42"/>
      <c r="W14" s="42"/>
      <c r="X14" s="42"/>
      <c r="Y14" s="42"/>
    </row>
    <row r="15" ht="15.75" customHeight="1">
      <c r="A15" s="36" t="s">
        <v>19</v>
      </c>
      <c r="B15" s="47">
        <v>5.0</v>
      </c>
      <c r="C15" s="47">
        <v>0.053763440860215055</v>
      </c>
      <c r="D15" s="36">
        <f t="shared" si="1"/>
        <v>0.2688172043</v>
      </c>
      <c r="E15" s="48" t="s">
        <v>68</v>
      </c>
      <c r="F15" s="42"/>
      <c r="G15" s="42"/>
      <c r="H15" s="42"/>
      <c r="I15" s="42"/>
      <c r="J15" s="42"/>
      <c r="K15" s="42"/>
      <c r="L15" s="42"/>
      <c r="M15" s="42"/>
      <c r="N15" s="42"/>
      <c r="O15" s="42"/>
      <c r="P15" s="42"/>
      <c r="Q15" s="42"/>
      <c r="R15" s="42"/>
      <c r="S15" s="42"/>
      <c r="T15" s="42"/>
      <c r="U15" s="42"/>
      <c r="V15" s="42"/>
      <c r="W15" s="42"/>
      <c r="X15" s="42"/>
      <c r="Y15" s="42"/>
    </row>
    <row r="16" ht="15.75" customHeight="1">
      <c r="A16" s="36" t="s">
        <v>20</v>
      </c>
      <c r="B16" s="47">
        <v>3.0</v>
      </c>
      <c r="C16" s="47">
        <v>0.043010752688172046</v>
      </c>
      <c r="D16" s="36">
        <f t="shared" si="1"/>
        <v>0.1290322581</v>
      </c>
      <c r="E16" s="48" t="s">
        <v>69</v>
      </c>
      <c r="F16" s="42"/>
      <c r="G16" s="42"/>
      <c r="H16" s="42"/>
      <c r="I16" s="42"/>
      <c r="J16" s="42"/>
      <c r="K16" s="42"/>
      <c r="L16" s="42"/>
      <c r="M16" s="42"/>
      <c r="N16" s="42"/>
      <c r="O16" s="42"/>
      <c r="P16" s="42"/>
      <c r="Q16" s="42"/>
      <c r="R16" s="42"/>
      <c r="S16" s="42"/>
      <c r="T16" s="42"/>
      <c r="U16" s="42"/>
      <c r="V16" s="42"/>
      <c r="W16" s="42"/>
      <c r="X16" s="42"/>
      <c r="Y16" s="42"/>
    </row>
    <row r="17" ht="15.75" customHeight="1">
      <c r="A17" s="36" t="s">
        <v>21</v>
      </c>
      <c r="B17" s="47">
        <v>2.0</v>
      </c>
      <c r="C17" s="47">
        <v>0.08602150537634409</v>
      </c>
      <c r="D17" s="36">
        <f t="shared" si="1"/>
        <v>0.1720430108</v>
      </c>
      <c r="E17" s="48" t="s">
        <v>70</v>
      </c>
      <c r="F17" s="42"/>
      <c r="G17" s="42"/>
      <c r="H17" s="42"/>
      <c r="I17" s="42"/>
      <c r="J17" s="42"/>
      <c r="K17" s="42"/>
      <c r="L17" s="42"/>
      <c r="M17" s="42"/>
      <c r="N17" s="42"/>
      <c r="O17" s="42"/>
      <c r="P17" s="42"/>
      <c r="Q17" s="42"/>
      <c r="R17" s="42"/>
      <c r="S17" s="42"/>
      <c r="T17" s="42"/>
      <c r="U17" s="42"/>
      <c r="V17" s="42"/>
      <c r="W17" s="42"/>
      <c r="X17" s="42"/>
      <c r="Y17" s="42"/>
    </row>
    <row r="18" ht="15.75" customHeight="1">
      <c r="A18" s="39" t="s">
        <v>22</v>
      </c>
      <c r="B18" s="47">
        <v>4.0</v>
      </c>
      <c r="C18" s="47">
        <v>0.043010752688172046</v>
      </c>
      <c r="D18" s="36">
        <f t="shared" si="1"/>
        <v>0.1720430108</v>
      </c>
      <c r="E18" s="48"/>
    </row>
    <row r="19" ht="15.75" customHeight="1">
      <c r="A19" s="36" t="s">
        <v>44</v>
      </c>
      <c r="B19" s="47">
        <v>4.0</v>
      </c>
      <c r="C19" s="47">
        <v>0.053763440860215055</v>
      </c>
      <c r="D19" s="36">
        <f t="shared" si="1"/>
        <v>0.2150537634</v>
      </c>
      <c r="E19" s="48" t="s">
        <v>71</v>
      </c>
      <c r="F19" s="42"/>
      <c r="G19" s="42"/>
      <c r="H19" s="42"/>
      <c r="I19" s="42"/>
      <c r="J19" s="42"/>
      <c r="K19" s="42"/>
      <c r="L19" s="42"/>
      <c r="M19" s="42"/>
      <c r="N19" s="42"/>
      <c r="O19" s="42"/>
      <c r="P19" s="42"/>
      <c r="Q19" s="42"/>
      <c r="R19" s="42"/>
      <c r="S19" s="42"/>
      <c r="T19" s="42"/>
      <c r="U19" s="42"/>
      <c r="V19" s="42"/>
      <c r="W19" s="42"/>
      <c r="X19" s="42"/>
      <c r="Y19" s="42"/>
    </row>
    <row r="20" ht="15.75" customHeight="1">
      <c r="A20" s="40" t="s">
        <v>24</v>
      </c>
      <c r="B20" s="49">
        <v>4.0</v>
      </c>
      <c r="C20" s="49">
        <v>0.07526881720430108</v>
      </c>
      <c r="D20" s="40">
        <f t="shared" si="1"/>
        <v>0.3010752688</v>
      </c>
      <c r="E20" s="50" t="s">
        <v>72</v>
      </c>
      <c r="F20" s="42"/>
      <c r="G20" s="42"/>
      <c r="H20" s="42"/>
      <c r="I20" s="42"/>
      <c r="J20" s="42"/>
      <c r="K20" s="42"/>
      <c r="L20" s="42"/>
      <c r="M20" s="42"/>
      <c r="N20" s="42"/>
      <c r="O20" s="42"/>
      <c r="P20" s="42"/>
      <c r="Q20" s="42"/>
      <c r="R20" s="42"/>
      <c r="S20" s="42"/>
      <c r="T20" s="42"/>
      <c r="U20" s="42"/>
      <c r="V20" s="42"/>
      <c r="W20" s="42"/>
      <c r="X20" s="42"/>
      <c r="Y20" s="42"/>
    </row>
    <row r="21" ht="15.75" customHeight="1">
      <c r="C21" s="42">
        <f>SUM(C4:C20)</f>
        <v>1</v>
      </c>
    </row>
    <row r="22" ht="15.75" customHeight="1">
      <c r="A22" s="44" t="s">
        <v>73</v>
      </c>
      <c r="B22" s="42"/>
      <c r="C22" s="42"/>
      <c r="E22" s="42"/>
    </row>
    <row r="23" ht="15.75" customHeight="1">
      <c r="A23" s="42" t="s">
        <v>74</v>
      </c>
      <c r="B23" s="42">
        <v>5.0</v>
      </c>
      <c r="C23" s="42"/>
      <c r="E23" s="42" t="s">
        <v>75</v>
      </c>
    </row>
    <row r="24" ht="15.75" customHeight="1">
      <c r="A24" s="42" t="s">
        <v>76</v>
      </c>
      <c r="B24" s="42">
        <v>5.0</v>
      </c>
      <c r="C24" s="42"/>
      <c r="E24" s="42" t="s">
        <v>77</v>
      </c>
    </row>
    <row r="25" ht="15.75" customHeight="1">
      <c r="A25" s="42" t="s">
        <v>78</v>
      </c>
      <c r="B25" s="42">
        <v>5.0</v>
      </c>
      <c r="C25" s="42"/>
      <c r="E25" s="42" t="s">
        <v>79</v>
      </c>
    </row>
    <row r="26" ht="15.75" customHeight="1">
      <c r="A26" s="42" t="s">
        <v>80</v>
      </c>
      <c r="B26" s="42">
        <v>5.0</v>
      </c>
      <c r="C26" s="42"/>
      <c r="E26" s="42" t="s">
        <v>81</v>
      </c>
    </row>
    <row r="27" ht="15.75" customHeight="1">
      <c r="A27" s="42"/>
      <c r="B27" s="42"/>
      <c r="C27" s="42"/>
      <c r="D27" s="42"/>
      <c r="E27" s="42"/>
      <c r="F27" s="42"/>
      <c r="G27" s="42"/>
      <c r="H27" s="42"/>
      <c r="I27" s="42"/>
      <c r="J27" s="42"/>
      <c r="K27" s="42"/>
      <c r="L27" s="42"/>
      <c r="M27" s="42"/>
      <c r="N27" s="42"/>
      <c r="O27" s="42"/>
    </row>
    <row r="28" ht="15.75" customHeight="1">
      <c r="A28" s="42" t="s">
        <v>82</v>
      </c>
      <c r="B28" s="42"/>
      <c r="C28" s="42"/>
      <c r="D28" s="42"/>
      <c r="E28" s="42"/>
      <c r="F28" s="42"/>
      <c r="G28" s="42"/>
      <c r="H28" s="42"/>
      <c r="I28" s="42"/>
      <c r="J28" s="42"/>
      <c r="K28" s="42"/>
      <c r="L28" s="42"/>
      <c r="M28" s="42"/>
      <c r="N28" s="42"/>
      <c r="O28" s="42"/>
    </row>
    <row r="29" ht="15.75" customHeight="1">
      <c r="A29" s="43" t="s">
        <v>83</v>
      </c>
      <c r="B29" s="42"/>
      <c r="C29" s="42"/>
      <c r="D29" s="42"/>
      <c r="E29" s="42"/>
      <c r="F29" s="42"/>
      <c r="G29" s="42"/>
      <c r="H29" s="42"/>
      <c r="I29" s="42"/>
      <c r="J29" s="42"/>
      <c r="K29" s="42"/>
      <c r="L29" s="42"/>
      <c r="M29" s="42"/>
      <c r="N29" s="42"/>
      <c r="O29" s="42"/>
    </row>
    <row r="30" ht="15.75" customHeight="1">
      <c r="A30" s="42"/>
      <c r="B30" s="42"/>
      <c r="C30" s="42"/>
      <c r="D30" s="42"/>
      <c r="E30" s="42"/>
      <c r="F30" s="42"/>
      <c r="G30" s="42"/>
      <c r="H30" s="42"/>
      <c r="I30" s="42"/>
      <c r="J30" s="42"/>
      <c r="K30" s="42"/>
      <c r="L30" s="42"/>
      <c r="M30" s="42"/>
      <c r="N30" s="42"/>
      <c r="O30" s="42"/>
    </row>
    <row r="31" ht="15.75" customHeight="1">
      <c r="A31" s="42"/>
      <c r="B31" s="42"/>
      <c r="C31" s="42"/>
      <c r="D31" s="42"/>
      <c r="E31" s="42"/>
      <c r="F31" s="42"/>
      <c r="G31" s="42"/>
      <c r="H31" s="42"/>
      <c r="I31" s="42"/>
      <c r="J31" s="42"/>
      <c r="K31" s="42"/>
      <c r="L31" s="42"/>
      <c r="M31" s="42"/>
      <c r="N31" s="42"/>
      <c r="O31" s="42"/>
    </row>
    <row r="32" ht="15.75" customHeight="1">
      <c r="A32" s="42"/>
      <c r="B32" s="42"/>
      <c r="C32" s="42"/>
      <c r="D32" s="42"/>
      <c r="E32" s="42"/>
      <c r="F32" s="42"/>
      <c r="G32" s="42"/>
      <c r="H32" s="42"/>
      <c r="I32" s="42"/>
      <c r="J32" s="42"/>
      <c r="K32" s="42"/>
      <c r="L32" s="42"/>
      <c r="M32" s="42"/>
      <c r="N32" s="42"/>
      <c r="O32" s="42"/>
    </row>
    <row r="33" ht="15.75" customHeight="1">
      <c r="A33" s="42"/>
      <c r="B33" s="42"/>
      <c r="C33" s="42"/>
      <c r="D33" s="42"/>
      <c r="E33" s="42"/>
      <c r="F33" s="42"/>
      <c r="G33" s="42"/>
      <c r="H33" s="42"/>
      <c r="I33" s="42"/>
      <c r="J33" s="42"/>
      <c r="K33" s="42"/>
      <c r="L33" s="42"/>
      <c r="M33" s="42"/>
      <c r="N33" s="42"/>
      <c r="O33" s="42"/>
    </row>
    <row r="34" ht="15.75" customHeight="1">
      <c r="A34" s="42"/>
      <c r="B34" s="42"/>
      <c r="C34" s="42"/>
      <c r="D34" s="42"/>
      <c r="E34" s="42"/>
      <c r="F34" s="42"/>
      <c r="G34" s="42"/>
      <c r="H34" s="42"/>
      <c r="I34" s="42"/>
      <c r="J34" s="42"/>
      <c r="K34" s="42"/>
      <c r="L34" s="42"/>
      <c r="M34" s="42"/>
      <c r="N34" s="42"/>
      <c r="O34" s="42"/>
    </row>
    <row r="35" ht="15.75" customHeight="1">
      <c r="A35" s="42"/>
      <c r="B35" s="42"/>
      <c r="C35" s="42"/>
      <c r="D35" s="42"/>
      <c r="E35" s="42"/>
      <c r="F35" s="42"/>
      <c r="G35" s="42"/>
      <c r="H35" s="42"/>
      <c r="I35" s="42"/>
      <c r="J35" s="42"/>
      <c r="K35" s="42"/>
      <c r="L35" s="42"/>
      <c r="M35" s="42"/>
      <c r="N35" s="42"/>
      <c r="O35" s="42"/>
    </row>
    <row r="36" ht="15.75" customHeight="1">
      <c r="A36" s="42"/>
      <c r="B36" s="42"/>
      <c r="C36" s="42"/>
      <c r="D36" s="42"/>
      <c r="E36" s="42"/>
      <c r="F36" s="42"/>
      <c r="G36" s="42"/>
      <c r="H36" s="42"/>
      <c r="I36" s="42"/>
      <c r="J36" s="42"/>
      <c r="K36" s="42"/>
      <c r="L36" s="42"/>
      <c r="M36" s="42"/>
      <c r="N36" s="42"/>
      <c r="O36" s="42"/>
    </row>
    <row r="37" ht="15.75" customHeight="1">
      <c r="A37" s="42"/>
      <c r="B37" s="42"/>
      <c r="C37" s="42"/>
      <c r="D37" s="42"/>
      <c r="E37" s="42"/>
      <c r="F37" s="42"/>
      <c r="G37" s="42"/>
      <c r="H37" s="42"/>
      <c r="I37" s="42"/>
      <c r="J37" s="42"/>
      <c r="K37" s="42"/>
      <c r="L37" s="42"/>
      <c r="M37" s="42"/>
      <c r="N37" s="42"/>
      <c r="O37" s="42"/>
    </row>
    <row r="38" ht="15.75" customHeight="1">
      <c r="A38" s="42"/>
      <c r="B38" s="42"/>
      <c r="C38" s="42"/>
      <c r="D38" s="42"/>
      <c r="E38" s="42"/>
      <c r="F38" s="42"/>
      <c r="G38" s="42"/>
      <c r="H38" s="42"/>
      <c r="I38" s="42"/>
      <c r="J38" s="42"/>
      <c r="K38" s="42"/>
      <c r="L38" s="42"/>
      <c r="M38" s="42"/>
      <c r="N38" s="42"/>
      <c r="O38" s="42"/>
    </row>
    <row r="39" ht="15.75" customHeight="1">
      <c r="A39" s="42"/>
      <c r="B39" s="42"/>
      <c r="C39" s="42"/>
      <c r="D39" s="42"/>
      <c r="E39" s="42"/>
      <c r="F39" s="42"/>
      <c r="G39" s="42"/>
      <c r="H39" s="42"/>
      <c r="I39" s="42"/>
      <c r="J39" s="42"/>
      <c r="K39" s="42"/>
      <c r="L39" s="42"/>
      <c r="M39" s="42"/>
      <c r="N39" s="42"/>
      <c r="O39" s="42"/>
    </row>
    <row r="40" ht="15.75" customHeight="1">
      <c r="A40" s="42"/>
      <c r="B40" s="42"/>
      <c r="C40" s="42"/>
      <c r="D40" s="42"/>
      <c r="E40" s="42"/>
      <c r="F40" s="42"/>
      <c r="G40" s="42"/>
      <c r="H40" s="42"/>
      <c r="I40" s="42"/>
      <c r="J40" s="42"/>
      <c r="K40" s="42"/>
      <c r="L40" s="42"/>
      <c r="M40" s="42"/>
      <c r="N40" s="42"/>
      <c r="O40" s="42"/>
    </row>
    <row r="41" ht="15.75" customHeight="1">
      <c r="A41" s="42"/>
      <c r="B41" s="42"/>
      <c r="C41" s="42"/>
      <c r="D41" s="42"/>
      <c r="E41" s="42"/>
      <c r="F41" s="42"/>
      <c r="G41" s="42"/>
      <c r="H41" s="42"/>
      <c r="I41" s="42"/>
      <c r="J41" s="42"/>
      <c r="K41" s="42"/>
      <c r="L41" s="42"/>
      <c r="M41" s="42"/>
      <c r="N41" s="42"/>
      <c r="O41" s="42"/>
    </row>
    <row r="42" ht="15.75" customHeight="1">
      <c r="A42" s="42"/>
      <c r="B42" s="42"/>
      <c r="C42" s="42"/>
      <c r="D42" s="42"/>
      <c r="E42" s="42"/>
      <c r="F42" s="42"/>
      <c r="G42" s="42"/>
      <c r="H42" s="42"/>
      <c r="I42" s="42"/>
      <c r="J42" s="42"/>
      <c r="K42" s="42"/>
      <c r="L42" s="42"/>
      <c r="M42" s="42"/>
      <c r="N42" s="42"/>
      <c r="O42" s="42"/>
    </row>
    <row r="43" ht="15.75" customHeight="1">
      <c r="A43" s="42"/>
      <c r="B43" s="42"/>
      <c r="C43" s="42"/>
      <c r="D43" s="42"/>
      <c r="E43" s="42"/>
      <c r="F43" s="42"/>
      <c r="G43" s="42"/>
      <c r="H43" s="42"/>
      <c r="I43" s="42"/>
      <c r="J43" s="42"/>
      <c r="K43" s="42"/>
      <c r="L43" s="42"/>
      <c r="M43" s="42"/>
      <c r="N43" s="42"/>
      <c r="O43" s="42"/>
    </row>
    <row r="44" ht="15.75" customHeight="1">
      <c r="A44" s="42"/>
      <c r="B44" s="42"/>
      <c r="C44" s="42"/>
      <c r="D44" s="42"/>
      <c r="E44" s="42"/>
      <c r="F44" s="42"/>
      <c r="G44" s="42"/>
      <c r="H44" s="42"/>
      <c r="I44" s="42"/>
      <c r="J44" s="42"/>
      <c r="K44" s="42"/>
      <c r="L44" s="42"/>
      <c r="M44" s="42"/>
      <c r="N44" s="42"/>
      <c r="O44" s="42"/>
    </row>
    <row r="45" ht="15.75" customHeight="1">
      <c r="A45" s="42"/>
      <c r="B45" s="42"/>
      <c r="C45" s="42"/>
      <c r="D45" s="42"/>
      <c r="E45" s="42"/>
      <c r="F45" s="42"/>
      <c r="G45" s="42"/>
      <c r="H45" s="42"/>
      <c r="I45" s="42"/>
      <c r="J45" s="42"/>
      <c r="K45" s="42"/>
      <c r="L45" s="42"/>
      <c r="M45" s="42"/>
      <c r="N45" s="42"/>
      <c r="O45" s="42"/>
    </row>
    <row r="46" ht="15.75" customHeight="1">
      <c r="A46" s="42"/>
      <c r="B46" s="42"/>
      <c r="C46" s="42"/>
      <c r="D46" s="42"/>
      <c r="E46" s="42"/>
      <c r="F46" s="42"/>
      <c r="G46" s="42"/>
      <c r="H46" s="42"/>
      <c r="I46" s="42"/>
      <c r="J46" s="42"/>
      <c r="K46" s="42"/>
      <c r="L46" s="42"/>
      <c r="M46" s="42"/>
      <c r="N46" s="42"/>
      <c r="O46" s="42"/>
    </row>
    <row r="47" ht="15.75" customHeight="1">
      <c r="A47" s="42"/>
      <c r="B47" s="42"/>
      <c r="C47" s="42"/>
      <c r="D47" s="42"/>
      <c r="E47" s="42"/>
      <c r="F47" s="42"/>
      <c r="G47" s="42"/>
      <c r="H47" s="42"/>
      <c r="I47" s="42"/>
      <c r="J47" s="42"/>
      <c r="K47" s="42"/>
      <c r="L47" s="42"/>
      <c r="M47" s="42"/>
      <c r="N47" s="42"/>
      <c r="O47" s="42"/>
    </row>
    <row r="48" ht="15.75" customHeight="1">
      <c r="A48" s="42"/>
      <c r="B48" s="42"/>
      <c r="C48" s="42"/>
      <c r="D48" s="42"/>
      <c r="E48" s="42"/>
      <c r="F48" s="42"/>
      <c r="G48" s="42"/>
      <c r="H48" s="42"/>
      <c r="I48" s="42"/>
      <c r="J48" s="42"/>
      <c r="K48" s="42"/>
      <c r="L48" s="42"/>
      <c r="M48" s="42"/>
      <c r="N48" s="42"/>
      <c r="O48" s="42"/>
    </row>
    <row r="49" ht="15.75" customHeight="1">
      <c r="A49" s="42"/>
      <c r="B49" s="42"/>
      <c r="C49" s="42"/>
      <c r="D49" s="42"/>
      <c r="E49" s="42"/>
      <c r="F49" s="42"/>
      <c r="G49" s="42"/>
      <c r="H49" s="42"/>
      <c r="I49" s="42"/>
      <c r="J49" s="42"/>
      <c r="K49" s="42"/>
      <c r="L49" s="42"/>
      <c r="M49" s="42"/>
      <c r="N49" s="42"/>
      <c r="O49" s="42"/>
    </row>
    <row r="50" ht="15.75" customHeight="1">
      <c r="A50" s="42"/>
      <c r="B50" s="42"/>
      <c r="C50" s="42"/>
      <c r="D50" s="42"/>
      <c r="E50" s="42"/>
      <c r="F50" s="42"/>
      <c r="G50" s="42"/>
      <c r="H50" s="42"/>
      <c r="I50" s="42"/>
      <c r="J50" s="42"/>
      <c r="K50" s="42"/>
      <c r="L50" s="42"/>
      <c r="M50" s="42"/>
      <c r="N50" s="42"/>
      <c r="O50" s="42"/>
    </row>
    <row r="51" ht="15.75" customHeight="1">
      <c r="A51" s="42"/>
      <c r="B51" s="42"/>
      <c r="C51" s="42"/>
      <c r="D51" s="42"/>
      <c r="E51" s="42"/>
      <c r="F51" s="42"/>
      <c r="G51" s="42"/>
      <c r="H51" s="42"/>
      <c r="I51" s="42"/>
      <c r="J51" s="42"/>
      <c r="K51" s="42"/>
      <c r="L51" s="42"/>
      <c r="M51" s="42"/>
      <c r="N51" s="42"/>
      <c r="O51" s="42"/>
    </row>
    <row r="52" ht="15.75" customHeight="1">
      <c r="A52" s="42"/>
      <c r="B52" s="42"/>
      <c r="C52" s="42"/>
      <c r="D52" s="42"/>
      <c r="E52" s="42"/>
      <c r="F52" s="42"/>
      <c r="G52" s="42"/>
      <c r="H52" s="42"/>
      <c r="I52" s="42"/>
      <c r="J52" s="42"/>
      <c r="K52" s="42"/>
      <c r="L52" s="42"/>
      <c r="M52" s="42"/>
      <c r="N52" s="42"/>
      <c r="O52" s="42"/>
    </row>
    <row r="53" ht="15.75" customHeight="1">
      <c r="A53" s="42"/>
      <c r="B53" s="42"/>
      <c r="C53" s="42"/>
      <c r="D53" s="42"/>
      <c r="E53" s="42"/>
      <c r="F53" s="42"/>
      <c r="G53" s="42"/>
      <c r="H53" s="42"/>
      <c r="I53" s="42"/>
      <c r="J53" s="42"/>
      <c r="K53" s="42"/>
      <c r="L53" s="42"/>
      <c r="M53" s="42"/>
      <c r="N53" s="42"/>
      <c r="O53" s="42"/>
    </row>
    <row r="54" ht="15.75" customHeight="1">
      <c r="A54" s="42"/>
      <c r="B54" s="42"/>
      <c r="C54" s="42"/>
      <c r="D54" s="42"/>
      <c r="E54" s="42"/>
      <c r="F54" s="42"/>
      <c r="G54" s="42"/>
      <c r="H54" s="42"/>
      <c r="I54" s="42"/>
      <c r="J54" s="42"/>
      <c r="K54" s="42"/>
      <c r="L54" s="42"/>
      <c r="M54" s="42"/>
      <c r="N54" s="42"/>
      <c r="O54" s="42"/>
    </row>
    <row r="55" ht="15.75" customHeight="1">
      <c r="A55" s="42"/>
      <c r="B55" s="42"/>
      <c r="C55" s="42"/>
      <c r="D55" s="42"/>
      <c r="E55" s="42"/>
      <c r="F55" s="42"/>
      <c r="G55" s="42"/>
      <c r="H55" s="42"/>
      <c r="I55" s="42"/>
      <c r="J55" s="42"/>
      <c r="K55" s="42"/>
      <c r="L55" s="42"/>
      <c r="M55" s="42"/>
      <c r="N55" s="42"/>
      <c r="O55" s="42"/>
    </row>
    <row r="56" ht="15.75" customHeight="1">
      <c r="A56" s="42"/>
      <c r="B56" s="42"/>
      <c r="C56" s="42"/>
      <c r="D56" s="42"/>
      <c r="E56" s="42"/>
      <c r="F56" s="42"/>
      <c r="G56" s="42"/>
      <c r="H56" s="42"/>
      <c r="I56" s="42"/>
      <c r="J56" s="42"/>
      <c r="K56" s="42"/>
      <c r="L56" s="42"/>
      <c r="M56" s="42"/>
      <c r="N56" s="42"/>
      <c r="O56" s="42"/>
    </row>
    <row r="57" ht="15.75" customHeight="1">
      <c r="A57" s="42"/>
      <c r="B57" s="42"/>
      <c r="C57" s="42"/>
      <c r="D57" s="42"/>
      <c r="E57" s="42"/>
      <c r="F57" s="42"/>
      <c r="G57" s="42"/>
      <c r="H57" s="42"/>
      <c r="I57" s="42"/>
      <c r="J57" s="42"/>
      <c r="K57" s="42"/>
      <c r="L57" s="42"/>
      <c r="M57" s="42"/>
      <c r="N57" s="42"/>
      <c r="O57" s="42"/>
    </row>
    <row r="58" ht="15.75" customHeight="1">
      <c r="A58" s="42"/>
      <c r="B58" s="42"/>
      <c r="C58" s="42"/>
      <c r="D58" s="42"/>
      <c r="E58" s="42"/>
      <c r="F58" s="42"/>
      <c r="G58" s="42"/>
      <c r="H58" s="42"/>
      <c r="I58" s="42"/>
      <c r="J58" s="42"/>
      <c r="K58" s="42"/>
      <c r="L58" s="42"/>
      <c r="M58" s="42"/>
      <c r="N58" s="42"/>
      <c r="O58" s="42"/>
    </row>
    <row r="59" ht="15.75" customHeight="1">
      <c r="A59" s="42"/>
      <c r="B59" s="42"/>
      <c r="C59" s="42"/>
      <c r="D59" s="42"/>
      <c r="E59" s="42"/>
      <c r="F59" s="42"/>
      <c r="G59" s="42"/>
      <c r="H59" s="42"/>
      <c r="I59" s="42"/>
      <c r="J59" s="42"/>
      <c r="K59" s="42"/>
      <c r="L59" s="42"/>
      <c r="M59" s="42"/>
      <c r="N59" s="42"/>
      <c r="O59" s="42"/>
    </row>
    <row r="60" ht="15.75" customHeight="1">
      <c r="A60" s="42"/>
      <c r="B60" s="42"/>
      <c r="C60" s="42"/>
      <c r="D60" s="42"/>
      <c r="E60" s="42"/>
      <c r="F60" s="42"/>
      <c r="G60" s="42"/>
      <c r="H60" s="42"/>
      <c r="I60" s="42"/>
      <c r="J60" s="42"/>
      <c r="K60" s="42"/>
      <c r="L60" s="42"/>
      <c r="M60" s="42"/>
      <c r="N60" s="42"/>
      <c r="O60" s="42"/>
    </row>
    <row r="61" ht="15.75" customHeight="1">
      <c r="A61" s="42"/>
      <c r="B61" s="42"/>
      <c r="C61" s="42"/>
      <c r="D61" s="42"/>
      <c r="E61" s="42"/>
      <c r="F61" s="42"/>
      <c r="G61" s="42"/>
      <c r="H61" s="42"/>
      <c r="I61" s="42"/>
      <c r="J61" s="42"/>
      <c r="K61" s="42"/>
      <c r="L61" s="42"/>
      <c r="M61" s="42"/>
      <c r="N61" s="42"/>
      <c r="O61" s="42"/>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9"/>
  </hyperlinks>
  <printOptions/>
  <pageMargins bottom="0.0" footer="0.0" header="0.0" left="0.0" right="0.0" top="0.0"/>
  <pageSetup orientation="landscape"/>
  <drawing r:id="rId2"/>
  <tableParts count="1">
    <tablePart r:id="rId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5.0"/>
    <col customWidth="1" min="2" max="2" width="14.43"/>
    <col customWidth="1" min="3" max="3" width="19.0"/>
    <col customWidth="1" min="4" max="4" width="17.14"/>
    <col customWidth="1" min="5" max="5" width="113.29"/>
    <col customWidth="1" min="6" max="6" width="14.43"/>
  </cols>
  <sheetData>
    <row r="1" ht="15.75" customHeight="1">
      <c r="A1" s="51" t="s">
        <v>84</v>
      </c>
    </row>
    <row r="2" ht="15.75" customHeight="1">
      <c r="A2" s="52"/>
    </row>
    <row r="3" ht="15.75" customHeight="1">
      <c r="A3" s="53" t="s">
        <v>0</v>
      </c>
      <c r="B3" s="54" t="s">
        <v>7</v>
      </c>
      <c r="C3" s="55" t="s">
        <v>5</v>
      </c>
      <c r="D3" s="54" t="s">
        <v>6</v>
      </c>
      <c r="E3" s="55" t="s">
        <v>85</v>
      </c>
    </row>
    <row r="4" ht="15.75" customHeight="1">
      <c r="A4" s="56" t="s">
        <v>8</v>
      </c>
      <c r="B4" s="36">
        <v>0.08602150537634409</v>
      </c>
      <c r="C4" s="48">
        <v>4.0</v>
      </c>
      <c r="D4" s="36">
        <f t="shared" ref="D4:D20" si="1">B4*C4</f>
        <v>0.3440860215</v>
      </c>
      <c r="E4" s="48" t="s">
        <v>86</v>
      </c>
    </row>
    <row r="5" ht="15.75" customHeight="1">
      <c r="A5" s="56" t="s">
        <v>9</v>
      </c>
      <c r="B5" s="36">
        <v>0.06451612903225806</v>
      </c>
      <c r="C5" s="48">
        <v>2.0</v>
      </c>
      <c r="D5" s="36">
        <f t="shared" si="1"/>
        <v>0.1290322581</v>
      </c>
      <c r="E5" s="48" t="s">
        <v>87</v>
      </c>
    </row>
    <row r="6" ht="15.75" customHeight="1">
      <c r="A6" s="56" t="s">
        <v>10</v>
      </c>
      <c r="B6" s="36">
        <v>0.07526881720430108</v>
      </c>
      <c r="C6" s="48">
        <v>4.0</v>
      </c>
      <c r="D6" s="36">
        <f t="shared" si="1"/>
        <v>0.3010752688</v>
      </c>
      <c r="E6" s="48" t="s">
        <v>88</v>
      </c>
    </row>
    <row r="7" ht="15.75" customHeight="1">
      <c r="A7" s="56" t="s">
        <v>11</v>
      </c>
      <c r="B7" s="36">
        <v>0.06451612903225806</v>
      </c>
      <c r="C7" s="48">
        <v>4.0</v>
      </c>
      <c r="D7" s="36">
        <f t="shared" si="1"/>
        <v>0.2580645161</v>
      </c>
      <c r="E7" s="48" t="s">
        <v>89</v>
      </c>
    </row>
    <row r="8" ht="15.75" customHeight="1">
      <c r="A8" s="57" t="s">
        <v>90</v>
      </c>
      <c r="B8" s="36">
        <v>0.053763440860215055</v>
      </c>
      <c r="C8" s="48">
        <v>5.0</v>
      </c>
      <c r="D8" s="36">
        <f t="shared" si="1"/>
        <v>0.2688172043</v>
      </c>
      <c r="E8" s="48" t="s">
        <v>91</v>
      </c>
    </row>
    <row r="9" ht="15.75" customHeight="1">
      <c r="A9" s="56" t="s">
        <v>13</v>
      </c>
      <c r="B9" s="36">
        <v>0.08602150537634409</v>
      </c>
      <c r="C9" s="48">
        <v>3.0</v>
      </c>
      <c r="D9" s="36">
        <f t="shared" si="1"/>
        <v>0.2580645161</v>
      </c>
      <c r="E9" s="48" t="s">
        <v>92</v>
      </c>
    </row>
    <row r="10" ht="15.75" customHeight="1">
      <c r="A10" s="56" t="s">
        <v>14</v>
      </c>
      <c r="B10" s="36">
        <v>0.053763440860215055</v>
      </c>
      <c r="C10" s="48">
        <v>4.0</v>
      </c>
      <c r="D10" s="36">
        <f t="shared" si="1"/>
        <v>0.2150537634</v>
      </c>
      <c r="E10" s="48" t="s">
        <v>93</v>
      </c>
    </row>
    <row r="11" ht="15.75" customHeight="1">
      <c r="A11" s="56" t="s">
        <v>15</v>
      </c>
      <c r="B11" s="36">
        <v>0.053763440860215055</v>
      </c>
      <c r="C11" s="48">
        <v>4.0</v>
      </c>
      <c r="D11" s="36">
        <f t="shared" si="1"/>
        <v>0.2150537634</v>
      </c>
      <c r="E11" s="48" t="s">
        <v>94</v>
      </c>
    </row>
    <row r="12" ht="15.75" customHeight="1">
      <c r="A12" s="56" t="s">
        <v>16</v>
      </c>
      <c r="B12" s="36">
        <v>0.03225806451612903</v>
      </c>
      <c r="C12" s="48">
        <v>2.0</v>
      </c>
      <c r="D12" s="36">
        <f t="shared" si="1"/>
        <v>0.06451612903</v>
      </c>
      <c r="E12" s="48" t="s">
        <v>95</v>
      </c>
    </row>
    <row r="13" ht="15.75" customHeight="1">
      <c r="A13" s="56" t="s">
        <v>17</v>
      </c>
      <c r="B13" s="36">
        <v>0.043010752688172046</v>
      </c>
      <c r="C13" s="48">
        <v>4.0</v>
      </c>
      <c r="D13" s="36">
        <f t="shared" si="1"/>
        <v>0.1720430108</v>
      </c>
      <c r="E13" s="48" t="s">
        <v>96</v>
      </c>
    </row>
    <row r="14" ht="15.75" customHeight="1">
      <c r="A14" s="56" t="s">
        <v>97</v>
      </c>
      <c r="B14" s="36">
        <v>0.03225806451612903</v>
      </c>
      <c r="C14" s="48">
        <v>3.0</v>
      </c>
      <c r="D14" s="36">
        <f t="shared" si="1"/>
        <v>0.09677419355</v>
      </c>
      <c r="E14" s="48" t="s">
        <v>98</v>
      </c>
    </row>
    <row r="15" ht="15.75" customHeight="1">
      <c r="A15" s="56" t="s">
        <v>19</v>
      </c>
      <c r="B15" s="36">
        <v>0.053763440860215055</v>
      </c>
      <c r="C15" s="48">
        <v>5.0</v>
      </c>
      <c r="D15" s="36">
        <f t="shared" si="1"/>
        <v>0.2688172043</v>
      </c>
      <c r="E15" s="48" t="s">
        <v>99</v>
      </c>
    </row>
    <row r="16" ht="15.75" customHeight="1">
      <c r="A16" s="56" t="s">
        <v>20</v>
      </c>
      <c r="B16" s="36">
        <v>0.043010752688172046</v>
      </c>
      <c r="C16" s="48">
        <v>3.0</v>
      </c>
      <c r="D16" s="36">
        <f t="shared" si="1"/>
        <v>0.1290322581</v>
      </c>
      <c r="E16" s="48" t="s">
        <v>100</v>
      </c>
    </row>
    <row r="17" ht="15.75" customHeight="1">
      <c r="A17" s="56" t="s">
        <v>21</v>
      </c>
      <c r="B17" s="36">
        <v>0.08602150537634409</v>
      </c>
      <c r="C17" s="48">
        <v>3.0</v>
      </c>
      <c r="D17" s="36">
        <f t="shared" si="1"/>
        <v>0.2580645161</v>
      </c>
      <c r="E17" s="48" t="s">
        <v>101</v>
      </c>
    </row>
    <row r="18" ht="15.75" customHeight="1">
      <c r="A18" s="58" t="s">
        <v>22</v>
      </c>
      <c r="B18" s="36">
        <v>0.043010752688172046</v>
      </c>
      <c r="C18" s="48">
        <v>4.0</v>
      </c>
      <c r="D18" s="36">
        <f t="shared" si="1"/>
        <v>0.1720430108</v>
      </c>
      <c r="E18" s="48" t="s">
        <v>102</v>
      </c>
    </row>
    <row r="19" ht="15.75" customHeight="1">
      <c r="A19" s="56" t="s">
        <v>44</v>
      </c>
      <c r="B19" s="36">
        <v>0.053763440860215055</v>
      </c>
      <c r="C19" s="48">
        <v>3.0</v>
      </c>
      <c r="D19" s="36">
        <f t="shared" si="1"/>
        <v>0.1612903226</v>
      </c>
      <c r="E19" s="48" t="s">
        <v>103</v>
      </c>
    </row>
    <row r="20" ht="15.75" customHeight="1">
      <c r="A20" s="59" t="s">
        <v>24</v>
      </c>
      <c r="B20" s="40">
        <v>0.07526881720430108</v>
      </c>
      <c r="C20" s="50">
        <v>4.0</v>
      </c>
      <c r="D20" s="40">
        <f t="shared" si="1"/>
        <v>0.3010752688</v>
      </c>
      <c r="E20" s="50" t="s">
        <v>104</v>
      </c>
    </row>
    <row r="21" ht="15.75" customHeight="1">
      <c r="A21" s="37"/>
      <c r="B21" s="37">
        <f>SUM(B4:B20)</f>
        <v>1</v>
      </c>
      <c r="C21" s="37"/>
      <c r="D21" s="37"/>
      <c r="E21" s="37"/>
      <c r="F21" s="42"/>
      <c r="G21" s="42"/>
      <c r="H21" s="42"/>
      <c r="I21" s="42"/>
      <c r="J21" s="42"/>
      <c r="K21" s="42"/>
      <c r="L21" s="42"/>
      <c r="M21" s="42"/>
      <c r="N21" s="42"/>
      <c r="O21" s="42"/>
      <c r="P21" s="42"/>
      <c r="Q21" s="42"/>
      <c r="R21" s="42"/>
      <c r="S21" s="42"/>
      <c r="T21" s="42"/>
      <c r="U21" s="42"/>
      <c r="V21" s="42"/>
      <c r="W21" s="42"/>
      <c r="X21" s="42"/>
      <c r="Y21" s="42"/>
    </row>
    <row r="22" ht="15.75" customHeight="1">
      <c r="A22" s="60" t="s">
        <v>105</v>
      </c>
    </row>
    <row r="23" ht="15.75" customHeight="1">
      <c r="A23" s="42" t="s">
        <v>106</v>
      </c>
    </row>
    <row r="24" ht="15.75" customHeight="1">
      <c r="A24" s="42" t="s">
        <v>107</v>
      </c>
    </row>
    <row r="25" ht="15.75" customHeight="1">
      <c r="A25" s="42" t="s">
        <v>108</v>
      </c>
    </row>
    <row r="26" ht="15.75" customHeight="1">
      <c r="A26" s="42" t="s">
        <v>109</v>
      </c>
    </row>
    <row r="27" ht="15.75" customHeight="1">
      <c r="A27" s="42" t="s">
        <v>110</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c r="A40" s="61" t="s">
        <v>111</v>
      </c>
    </row>
    <row r="41" ht="15.75" customHeight="1">
      <c r="A41" s="62" t="s">
        <v>112</v>
      </c>
    </row>
    <row r="42" ht="15.75" customHeight="1">
      <c r="A42" s="43" t="s">
        <v>113</v>
      </c>
    </row>
    <row r="43" ht="15.75" customHeight="1">
      <c r="A43" s="62" t="s">
        <v>114</v>
      </c>
    </row>
    <row r="44" ht="15.75" customHeight="1">
      <c r="A44" s="62" t="s">
        <v>115</v>
      </c>
    </row>
    <row r="45" ht="15.75" customHeight="1">
      <c r="A45" s="62" t="s">
        <v>116</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41"/>
    <hyperlink r:id="rId2" ref="A42"/>
    <hyperlink r:id="rId3" ref="A43"/>
    <hyperlink r:id="rId4" ref="A44"/>
    <hyperlink r:id="rId5" ref="A45"/>
  </hyperlinks>
  <printOptions/>
  <pageMargins bottom="0.0" footer="0.0" header="0.0" left="0.0" right="0.0" top="0.0"/>
  <pageSetup orientation="landscape"/>
  <drawing r:id="rId6"/>
  <tableParts count="2">
    <tablePart r:id="rId9"/>
    <tablePart r:id="rId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4.43"/>
    <col customWidth="1" min="2" max="3" width="14.43"/>
    <col customWidth="1" min="4" max="4" width="16.57"/>
    <col customWidth="1" min="5" max="5" width="7.71"/>
    <col customWidth="1" min="6" max="6" width="167.71"/>
    <col customWidth="1" min="8" max="8" width="18.0"/>
  </cols>
  <sheetData>
    <row r="1" ht="15.75" customHeight="1">
      <c r="A1" s="44" t="s">
        <v>4</v>
      </c>
      <c r="B1" s="42" t="s">
        <v>117</v>
      </c>
      <c r="C1" s="44"/>
      <c r="D1" s="44"/>
      <c r="E1" s="44"/>
      <c r="F1" s="44"/>
      <c r="G1" s="44"/>
      <c r="I1" s="44"/>
      <c r="J1" s="44"/>
      <c r="K1" s="44"/>
      <c r="L1" s="44"/>
      <c r="M1" s="44"/>
      <c r="N1" s="44"/>
      <c r="O1" s="44"/>
      <c r="P1" s="44"/>
      <c r="Q1" s="44"/>
      <c r="R1" s="44"/>
      <c r="S1" s="44"/>
      <c r="T1" s="44"/>
      <c r="U1" s="44"/>
      <c r="V1" s="44"/>
      <c r="W1" s="44"/>
      <c r="X1" s="44"/>
      <c r="Y1" s="44"/>
      <c r="Z1" s="44"/>
      <c r="AA1" s="44"/>
      <c r="AB1" s="44"/>
    </row>
    <row r="2" ht="15.75" customHeight="1">
      <c r="A2" s="44"/>
      <c r="B2" s="44"/>
      <c r="C2" s="44"/>
      <c r="D2" s="44"/>
      <c r="E2" s="44"/>
      <c r="F2" s="44"/>
      <c r="G2" s="44"/>
      <c r="I2" s="44"/>
      <c r="J2" s="44"/>
      <c r="K2" s="44"/>
      <c r="L2" s="44"/>
      <c r="M2" s="44"/>
      <c r="N2" s="44"/>
      <c r="O2" s="44"/>
      <c r="P2" s="44"/>
      <c r="Q2" s="44"/>
      <c r="R2" s="44"/>
      <c r="S2" s="44"/>
      <c r="T2" s="44"/>
      <c r="U2" s="44"/>
      <c r="V2" s="44"/>
      <c r="W2" s="44"/>
      <c r="X2" s="44"/>
      <c r="Y2" s="44"/>
      <c r="Z2" s="44"/>
      <c r="AA2" s="44"/>
      <c r="AB2" s="44"/>
    </row>
    <row r="3" ht="15.75" customHeight="1">
      <c r="A3" s="45" t="s">
        <v>0</v>
      </c>
      <c r="B3" s="35" t="s">
        <v>5</v>
      </c>
      <c r="C3" s="35" t="s">
        <v>7</v>
      </c>
      <c r="D3" s="35" t="s">
        <v>6</v>
      </c>
      <c r="E3" s="35"/>
      <c r="F3" s="46" t="s">
        <v>28</v>
      </c>
      <c r="G3" s="44"/>
      <c r="H3" s="44" t="s">
        <v>118</v>
      </c>
      <c r="I3" s="44"/>
      <c r="J3" s="44"/>
      <c r="K3" s="44"/>
      <c r="L3" s="44"/>
      <c r="M3" s="44"/>
      <c r="N3" s="44"/>
      <c r="O3" s="44"/>
      <c r="P3" s="44"/>
      <c r="Q3" s="44"/>
      <c r="R3" s="44"/>
      <c r="S3" s="44"/>
      <c r="T3" s="44"/>
      <c r="U3" s="44"/>
      <c r="V3" s="44"/>
      <c r="W3" s="44"/>
      <c r="X3" s="44"/>
      <c r="Y3" s="44"/>
      <c r="Z3" s="44"/>
      <c r="AA3" s="44"/>
      <c r="AB3" s="44"/>
    </row>
    <row r="4" ht="15.75" customHeight="1">
      <c r="A4" s="36" t="s">
        <v>8</v>
      </c>
      <c r="B4" s="47">
        <v>4.0</v>
      </c>
      <c r="C4" s="47">
        <v>0.08602150537634409</v>
      </c>
      <c r="D4" s="36">
        <f t="shared" ref="D4:D20" si="1">B4*C4</f>
        <v>0.3440860215</v>
      </c>
      <c r="E4" s="48"/>
      <c r="F4" s="63" t="s">
        <v>119</v>
      </c>
      <c r="G4" s="42"/>
      <c r="H4" s="44"/>
      <c r="I4" s="42"/>
      <c r="J4" s="42"/>
      <c r="K4" s="42"/>
      <c r="L4" s="42"/>
      <c r="M4" s="42"/>
      <c r="N4" s="42"/>
      <c r="O4" s="42"/>
      <c r="P4" s="42"/>
      <c r="Q4" s="42"/>
      <c r="R4" s="42"/>
      <c r="S4" s="42"/>
      <c r="T4" s="42"/>
      <c r="U4" s="42"/>
      <c r="V4" s="42"/>
      <c r="W4" s="42"/>
      <c r="X4" s="42"/>
      <c r="Y4" s="42"/>
      <c r="Z4" s="42"/>
      <c r="AA4" s="42"/>
      <c r="AB4" s="42"/>
    </row>
    <row r="5" ht="15.75" customHeight="1">
      <c r="A5" s="36" t="s">
        <v>9</v>
      </c>
      <c r="B5" s="47">
        <v>4.0</v>
      </c>
      <c r="C5" s="47">
        <v>0.06451612903225806</v>
      </c>
      <c r="D5" s="36">
        <f t="shared" si="1"/>
        <v>0.2580645161</v>
      </c>
      <c r="E5" s="48"/>
      <c r="F5" s="48" t="s">
        <v>120</v>
      </c>
      <c r="G5" s="42"/>
      <c r="H5" s="42" t="s">
        <v>121</v>
      </c>
      <c r="I5" s="42"/>
      <c r="J5" s="42"/>
      <c r="K5" s="42"/>
      <c r="L5" s="42"/>
      <c r="M5" s="42"/>
      <c r="N5" s="42"/>
      <c r="O5" s="42"/>
      <c r="P5" s="42"/>
      <c r="Q5" s="42"/>
      <c r="R5" s="42"/>
      <c r="S5" s="42"/>
      <c r="T5" s="42"/>
      <c r="U5" s="42"/>
      <c r="V5" s="42"/>
      <c r="W5" s="42"/>
      <c r="X5" s="42"/>
      <c r="Y5" s="42"/>
      <c r="Z5" s="42"/>
      <c r="AA5" s="42"/>
      <c r="AB5" s="42"/>
    </row>
    <row r="6" ht="15.75" customHeight="1">
      <c r="A6" s="36" t="s">
        <v>10</v>
      </c>
      <c r="B6" s="47">
        <v>4.0</v>
      </c>
      <c r="C6" s="47">
        <v>0.07526881720430108</v>
      </c>
      <c r="D6" s="36">
        <f t="shared" si="1"/>
        <v>0.3010752688</v>
      </c>
      <c r="E6" s="48"/>
      <c r="F6" s="48" t="s">
        <v>122</v>
      </c>
      <c r="G6" s="42"/>
      <c r="H6" s="42" t="s">
        <v>123</v>
      </c>
      <c r="I6" s="42"/>
      <c r="J6" s="42"/>
      <c r="K6" s="42"/>
      <c r="L6" s="42"/>
      <c r="M6" s="42"/>
      <c r="N6" s="42"/>
      <c r="O6" s="42"/>
      <c r="P6" s="42"/>
      <c r="Q6" s="42"/>
      <c r="R6" s="42"/>
      <c r="S6" s="42"/>
      <c r="T6" s="42"/>
      <c r="U6" s="42"/>
      <c r="V6" s="42"/>
      <c r="W6" s="42"/>
      <c r="X6" s="42"/>
      <c r="Y6" s="42"/>
      <c r="Z6" s="42"/>
      <c r="AA6" s="42"/>
      <c r="AB6" s="42"/>
    </row>
    <row r="7" ht="15.75" customHeight="1">
      <c r="A7" s="36" t="s">
        <v>11</v>
      </c>
      <c r="B7" s="47">
        <v>3.0</v>
      </c>
      <c r="C7" s="47">
        <v>0.06451612903225806</v>
      </c>
      <c r="D7" s="36">
        <f t="shared" si="1"/>
        <v>0.1935483871</v>
      </c>
      <c r="E7" s="48"/>
      <c r="F7" s="48" t="s">
        <v>124</v>
      </c>
      <c r="G7" s="42"/>
      <c r="H7" s="42" t="s">
        <v>125</v>
      </c>
      <c r="I7" s="42"/>
      <c r="J7" s="42"/>
      <c r="K7" s="42"/>
      <c r="L7" s="42"/>
      <c r="M7" s="42"/>
      <c r="N7" s="42"/>
      <c r="O7" s="42"/>
      <c r="P7" s="42"/>
      <c r="Q7" s="42"/>
      <c r="R7" s="42"/>
      <c r="S7" s="42"/>
      <c r="T7" s="42"/>
      <c r="U7" s="42"/>
      <c r="V7" s="42"/>
      <c r="W7" s="42"/>
      <c r="X7" s="42"/>
      <c r="Y7" s="42"/>
      <c r="Z7" s="42"/>
      <c r="AA7" s="42"/>
      <c r="AB7" s="42"/>
    </row>
    <row r="8" ht="15.75" customHeight="1">
      <c r="A8" s="36" t="s">
        <v>12</v>
      </c>
      <c r="B8" s="47">
        <v>4.0</v>
      </c>
      <c r="C8" s="47">
        <v>0.053763440860215055</v>
      </c>
      <c r="D8" s="36">
        <f t="shared" si="1"/>
        <v>0.2150537634</v>
      </c>
      <c r="E8" s="48"/>
      <c r="F8" s="48" t="s">
        <v>126</v>
      </c>
      <c r="G8" s="42"/>
      <c r="H8" s="42" t="s">
        <v>127</v>
      </c>
      <c r="I8" s="42"/>
      <c r="J8" s="42"/>
      <c r="K8" s="42"/>
      <c r="L8" s="42"/>
      <c r="M8" s="42"/>
      <c r="N8" s="42"/>
      <c r="O8" s="42"/>
      <c r="P8" s="42"/>
      <c r="Q8" s="42"/>
      <c r="R8" s="42"/>
      <c r="S8" s="42"/>
      <c r="T8" s="42"/>
      <c r="U8" s="42"/>
      <c r="V8" s="42"/>
      <c r="W8" s="42"/>
      <c r="X8" s="42"/>
      <c r="Y8" s="42"/>
      <c r="Z8" s="42"/>
      <c r="AA8" s="42"/>
      <c r="AB8" s="42"/>
    </row>
    <row r="9" ht="15.75" customHeight="1">
      <c r="A9" s="36" t="s">
        <v>13</v>
      </c>
      <c r="B9" s="47">
        <v>5.0</v>
      </c>
      <c r="C9" s="47">
        <v>0.08602150537634409</v>
      </c>
      <c r="D9" s="36">
        <f t="shared" si="1"/>
        <v>0.4301075269</v>
      </c>
      <c r="E9" s="48"/>
      <c r="F9" s="48" t="s">
        <v>128</v>
      </c>
      <c r="G9" s="42"/>
      <c r="H9" s="42" t="s">
        <v>129</v>
      </c>
      <c r="I9" s="42"/>
      <c r="J9" s="42"/>
      <c r="K9" s="42"/>
      <c r="L9" s="42"/>
      <c r="M9" s="42"/>
      <c r="N9" s="42"/>
      <c r="O9" s="42"/>
      <c r="P9" s="42"/>
      <c r="Q9" s="42"/>
      <c r="R9" s="42"/>
      <c r="S9" s="42"/>
      <c r="T9" s="42"/>
      <c r="U9" s="42"/>
      <c r="V9" s="42"/>
      <c r="W9" s="42"/>
      <c r="X9" s="42"/>
      <c r="Y9" s="42"/>
      <c r="Z9" s="42"/>
      <c r="AA9" s="42"/>
      <c r="AB9" s="42"/>
    </row>
    <row r="10" ht="15.75" customHeight="1">
      <c r="A10" s="36" t="s">
        <v>14</v>
      </c>
      <c r="B10" s="47">
        <v>5.0</v>
      </c>
      <c r="C10" s="47">
        <v>0.053763440860215055</v>
      </c>
      <c r="D10" s="36">
        <f t="shared" si="1"/>
        <v>0.2688172043</v>
      </c>
      <c r="E10" s="48"/>
      <c r="F10" s="48" t="s">
        <v>130</v>
      </c>
      <c r="G10" s="42"/>
      <c r="H10" s="42"/>
      <c r="I10" s="42"/>
      <c r="J10" s="42"/>
      <c r="K10" s="42"/>
      <c r="L10" s="42"/>
      <c r="M10" s="42"/>
      <c r="N10" s="42"/>
      <c r="O10" s="42"/>
      <c r="P10" s="42"/>
      <c r="Q10" s="42"/>
      <c r="R10" s="42"/>
      <c r="S10" s="42"/>
      <c r="T10" s="42"/>
      <c r="U10" s="42"/>
      <c r="V10" s="42"/>
      <c r="W10" s="42"/>
      <c r="X10" s="42"/>
      <c r="Y10" s="42"/>
      <c r="Z10" s="42"/>
      <c r="AA10" s="42"/>
      <c r="AB10" s="42"/>
    </row>
    <row r="11" ht="15.75" customHeight="1">
      <c r="A11" s="36" t="s">
        <v>15</v>
      </c>
      <c r="B11" s="47">
        <v>4.0</v>
      </c>
      <c r="C11" s="47">
        <v>0.053763440860215055</v>
      </c>
      <c r="D11" s="36">
        <f t="shared" si="1"/>
        <v>0.2150537634</v>
      </c>
      <c r="E11" s="48"/>
      <c r="F11" s="48" t="s">
        <v>131</v>
      </c>
      <c r="G11" s="42"/>
      <c r="H11" s="42"/>
      <c r="I11" s="42"/>
      <c r="J11" s="42"/>
      <c r="K11" s="42"/>
      <c r="L11" s="42"/>
      <c r="M11" s="42"/>
      <c r="N11" s="42"/>
      <c r="O11" s="42"/>
      <c r="P11" s="42"/>
      <c r="Q11" s="42"/>
      <c r="R11" s="42"/>
      <c r="S11" s="42"/>
      <c r="T11" s="42"/>
      <c r="U11" s="42"/>
      <c r="V11" s="42"/>
      <c r="W11" s="42"/>
      <c r="X11" s="42"/>
      <c r="Y11" s="42"/>
      <c r="Z11" s="42"/>
      <c r="AA11" s="42"/>
      <c r="AB11" s="42"/>
    </row>
    <row r="12" ht="15.75" customHeight="1">
      <c r="A12" s="36" t="s">
        <v>16</v>
      </c>
      <c r="B12" s="47">
        <v>3.0</v>
      </c>
      <c r="C12" s="47">
        <v>0.03225806451612903</v>
      </c>
      <c r="D12" s="36">
        <f t="shared" si="1"/>
        <v>0.09677419355</v>
      </c>
      <c r="E12" s="48"/>
      <c r="F12" s="48" t="s">
        <v>132</v>
      </c>
      <c r="G12" s="42"/>
      <c r="H12" s="42"/>
      <c r="I12" s="42"/>
      <c r="J12" s="42"/>
      <c r="K12" s="42"/>
      <c r="L12" s="42"/>
      <c r="M12" s="42"/>
      <c r="N12" s="42"/>
      <c r="O12" s="42"/>
      <c r="P12" s="42"/>
      <c r="Q12" s="42"/>
      <c r="R12" s="42"/>
      <c r="S12" s="42"/>
      <c r="T12" s="42"/>
      <c r="U12" s="42"/>
      <c r="V12" s="42"/>
      <c r="W12" s="42"/>
      <c r="X12" s="42"/>
      <c r="Y12" s="42"/>
      <c r="Z12" s="42"/>
      <c r="AA12" s="42"/>
      <c r="AB12" s="42"/>
    </row>
    <row r="13" ht="15.75" customHeight="1">
      <c r="A13" s="36" t="s">
        <v>17</v>
      </c>
      <c r="B13" s="47">
        <v>4.0</v>
      </c>
      <c r="C13" s="47">
        <v>0.043010752688172046</v>
      </c>
      <c r="D13" s="36">
        <f t="shared" si="1"/>
        <v>0.1720430108</v>
      </c>
      <c r="E13" s="48"/>
      <c r="F13" s="48" t="s">
        <v>133</v>
      </c>
      <c r="G13" s="42"/>
      <c r="H13" s="42"/>
      <c r="I13" s="42"/>
      <c r="J13" s="42"/>
      <c r="K13" s="42"/>
      <c r="L13" s="42"/>
      <c r="M13" s="42"/>
      <c r="N13" s="42"/>
      <c r="O13" s="42"/>
      <c r="P13" s="42"/>
      <c r="Q13" s="42"/>
      <c r="R13" s="42"/>
      <c r="S13" s="42"/>
      <c r="T13" s="42"/>
      <c r="U13" s="42"/>
      <c r="V13" s="42"/>
      <c r="W13" s="42"/>
      <c r="X13" s="42"/>
      <c r="Y13" s="42"/>
      <c r="Z13" s="42"/>
      <c r="AA13" s="42"/>
      <c r="AB13" s="42"/>
    </row>
    <row r="14" ht="15.75" customHeight="1">
      <c r="A14" s="36" t="s">
        <v>134</v>
      </c>
      <c r="B14" s="47">
        <v>4.0</v>
      </c>
      <c r="C14" s="47">
        <v>0.03225806451612903</v>
      </c>
      <c r="D14" s="36">
        <f t="shared" si="1"/>
        <v>0.1290322581</v>
      </c>
      <c r="E14" s="48"/>
      <c r="F14" s="48" t="s">
        <v>135</v>
      </c>
      <c r="G14" s="42"/>
      <c r="H14" s="42"/>
      <c r="I14" s="42"/>
      <c r="J14" s="42"/>
      <c r="K14" s="42"/>
      <c r="L14" s="42"/>
      <c r="M14" s="42"/>
      <c r="N14" s="42"/>
      <c r="O14" s="42"/>
      <c r="P14" s="42"/>
      <c r="Q14" s="42"/>
      <c r="R14" s="42"/>
      <c r="S14" s="42"/>
      <c r="T14" s="42"/>
      <c r="U14" s="42"/>
      <c r="V14" s="42"/>
      <c r="W14" s="42"/>
      <c r="X14" s="42"/>
      <c r="Y14" s="42"/>
      <c r="Z14" s="42"/>
      <c r="AA14" s="42"/>
      <c r="AB14" s="42"/>
    </row>
    <row r="15" ht="15.75" customHeight="1">
      <c r="A15" s="36" t="s">
        <v>19</v>
      </c>
      <c r="B15" s="47">
        <v>3.0</v>
      </c>
      <c r="C15" s="47">
        <v>0.053763440860215055</v>
      </c>
      <c r="D15" s="36">
        <f t="shared" si="1"/>
        <v>0.1612903226</v>
      </c>
      <c r="E15" s="48"/>
      <c r="F15" s="48" t="s">
        <v>136</v>
      </c>
      <c r="G15" s="42"/>
      <c r="H15" s="42"/>
      <c r="I15" s="42"/>
      <c r="J15" s="42"/>
      <c r="K15" s="42"/>
      <c r="L15" s="42"/>
      <c r="M15" s="42"/>
      <c r="N15" s="42"/>
      <c r="O15" s="42"/>
      <c r="P15" s="42"/>
      <c r="Q15" s="42"/>
      <c r="R15" s="42"/>
      <c r="S15" s="42"/>
      <c r="T15" s="42"/>
      <c r="U15" s="42"/>
      <c r="V15" s="42"/>
      <c r="W15" s="42"/>
      <c r="X15" s="42"/>
      <c r="Y15" s="42"/>
      <c r="Z15" s="42"/>
      <c r="AA15" s="42"/>
      <c r="AB15" s="42"/>
    </row>
    <row r="16" ht="15.75" customHeight="1">
      <c r="A16" s="36" t="s">
        <v>20</v>
      </c>
      <c r="B16" s="47">
        <v>3.0</v>
      </c>
      <c r="C16" s="47">
        <v>0.043010752688172046</v>
      </c>
      <c r="D16" s="36">
        <f t="shared" si="1"/>
        <v>0.1290322581</v>
      </c>
      <c r="E16" s="48"/>
      <c r="F16" s="48" t="s">
        <v>137</v>
      </c>
      <c r="G16" s="42"/>
      <c r="H16" s="42"/>
      <c r="I16" s="42"/>
      <c r="J16" s="42"/>
      <c r="K16" s="42"/>
      <c r="L16" s="42"/>
      <c r="M16" s="42"/>
      <c r="N16" s="42"/>
      <c r="O16" s="42"/>
      <c r="P16" s="42"/>
      <c r="Q16" s="42"/>
      <c r="R16" s="42"/>
      <c r="S16" s="42"/>
      <c r="T16" s="42"/>
      <c r="U16" s="42"/>
      <c r="V16" s="42"/>
      <c r="W16" s="42"/>
      <c r="X16" s="42"/>
      <c r="Y16" s="42"/>
      <c r="Z16" s="42"/>
      <c r="AA16" s="42"/>
      <c r="AB16" s="42"/>
    </row>
    <row r="17" ht="15.75" customHeight="1">
      <c r="A17" s="36" t="s">
        <v>21</v>
      </c>
      <c r="B17" s="47">
        <v>3.0</v>
      </c>
      <c r="C17" s="47">
        <v>0.08602150537634409</v>
      </c>
      <c r="D17" s="36">
        <f t="shared" si="1"/>
        <v>0.2580645161</v>
      </c>
      <c r="E17" s="48"/>
      <c r="F17" s="48" t="s">
        <v>138</v>
      </c>
      <c r="G17" s="42"/>
      <c r="H17" s="42"/>
      <c r="I17" s="42"/>
      <c r="J17" s="42"/>
      <c r="K17" s="42"/>
      <c r="L17" s="42"/>
      <c r="M17" s="42"/>
      <c r="N17" s="42"/>
      <c r="O17" s="42"/>
      <c r="P17" s="42"/>
      <c r="Q17" s="42"/>
      <c r="R17" s="42"/>
      <c r="S17" s="42"/>
      <c r="T17" s="42"/>
      <c r="U17" s="42"/>
      <c r="V17" s="42"/>
      <c r="W17" s="42"/>
      <c r="X17" s="42"/>
      <c r="Y17" s="42"/>
      <c r="Z17" s="42"/>
      <c r="AA17" s="42"/>
      <c r="AB17" s="42"/>
    </row>
    <row r="18" ht="15.75" customHeight="1">
      <c r="A18" s="39" t="s">
        <v>22</v>
      </c>
      <c r="B18" s="47">
        <v>4.0</v>
      </c>
      <c r="C18" s="47">
        <v>0.043010752688172046</v>
      </c>
      <c r="D18" s="36">
        <f t="shared" si="1"/>
        <v>0.1720430108</v>
      </c>
      <c r="E18" s="48"/>
      <c r="F18" s="48" t="s">
        <v>139</v>
      </c>
    </row>
    <row r="19" ht="15.75" customHeight="1">
      <c r="A19" s="36" t="s">
        <v>23</v>
      </c>
      <c r="B19" s="47">
        <v>3.0</v>
      </c>
      <c r="C19" s="47">
        <v>0.053763440860215055</v>
      </c>
      <c r="D19" s="36">
        <f t="shared" si="1"/>
        <v>0.1612903226</v>
      </c>
      <c r="E19" s="48"/>
      <c r="F19" s="48" t="s">
        <v>140</v>
      </c>
      <c r="G19" s="42"/>
      <c r="H19" s="42"/>
      <c r="I19" s="42"/>
      <c r="J19" s="42"/>
      <c r="K19" s="42"/>
      <c r="L19" s="42"/>
      <c r="M19" s="42"/>
      <c r="N19" s="42"/>
      <c r="O19" s="42"/>
      <c r="P19" s="42"/>
      <c r="Q19" s="42"/>
      <c r="R19" s="42"/>
      <c r="S19" s="42"/>
      <c r="T19" s="42"/>
      <c r="U19" s="42"/>
      <c r="V19" s="42"/>
      <c r="W19" s="42"/>
      <c r="X19" s="42"/>
      <c r="Y19" s="42"/>
      <c r="Z19" s="42"/>
      <c r="AA19" s="42"/>
      <c r="AB19" s="42"/>
    </row>
    <row r="20" ht="15.75" customHeight="1">
      <c r="A20" s="40" t="s">
        <v>24</v>
      </c>
      <c r="B20" s="49">
        <v>4.0</v>
      </c>
      <c r="C20" s="49">
        <v>0.07526881720430108</v>
      </c>
      <c r="D20" s="40">
        <f t="shared" si="1"/>
        <v>0.3010752688</v>
      </c>
      <c r="E20" s="50"/>
      <c r="F20" s="50" t="s">
        <v>141</v>
      </c>
      <c r="G20" s="42"/>
      <c r="H20" s="42"/>
      <c r="I20" s="42"/>
      <c r="J20" s="42"/>
      <c r="K20" s="42"/>
      <c r="L20" s="42"/>
      <c r="M20" s="42"/>
      <c r="N20" s="42"/>
      <c r="O20" s="42"/>
      <c r="P20" s="42"/>
      <c r="Q20" s="42"/>
      <c r="R20" s="42"/>
      <c r="S20" s="42"/>
      <c r="T20" s="42"/>
      <c r="U20" s="42"/>
      <c r="V20" s="42"/>
      <c r="W20" s="42"/>
      <c r="X20" s="42"/>
      <c r="Y20" s="42"/>
      <c r="Z20" s="42"/>
      <c r="AA20" s="42"/>
      <c r="AB20" s="42"/>
    </row>
    <row r="21" ht="15.75" customHeight="1">
      <c r="C21" s="42">
        <f>SUM(C4:C20)</f>
        <v>1</v>
      </c>
    </row>
    <row r="22" ht="15.75" customHeight="1">
      <c r="A22" s="42" t="s">
        <v>142</v>
      </c>
      <c r="B22" s="42"/>
      <c r="C22" s="42"/>
      <c r="E22" s="42"/>
      <c r="F22" s="42"/>
    </row>
    <row r="23" ht="15.75" customHeight="1">
      <c r="A23" s="42"/>
    </row>
    <row r="24" ht="15.75" customHeight="1">
      <c r="A24" s="42" t="s">
        <v>143</v>
      </c>
    </row>
    <row r="25" ht="15.75" customHeight="1">
      <c r="A25" s="42" t="s">
        <v>144</v>
      </c>
    </row>
    <row r="26" ht="15.75" customHeight="1"/>
    <row r="27" ht="15.75" customHeight="1">
      <c r="A27" s="42" t="s">
        <v>145</v>
      </c>
    </row>
    <row r="28" ht="15.75" customHeight="1">
      <c r="B28" s="42"/>
      <c r="C28" s="42"/>
      <c r="D28" s="42"/>
      <c r="E28" s="42"/>
      <c r="F28" s="42"/>
      <c r="G28" s="42"/>
      <c r="H28" s="42"/>
      <c r="I28" s="42"/>
      <c r="J28" s="42"/>
      <c r="K28" s="42"/>
      <c r="L28" s="42"/>
      <c r="M28" s="42"/>
      <c r="N28" s="42"/>
      <c r="O28" s="42"/>
      <c r="P28" s="42"/>
    </row>
    <row r="29" ht="15.75" customHeight="1">
      <c r="A29" s="42" t="s">
        <v>146</v>
      </c>
      <c r="B29" s="42"/>
      <c r="C29" s="42"/>
      <c r="D29" s="42"/>
      <c r="E29" s="42"/>
      <c r="F29" s="42"/>
      <c r="G29" s="42"/>
      <c r="H29" s="42"/>
      <c r="I29" s="42"/>
      <c r="J29" s="42"/>
      <c r="K29" s="42"/>
      <c r="L29" s="42"/>
      <c r="M29" s="42"/>
      <c r="N29" s="42"/>
      <c r="O29" s="42"/>
      <c r="P29" s="42"/>
    </row>
    <row r="30" ht="15.75" customHeight="1">
      <c r="B30" s="42"/>
      <c r="C30" s="42"/>
      <c r="D30" s="42"/>
      <c r="E30" s="42"/>
      <c r="F30" s="42"/>
      <c r="G30" s="42"/>
      <c r="H30" s="42"/>
      <c r="I30" s="42"/>
      <c r="J30" s="42"/>
      <c r="K30" s="42"/>
      <c r="L30" s="42"/>
      <c r="M30" s="42"/>
      <c r="N30" s="42"/>
      <c r="O30" s="42"/>
      <c r="P30" s="42"/>
    </row>
    <row r="31" ht="15.75" customHeight="1">
      <c r="A31" s="42" t="s">
        <v>147</v>
      </c>
      <c r="B31" s="42"/>
      <c r="C31" s="42"/>
      <c r="D31" s="42"/>
      <c r="E31" s="42"/>
      <c r="F31" s="64"/>
      <c r="G31" s="42"/>
      <c r="H31" s="42"/>
      <c r="I31" s="42"/>
      <c r="J31" s="42"/>
      <c r="K31" s="42"/>
      <c r="L31" s="42"/>
      <c r="M31" s="42"/>
      <c r="N31" s="42"/>
      <c r="O31" s="42"/>
      <c r="P31" s="42"/>
    </row>
    <row r="32" ht="15.75" customHeight="1">
      <c r="A32" s="42" t="s">
        <v>148</v>
      </c>
      <c r="B32" s="42"/>
      <c r="C32" s="42"/>
      <c r="D32" s="42"/>
      <c r="E32" s="42"/>
      <c r="F32" s="42"/>
      <c r="G32" s="42"/>
      <c r="H32" s="42"/>
      <c r="I32" s="42"/>
      <c r="J32" s="42"/>
      <c r="K32" s="42"/>
      <c r="L32" s="42"/>
      <c r="M32" s="42"/>
      <c r="N32" s="42"/>
      <c r="O32" s="42"/>
      <c r="P32" s="42"/>
    </row>
    <row r="33" ht="15.75" customHeight="1">
      <c r="A33" s="42" t="s">
        <v>149</v>
      </c>
      <c r="B33" s="42"/>
      <c r="C33" s="65" t="s">
        <v>150</v>
      </c>
      <c r="D33" s="42"/>
      <c r="E33" s="42"/>
      <c r="F33" s="42"/>
      <c r="G33" s="42"/>
      <c r="H33" s="42"/>
      <c r="I33" s="42"/>
      <c r="J33" s="42"/>
      <c r="K33" s="42"/>
      <c r="L33" s="42"/>
      <c r="M33" s="42"/>
      <c r="N33" s="42"/>
      <c r="O33" s="42"/>
      <c r="P33" s="42"/>
    </row>
    <row r="34" ht="15.75" customHeight="1">
      <c r="A34" s="42"/>
      <c r="B34" s="42"/>
      <c r="C34" s="42" t="s">
        <v>151</v>
      </c>
      <c r="D34" s="42"/>
      <c r="E34" s="42"/>
      <c r="F34" s="42"/>
      <c r="G34" s="42"/>
      <c r="H34" s="42"/>
      <c r="I34" s="42"/>
      <c r="J34" s="42"/>
      <c r="K34" s="42"/>
      <c r="L34" s="42"/>
      <c r="M34" s="42"/>
      <c r="N34" s="42"/>
      <c r="O34" s="42"/>
      <c r="P34" s="42"/>
    </row>
    <row r="35" ht="15.75" customHeight="1">
      <c r="A35" s="42" t="s">
        <v>152</v>
      </c>
      <c r="B35" s="42"/>
      <c r="C35" s="42"/>
      <c r="D35" s="42"/>
      <c r="E35" s="42"/>
      <c r="F35" s="42"/>
      <c r="G35" s="42"/>
      <c r="H35" s="42"/>
      <c r="I35" s="42"/>
      <c r="J35" s="42"/>
      <c r="K35" s="42"/>
      <c r="L35" s="42"/>
      <c r="M35" s="42"/>
      <c r="N35" s="42"/>
      <c r="O35" s="42"/>
      <c r="P35" s="42"/>
    </row>
    <row r="36" ht="15.75" customHeight="1">
      <c r="A36" s="42"/>
      <c r="B36" s="42" t="s">
        <v>153</v>
      </c>
      <c r="C36" s="42"/>
      <c r="D36" s="42"/>
      <c r="E36" s="42"/>
      <c r="F36" s="42"/>
      <c r="G36" s="42"/>
      <c r="H36" s="42"/>
      <c r="I36" s="42"/>
      <c r="J36" s="42"/>
      <c r="K36" s="42"/>
      <c r="L36" s="42"/>
      <c r="M36" s="42"/>
      <c r="N36" s="42"/>
      <c r="O36" s="42"/>
      <c r="P36" s="42"/>
    </row>
    <row r="37" ht="15.75" customHeight="1">
      <c r="A37" s="42" t="s">
        <v>154</v>
      </c>
      <c r="B37" s="42"/>
      <c r="C37" s="42"/>
      <c r="D37" s="42" t="s">
        <v>155</v>
      </c>
      <c r="E37" s="42"/>
      <c r="F37" s="42"/>
      <c r="G37" s="42"/>
      <c r="H37" s="42"/>
      <c r="I37" s="42"/>
      <c r="J37" s="42"/>
      <c r="K37" s="42"/>
      <c r="L37" s="42"/>
      <c r="M37" s="42"/>
      <c r="N37" s="42"/>
      <c r="O37" s="42"/>
      <c r="P37" s="42"/>
    </row>
    <row r="38" ht="15.75" customHeight="1">
      <c r="A38" s="42"/>
      <c r="B38" s="42"/>
      <c r="C38" s="42"/>
      <c r="D38" s="42"/>
      <c r="E38" s="42"/>
      <c r="F38" s="42"/>
      <c r="G38" s="42"/>
      <c r="H38" s="42"/>
      <c r="I38" s="42"/>
      <c r="J38" s="42"/>
      <c r="K38" s="42"/>
      <c r="L38" s="42"/>
      <c r="M38" s="42"/>
      <c r="N38" s="42"/>
      <c r="O38" s="42"/>
      <c r="P38" s="42"/>
    </row>
    <row r="39" ht="15.75" customHeight="1">
      <c r="A39" s="42" t="s">
        <v>156</v>
      </c>
      <c r="B39" s="42"/>
      <c r="C39" s="42"/>
      <c r="D39" s="42"/>
      <c r="E39" s="42"/>
      <c r="F39" s="42"/>
      <c r="G39" s="42"/>
      <c r="H39" s="42"/>
      <c r="I39" s="42"/>
      <c r="J39" s="42"/>
      <c r="K39" s="42"/>
      <c r="L39" s="42"/>
      <c r="M39" s="42"/>
      <c r="N39" s="42"/>
      <c r="O39" s="42"/>
      <c r="P39" s="42"/>
    </row>
    <row r="40" ht="15.75" customHeight="1">
      <c r="A40" s="42"/>
      <c r="B40" s="42"/>
      <c r="C40" s="42"/>
      <c r="D40" s="42"/>
      <c r="E40" s="42"/>
      <c r="F40" s="42"/>
      <c r="G40" s="42"/>
      <c r="H40" s="42"/>
      <c r="I40" s="42"/>
      <c r="J40" s="42"/>
      <c r="K40" s="42"/>
      <c r="L40" s="42"/>
      <c r="M40" s="42"/>
      <c r="N40" s="42"/>
      <c r="O40" s="42"/>
      <c r="P40" s="42"/>
    </row>
    <row r="41" ht="15.75" customHeight="1">
      <c r="A41" s="42" t="s">
        <v>157</v>
      </c>
      <c r="B41" s="42"/>
      <c r="C41" s="42"/>
      <c r="D41" s="42"/>
      <c r="E41" s="42"/>
      <c r="F41" s="42"/>
      <c r="G41" s="42"/>
      <c r="H41" s="42"/>
      <c r="I41" s="42"/>
      <c r="J41" s="42"/>
      <c r="K41" s="42"/>
      <c r="L41" s="42"/>
      <c r="M41" s="42"/>
      <c r="N41" s="42"/>
      <c r="O41" s="42"/>
      <c r="P41" s="42"/>
    </row>
    <row r="42" ht="15.75" customHeight="1">
      <c r="A42" s="42" t="s">
        <v>158</v>
      </c>
      <c r="B42" s="42"/>
      <c r="C42" s="42"/>
      <c r="D42" s="42"/>
      <c r="E42" s="42"/>
      <c r="F42" s="42"/>
      <c r="G42" s="42"/>
      <c r="H42" s="42"/>
      <c r="I42" s="42"/>
      <c r="J42" s="42"/>
      <c r="K42" s="42"/>
      <c r="L42" s="42"/>
      <c r="M42" s="42"/>
      <c r="N42" s="42"/>
      <c r="O42" s="42"/>
      <c r="P42" s="42"/>
    </row>
    <row r="43" ht="15.75" customHeight="1">
      <c r="B43" s="42"/>
      <c r="C43" s="42"/>
      <c r="D43" s="42"/>
      <c r="E43" s="42"/>
      <c r="F43" s="42"/>
      <c r="G43" s="42"/>
      <c r="H43" s="42"/>
      <c r="I43" s="42"/>
      <c r="J43" s="42"/>
      <c r="K43" s="42"/>
      <c r="L43" s="42"/>
      <c r="M43" s="42"/>
      <c r="N43" s="42"/>
      <c r="O43" s="42"/>
      <c r="P43" s="42"/>
    </row>
    <row r="44" ht="15.75" customHeight="1">
      <c r="A44" s="42" t="s">
        <v>159</v>
      </c>
      <c r="B44" s="42"/>
      <c r="C44" s="42"/>
      <c r="D44" s="42"/>
      <c r="E44" s="42"/>
      <c r="F44" s="42"/>
      <c r="G44" s="42"/>
      <c r="H44" s="42"/>
      <c r="I44" s="42"/>
      <c r="J44" s="42"/>
      <c r="K44" s="42"/>
      <c r="L44" s="42"/>
      <c r="M44" s="42"/>
      <c r="N44" s="42"/>
      <c r="O44" s="42"/>
      <c r="P44" s="42"/>
    </row>
    <row r="45" ht="15.75" customHeight="1">
      <c r="A45" s="42"/>
      <c r="B45" s="42"/>
      <c r="C45" s="42"/>
      <c r="D45" s="42"/>
      <c r="E45" s="42"/>
      <c r="F45" s="42"/>
      <c r="G45" s="42"/>
      <c r="H45" s="42"/>
      <c r="I45" s="42"/>
      <c r="J45" s="42"/>
      <c r="K45" s="42"/>
      <c r="L45" s="42"/>
      <c r="M45" s="42"/>
      <c r="N45" s="42"/>
      <c r="O45" s="42"/>
      <c r="P45" s="42"/>
    </row>
    <row r="46" ht="15.75" customHeight="1">
      <c r="A46" s="42" t="s">
        <v>160</v>
      </c>
      <c r="B46" s="42"/>
      <c r="C46" s="42"/>
      <c r="D46" s="42"/>
      <c r="E46" s="42"/>
      <c r="F46" s="42"/>
      <c r="G46" s="42"/>
      <c r="H46" s="42"/>
      <c r="I46" s="42"/>
      <c r="J46" s="42"/>
      <c r="K46" s="42"/>
      <c r="L46" s="42"/>
      <c r="M46" s="42"/>
      <c r="N46" s="42"/>
      <c r="O46" s="42"/>
      <c r="P46" s="42"/>
    </row>
    <row r="47" ht="15.75" customHeight="1">
      <c r="A47" s="42"/>
      <c r="B47" s="42"/>
      <c r="C47" s="42"/>
      <c r="D47" s="42"/>
      <c r="E47" s="42"/>
      <c r="F47" s="42"/>
      <c r="G47" s="42"/>
      <c r="H47" s="42"/>
      <c r="I47" s="42"/>
      <c r="J47" s="42"/>
      <c r="K47" s="42"/>
      <c r="L47" s="42"/>
      <c r="M47" s="42"/>
      <c r="N47" s="42"/>
      <c r="O47" s="42"/>
      <c r="P47" s="42"/>
    </row>
    <row r="48" ht="15.75" customHeight="1">
      <c r="A48" s="42"/>
      <c r="B48" s="42"/>
      <c r="C48" s="42"/>
      <c r="D48" s="42"/>
      <c r="E48" s="42"/>
      <c r="F48" s="42"/>
      <c r="G48" s="42"/>
      <c r="H48" s="42"/>
      <c r="I48" s="42"/>
      <c r="J48" s="42"/>
      <c r="K48" s="42"/>
      <c r="L48" s="42"/>
      <c r="M48" s="42"/>
      <c r="N48" s="42"/>
      <c r="O48" s="42"/>
      <c r="P48" s="42"/>
    </row>
    <row r="49" ht="15.75" customHeight="1">
      <c r="A49" s="42"/>
      <c r="B49" s="42"/>
      <c r="C49" s="42"/>
      <c r="D49" s="42"/>
      <c r="E49" s="42"/>
      <c r="F49" s="42"/>
      <c r="G49" s="42"/>
      <c r="H49" s="42"/>
      <c r="I49" s="42"/>
      <c r="J49" s="42"/>
      <c r="K49" s="42"/>
      <c r="L49" s="42"/>
      <c r="M49" s="42"/>
      <c r="N49" s="42"/>
      <c r="O49" s="42"/>
      <c r="P49" s="42"/>
    </row>
    <row r="50" ht="15.75" customHeight="1">
      <c r="A50" s="42"/>
      <c r="B50" s="42"/>
      <c r="C50" s="42"/>
      <c r="D50" s="42"/>
      <c r="E50" s="42"/>
      <c r="F50" s="42"/>
      <c r="G50" s="42"/>
      <c r="H50" s="42"/>
      <c r="I50" s="42"/>
      <c r="J50" s="42"/>
      <c r="K50" s="42"/>
      <c r="L50" s="42"/>
      <c r="M50" s="42"/>
      <c r="N50" s="42"/>
      <c r="O50" s="42"/>
      <c r="P50" s="42"/>
    </row>
    <row r="51" ht="15.75" customHeight="1">
      <c r="A51" s="42"/>
      <c r="B51" s="42"/>
      <c r="C51" s="42"/>
      <c r="D51" s="42"/>
      <c r="E51" s="42"/>
      <c r="F51" s="42"/>
      <c r="G51" s="42"/>
      <c r="H51" s="42"/>
      <c r="I51" s="42"/>
      <c r="J51" s="42"/>
      <c r="K51" s="42"/>
      <c r="L51" s="42"/>
      <c r="M51" s="42"/>
      <c r="N51" s="42"/>
      <c r="O51" s="42"/>
      <c r="P51" s="42"/>
    </row>
    <row r="52" ht="15.75" customHeight="1">
      <c r="A52" s="42"/>
      <c r="B52" s="42"/>
      <c r="C52" s="42"/>
      <c r="D52" s="42"/>
      <c r="E52" s="42"/>
      <c r="F52" s="42"/>
      <c r="G52" s="42"/>
      <c r="H52" s="42"/>
      <c r="I52" s="42"/>
      <c r="J52" s="42"/>
      <c r="K52" s="42"/>
      <c r="L52" s="42"/>
      <c r="M52" s="42"/>
      <c r="N52" s="42"/>
      <c r="O52" s="42"/>
      <c r="P52" s="42"/>
    </row>
    <row r="53" ht="15.75" customHeight="1">
      <c r="A53" s="42"/>
      <c r="B53" s="42"/>
      <c r="C53" s="42"/>
      <c r="D53" s="42"/>
      <c r="E53" s="42"/>
      <c r="F53" s="42"/>
      <c r="G53" s="42"/>
      <c r="H53" s="42"/>
      <c r="I53" s="42"/>
      <c r="J53" s="42"/>
      <c r="K53" s="42"/>
      <c r="L53" s="42"/>
      <c r="M53" s="42"/>
      <c r="N53" s="42"/>
      <c r="O53" s="42"/>
      <c r="P53" s="42"/>
    </row>
    <row r="54" ht="15.75" customHeight="1">
      <c r="A54" s="42"/>
      <c r="B54" s="42"/>
      <c r="C54" s="42"/>
      <c r="D54" s="42"/>
      <c r="E54" s="42"/>
      <c r="F54" s="42"/>
      <c r="G54" s="42"/>
      <c r="H54" s="42"/>
      <c r="I54" s="42"/>
      <c r="J54" s="42"/>
      <c r="K54" s="42"/>
      <c r="L54" s="42"/>
      <c r="M54" s="42"/>
      <c r="N54" s="42"/>
      <c r="O54" s="42"/>
      <c r="P54" s="42"/>
    </row>
    <row r="55" ht="15.75" customHeight="1">
      <c r="A55" s="42"/>
      <c r="B55" s="42"/>
      <c r="C55" s="42"/>
      <c r="D55" s="42"/>
      <c r="E55" s="42"/>
      <c r="F55" s="42"/>
      <c r="G55" s="42"/>
      <c r="H55" s="42"/>
      <c r="I55" s="42"/>
      <c r="J55" s="42"/>
      <c r="K55" s="42"/>
      <c r="L55" s="42"/>
      <c r="M55" s="42"/>
      <c r="N55" s="42"/>
      <c r="O55" s="42"/>
      <c r="P55" s="42"/>
    </row>
    <row r="56" ht="15.75" customHeight="1">
      <c r="A56" s="42"/>
      <c r="B56" s="42"/>
      <c r="C56" s="42"/>
      <c r="D56" s="42"/>
      <c r="E56" s="42"/>
      <c r="F56" s="42"/>
      <c r="G56" s="42"/>
      <c r="H56" s="42"/>
      <c r="I56" s="42"/>
      <c r="J56" s="42"/>
      <c r="K56" s="42"/>
      <c r="L56" s="42"/>
      <c r="M56" s="42"/>
      <c r="N56" s="42"/>
      <c r="O56" s="42"/>
      <c r="P56" s="42"/>
    </row>
    <row r="57" ht="15.75" customHeight="1">
      <c r="A57" s="42"/>
      <c r="B57" s="42"/>
      <c r="C57" s="42"/>
      <c r="D57" s="42"/>
      <c r="E57" s="42"/>
      <c r="F57" s="42"/>
      <c r="G57" s="42"/>
      <c r="H57" s="42"/>
      <c r="I57" s="42"/>
      <c r="J57" s="42"/>
      <c r="K57" s="42"/>
      <c r="L57" s="42"/>
      <c r="M57" s="42"/>
      <c r="N57" s="42"/>
      <c r="O57" s="42"/>
      <c r="P57" s="42"/>
    </row>
    <row r="58" ht="15.75" customHeight="1">
      <c r="A58" s="42"/>
      <c r="B58" s="42"/>
      <c r="C58" s="42"/>
      <c r="D58" s="42"/>
      <c r="E58" s="42"/>
      <c r="F58" s="42"/>
      <c r="G58" s="42"/>
      <c r="H58" s="42"/>
      <c r="I58" s="42"/>
      <c r="J58" s="42"/>
      <c r="K58" s="42"/>
      <c r="L58" s="42"/>
      <c r="M58" s="42"/>
      <c r="N58" s="42"/>
      <c r="O58" s="42"/>
      <c r="P58" s="42"/>
    </row>
    <row r="59" ht="15.75" customHeight="1">
      <c r="A59" s="42"/>
      <c r="B59" s="42"/>
      <c r="C59" s="42"/>
      <c r="D59" s="42"/>
      <c r="E59" s="42"/>
      <c r="F59" s="42"/>
      <c r="G59" s="42"/>
      <c r="H59" s="42"/>
      <c r="I59" s="42"/>
      <c r="J59" s="42"/>
      <c r="K59" s="42"/>
      <c r="L59" s="42"/>
      <c r="M59" s="42"/>
      <c r="N59" s="42"/>
      <c r="O59" s="42"/>
      <c r="P59" s="42"/>
    </row>
    <row r="60" ht="15.75" customHeight="1">
      <c r="A60" s="42"/>
      <c r="B60" s="42"/>
      <c r="C60" s="42"/>
      <c r="D60" s="42"/>
      <c r="E60" s="42"/>
      <c r="F60" s="42"/>
      <c r="G60" s="42"/>
      <c r="H60" s="42"/>
      <c r="I60" s="42"/>
      <c r="J60" s="42"/>
      <c r="K60" s="42"/>
      <c r="L60" s="42"/>
      <c r="M60" s="42"/>
      <c r="N60" s="42"/>
      <c r="O60" s="42"/>
      <c r="P60" s="42"/>
    </row>
    <row r="61" ht="15.75" customHeight="1">
      <c r="A61" s="42"/>
      <c r="B61" s="42"/>
      <c r="C61" s="42"/>
      <c r="D61" s="42"/>
      <c r="E61" s="42"/>
      <c r="F61" s="42"/>
      <c r="G61" s="42"/>
      <c r="H61" s="42"/>
      <c r="I61" s="42"/>
      <c r="J61" s="42"/>
      <c r="K61" s="42"/>
      <c r="L61" s="42"/>
      <c r="M61" s="42"/>
      <c r="N61" s="42"/>
      <c r="O61" s="42"/>
      <c r="P61" s="42"/>
    </row>
    <row r="62" ht="15.75" customHeight="1">
      <c r="A62" s="42"/>
      <c r="B62" s="42"/>
      <c r="C62" s="42"/>
      <c r="D62" s="42"/>
      <c r="E62" s="42"/>
      <c r="F62" s="42"/>
      <c r="G62" s="42"/>
      <c r="H62" s="42"/>
      <c r="I62" s="42"/>
      <c r="J62" s="42"/>
      <c r="K62" s="42"/>
      <c r="L62" s="42"/>
      <c r="M62" s="42"/>
      <c r="N62" s="42"/>
      <c r="O62" s="42"/>
      <c r="P62" s="42"/>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86"/>
    <col customWidth="1" min="2" max="2" width="30.0"/>
    <col customWidth="1" min="3" max="3" width="23.43"/>
    <col customWidth="1" min="4" max="4" width="31.43"/>
    <col customWidth="1" min="5" max="5" width="26.0"/>
  </cols>
  <sheetData>
    <row r="2">
      <c r="A2" s="66" t="s">
        <v>161</v>
      </c>
      <c r="B2" s="66" t="s">
        <v>162</v>
      </c>
      <c r="C2" s="66" t="s">
        <v>163</v>
      </c>
      <c r="D2" s="66" t="s">
        <v>164</v>
      </c>
      <c r="E2" s="66" t="s">
        <v>165</v>
      </c>
      <c r="F2" s="67"/>
      <c r="G2" s="67"/>
      <c r="H2" s="67"/>
      <c r="I2" s="67"/>
      <c r="J2" s="67"/>
    </row>
    <row r="3" ht="75.0" customHeight="1">
      <c r="A3" s="66" t="s">
        <v>166</v>
      </c>
      <c r="B3" s="68" t="s">
        <v>167</v>
      </c>
      <c r="C3" s="69" t="s">
        <v>168</v>
      </c>
      <c r="D3" s="70" t="s">
        <v>169</v>
      </c>
      <c r="E3" s="69" t="s">
        <v>170</v>
      </c>
      <c r="F3" s="67"/>
      <c r="G3" s="67"/>
      <c r="H3" s="67"/>
      <c r="I3" s="67"/>
      <c r="J3" s="67"/>
    </row>
    <row r="4" ht="24.0" customHeight="1">
      <c r="A4" s="66" t="s">
        <v>171</v>
      </c>
      <c r="B4" s="68" t="s">
        <v>172</v>
      </c>
      <c r="C4" s="68" t="s">
        <v>173</v>
      </c>
      <c r="D4" s="68" t="s">
        <v>174</v>
      </c>
      <c r="E4" s="71" t="s">
        <v>175</v>
      </c>
    </row>
    <row r="5" ht="38.25" customHeight="1">
      <c r="A5" s="66" t="s">
        <v>176</v>
      </c>
      <c r="B5" s="69" t="s">
        <v>177</v>
      </c>
      <c r="C5" s="69" t="s">
        <v>178</v>
      </c>
      <c r="D5" s="72" t="s">
        <v>179</v>
      </c>
      <c r="E5" s="68" t="s">
        <v>180</v>
      </c>
    </row>
    <row r="6" ht="107.25" customHeight="1">
      <c r="A6" s="66" t="s">
        <v>181</v>
      </c>
      <c r="B6" s="69" t="s">
        <v>182</v>
      </c>
      <c r="C6" s="69" t="s">
        <v>183</v>
      </c>
      <c r="D6" s="71" t="s">
        <v>184</v>
      </c>
      <c r="E6" s="68" t="s">
        <v>185</v>
      </c>
    </row>
    <row r="7" ht="77.25" customHeight="1">
      <c r="A7" s="66" t="s">
        <v>186</v>
      </c>
      <c r="B7" s="69" t="s">
        <v>187</v>
      </c>
      <c r="C7" s="69" t="s">
        <v>188</v>
      </c>
      <c r="D7" s="68" t="s">
        <v>189</v>
      </c>
      <c r="E7" s="68" t="s">
        <v>190</v>
      </c>
    </row>
    <row r="8" ht="63.75" customHeight="1">
      <c r="A8" s="66" t="s">
        <v>191</v>
      </c>
      <c r="B8" s="69" t="s">
        <v>192</v>
      </c>
      <c r="C8" s="68" t="s">
        <v>193</v>
      </c>
      <c r="D8" s="68" t="s">
        <v>194</v>
      </c>
      <c r="E8" s="68" t="s">
        <v>195</v>
      </c>
    </row>
    <row r="9" ht="65.25" customHeight="1">
      <c r="A9" s="66" t="s">
        <v>196</v>
      </c>
      <c r="B9" s="68" t="s">
        <v>197</v>
      </c>
      <c r="C9" s="68" t="s">
        <v>198</v>
      </c>
      <c r="D9" s="69" t="s">
        <v>199</v>
      </c>
      <c r="E9" s="68" t="s">
        <v>200</v>
      </c>
    </row>
    <row r="10" ht="65.25" customHeight="1">
      <c r="A10" s="73" t="s">
        <v>201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58.57"/>
    <col customWidth="1" min="2" max="2" width="30.57"/>
    <col customWidth="1" min="3" max="3" width="17.86"/>
    <col customWidth="1" min="4" max="4" width="15.43"/>
    <col customWidth="1" min="5" max="5" width="41.43"/>
    <col customWidth="1" min="6" max="6" width="14.43"/>
    <col customWidth="1" min="8" max="8" width="20.14"/>
  </cols>
  <sheetData>
    <row r="1" ht="15.75" customHeight="1">
      <c r="A1" s="74" t="s">
        <v>0</v>
      </c>
      <c r="B1" s="75" t="s">
        <v>202</v>
      </c>
      <c r="C1" s="75" t="s">
        <v>203</v>
      </c>
      <c r="D1" s="75" t="s">
        <v>7</v>
      </c>
      <c r="E1" s="75" t="s">
        <v>204</v>
      </c>
      <c r="H1" s="42"/>
    </row>
    <row r="2" ht="15.75" customHeight="1">
      <c r="A2" s="37" t="s">
        <v>8</v>
      </c>
      <c r="B2" s="37">
        <f>AVERAGE(Valtra!B4,'New Holland'!B2,'John Deere'!C2)</f>
        <v>3.5</v>
      </c>
      <c r="C2" s="37">
        <f t="shared" ref="C2:C18" si="1">B2*D2</f>
        <v>0.3010752688</v>
      </c>
      <c r="D2" s="37">
        <f t="shared" ref="D2:D18" si="2">E2/$E$19</f>
        <v>0.08602150538</v>
      </c>
      <c r="E2" s="37">
        <v>8.0</v>
      </c>
      <c r="H2" s="42"/>
    </row>
    <row r="3" ht="15.75" customHeight="1">
      <c r="A3" s="37" t="s">
        <v>9</v>
      </c>
      <c r="B3" s="37">
        <f>AVERAGE(Valtra!B5,'New Holland'!B3,'John Deere'!C3)</f>
        <v>3</v>
      </c>
      <c r="C3" s="37">
        <f t="shared" si="1"/>
        <v>0.1935483871</v>
      </c>
      <c r="D3" s="37">
        <f t="shared" si="2"/>
        <v>0.06451612903</v>
      </c>
      <c r="E3" s="37">
        <v>6.0</v>
      </c>
      <c r="H3" s="42"/>
    </row>
    <row r="4" ht="15.75" customHeight="1">
      <c r="A4" s="37" t="s">
        <v>10</v>
      </c>
      <c r="B4" s="37">
        <f>AVERAGE(Valtra!B6,'New Holland'!B4,'John Deere'!C4)</f>
        <v>4</v>
      </c>
      <c r="C4" s="37">
        <f t="shared" si="1"/>
        <v>0.3010752688</v>
      </c>
      <c r="D4" s="37">
        <f t="shared" si="2"/>
        <v>0.0752688172</v>
      </c>
      <c r="E4" s="37">
        <v>7.0</v>
      </c>
      <c r="H4" s="42"/>
    </row>
    <row r="5" ht="15.75" customHeight="1">
      <c r="A5" s="37" t="s">
        <v>11</v>
      </c>
      <c r="B5" s="37">
        <f>AVERAGE(Valtra!B7,'New Holland'!B5,'John Deere'!C5)</f>
        <v>3</v>
      </c>
      <c r="C5" s="37">
        <f t="shared" si="1"/>
        <v>0.1935483871</v>
      </c>
      <c r="D5" s="37">
        <f t="shared" si="2"/>
        <v>0.06451612903</v>
      </c>
      <c r="E5" s="37">
        <v>6.0</v>
      </c>
      <c r="H5" s="42"/>
    </row>
    <row r="6" ht="15.75" customHeight="1">
      <c r="A6" s="37" t="s">
        <v>12</v>
      </c>
      <c r="B6" s="37">
        <f>AVERAGE(Valtra!B8,'New Holland'!B6,'John Deere'!C6)</f>
        <v>4.333333333</v>
      </c>
      <c r="C6" s="37">
        <f t="shared" si="1"/>
        <v>0.2329749104</v>
      </c>
      <c r="D6" s="37">
        <f t="shared" si="2"/>
        <v>0.05376344086</v>
      </c>
      <c r="E6" s="37">
        <v>5.0</v>
      </c>
      <c r="H6" s="42"/>
    </row>
    <row r="7" ht="15.75" customHeight="1">
      <c r="A7" s="37" t="s">
        <v>13</v>
      </c>
      <c r="B7" s="37">
        <f>AVERAGE(Valtra!B9,'New Holland'!B7,'John Deere'!C7)</f>
        <v>4.333333333</v>
      </c>
      <c r="C7" s="37">
        <f t="shared" si="1"/>
        <v>0.3727598566</v>
      </c>
      <c r="D7" s="37">
        <f t="shared" si="2"/>
        <v>0.08602150538</v>
      </c>
      <c r="E7" s="37">
        <v>8.0</v>
      </c>
      <c r="H7" s="42"/>
    </row>
    <row r="8" ht="15.75" customHeight="1">
      <c r="A8" s="37" t="s">
        <v>14</v>
      </c>
      <c r="B8" s="37">
        <f>AVERAGE(Valtra!B10,'New Holland'!B8,'John Deere'!C8)</f>
        <v>4.333333333</v>
      </c>
      <c r="C8" s="37">
        <f t="shared" si="1"/>
        <v>0.2329749104</v>
      </c>
      <c r="D8" s="37">
        <f t="shared" si="2"/>
        <v>0.05376344086</v>
      </c>
      <c r="E8" s="37">
        <v>5.0</v>
      </c>
      <c r="H8" s="42"/>
    </row>
    <row r="9" ht="15.75" customHeight="1">
      <c r="A9" s="37" t="s">
        <v>15</v>
      </c>
      <c r="B9" s="37">
        <f>AVERAGE(Valtra!B11,'New Holland'!B9,'John Deere'!C9)</f>
        <v>3.666666667</v>
      </c>
      <c r="C9" s="37">
        <f t="shared" si="1"/>
        <v>0.1971326165</v>
      </c>
      <c r="D9" s="37">
        <f t="shared" si="2"/>
        <v>0.05376344086</v>
      </c>
      <c r="E9" s="37">
        <v>5.0</v>
      </c>
      <c r="H9" s="42"/>
    </row>
    <row r="10" ht="15.75" customHeight="1">
      <c r="A10" s="37" t="s">
        <v>16</v>
      </c>
      <c r="B10" s="37">
        <f>AVERAGE(Valtra!B12,'New Holland'!B10,'John Deere'!C10)</f>
        <v>3.333333333</v>
      </c>
      <c r="C10" s="37">
        <f t="shared" si="1"/>
        <v>0.1075268817</v>
      </c>
      <c r="D10" s="37">
        <f t="shared" si="2"/>
        <v>0.03225806452</v>
      </c>
      <c r="E10" s="37">
        <v>3.0</v>
      </c>
      <c r="H10" s="42"/>
    </row>
    <row r="11" ht="15.75" customHeight="1">
      <c r="A11" s="37" t="s">
        <v>17</v>
      </c>
      <c r="B11" s="37">
        <f>AVERAGE(Valtra!B13,'New Holland'!B11,'John Deere'!C11)</f>
        <v>4</v>
      </c>
      <c r="C11" s="37">
        <f t="shared" si="1"/>
        <v>0.1720430108</v>
      </c>
      <c r="D11" s="37">
        <f t="shared" si="2"/>
        <v>0.04301075269</v>
      </c>
      <c r="E11" s="37">
        <v>4.0</v>
      </c>
      <c r="H11" s="42"/>
    </row>
    <row r="12" ht="15.75" customHeight="1">
      <c r="A12" s="37" t="s">
        <v>205</v>
      </c>
      <c r="B12" s="37">
        <f>AVERAGE(Valtra!B14,'New Holland'!B12,'John Deere'!C12)</f>
        <v>3.333333333</v>
      </c>
      <c r="C12" s="37">
        <f t="shared" si="1"/>
        <v>0.1075268817</v>
      </c>
      <c r="D12" s="37">
        <f t="shared" si="2"/>
        <v>0.03225806452</v>
      </c>
      <c r="E12" s="37">
        <v>3.0</v>
      </c>
      <c r="H12" s="42"/>
    </row>
    <row r="13" ht="15.75" customHeight="1">
      <c r="A13" s="37" t="s">
        <v>19</v>
      </c>
      <c r="B13" s="37">
        <f>AVERAGE(Valtra!B15,'New Holland'!B13,'John Deere'!C13)</f>
        <v>4.333333333</v>
      </c>
      <c r="C13" s="37">
        <f t="shared" si="1"/>
        <v>0.2329749104</v>
      </c>
      <c r="D13" s="37">
        <f t="shared" si="2"/>
        <v>0.05376344086</v>
      </c>
      <c r="E13" s="37">
        <v>5.0</v>
      </c>
      <c r="H13" s="42"/>
    </row>
    <row r="14" ht="15.75" customHeight="1">
      <c r="A14" s="37" t="s">
        <v>20</v>
      </c>
      <c r="B14" s="37">
        <f>AVERAGE(Valtra!B16,'New Holland'!B14,'John Deere'!C14)</f>
        <v>3.666666667</v>
      </c>
      <c r="C14" s="37">
        <f t="shared" si="1"/>
        <v>0.1577060932</v>
      </c>
      <c r="D14" s="37">
        <f t="shared" si="2"/>
        <v>0.04301075269</v>
      </c>
      <c r="E14" s="37">
        <v>4.0</v>
      </c>
      <c r="H14" s="42"/>
    </row>
    <row r="15" ht="15.75" customHeight="1">
      <c r="A15" s="37" t="s">
        <v>21</v>
      </c>
      <c r="B15" s="37">
        <f>AVERAGE(Valtra!B17,'New Holland'!B15,'John Deere'!C15)</f>
        <v>3.666666667</v>
      </c>
      <c r="C15" s="37">
        <f t="shared" si="1"/>
        <v>0.3154121864</v>
      </c>
      <c r="D15" s="37">
        <f t="shared" si="2"/>
        <v>0.08602150538</v>
      </c>
      <c r="E15" s="37">
        <v>8.0</v>
      </c>
      <c r="H15" s="42"/>
    </row>
    <row r="16" ht="15.75" customHeight="1">
      <c r="A16" s="47" t="s">
        <v>22</v>
      </c>
      <c r="B16" s="37">
        <f>AVERAGE(Valtra!B18,'New Holland'!B16,'John Deere'!C16)</f>
        <v>4</v>
      </c>
      <c r="C16" s="37">
        <f t="shared" si="1"/>
        <v>0.1720430108</v>
      </c>
      <c r="D16" s="37">
        <f t="shared" si="2"/>
        <v>0.04301075269</v>
      </c>
      <c r="E16" s="37">
        <v>4.0</v>
      </c>
      <c r="H16" s="42"/>
    </row>
    <row r="17" ht="15.75" customHeight="1">
      <c r="A17" s="37" t="s">
        <v>44</v>
      </c>
      <c r="B17" s="37">
        <f>AVERAGE(Valtra!B19,'New Holland'!B17,'John Deere'!C17)</f>
        <v>3.666666667</v>
      </c>
      <c r="C17" s="37">
        <f t="shared" si="1"/>
        <v>0.1971326165</v>
      </c>
      <c r="D17" s="37">
        <f t="shared" si="2"/>
        <v>0.05376344086</v>
      </c>
      <c r="E17" s="37">
        <v>5.0</v>
      </c>
      <c r="H17" s="42"/>
    </row>
    <row r="18" ht="15.75" customHeight="1">
      <c r="A18" s="37" t="s">
        <v>24</v>
      </c>
      <c r="B18" s="37">
        <f>AVERAGE(Valtra!B20,'New Holland'!B18,'John Deere'!C18)</f>
        <v>3.666666667</v>
      </c>
      <c r="C18" s="37">
        <f t="shared" si="1"/>
        <v>0.2759856631</v>
      </c>
      <c r="D18" s="37">
        <f t="shared" si="2"/>
        <v>0.0752688172</v>
      </c>
      <c r="E18" s="37">
        <v>7.0</v>
      </c>
      <c r="H18" s="42"/>
    </row>
    <row r="19" ht="15.75" customHeight="1">
      <c r="A19" s="37"/>
      <c r="B19" s="37"/>
      <c r="C19" s="37"/>
      <c r="D19" s="37">
        <f t="shared" ref="D19:E19" si="3">SUM(D2:D18)</f>
        <v>1</v>
      </c>
      <c r="E19" s="37">
        <f t="shared" si="3"/>
        <v>93</v>
      </c>
      <c r="H19" s="42"/>
    </row>
    <row r="20" ht="15.75" customHeight="1">
      <c r="A20" s="37"/>
      <c r="B20" s="37"/>
      <c r="C20" s="37"/>
      <c r="D20" s="37"/>
      <c r="E20" s="37"/>
      <c r="H20" s="42"/>
    </row>
    <row r="21" ht="15.75" customHeight="1">
      <c r="H21" s="42"/>
    </row>
    <row r="22" ht="15.75" customHeight="1">
      <c r="H22" s="42"/>
    </row>
    <row r="23" ht="15.75" customHeight="1">
      <c r="H23" s="42"/>
    </row>
    <row r="24" ht="15.75" customHeight="1">
      <c r="A24" s="42"/>
      <c r="B24" s="42"/>
      <c r="C24" s="42"/>
      <c r="D24" s="42"/>
      <c r="E24" s="42"/>
      <c r="H24" s="42"/>
    </row>
    <row r="25" ht="15.75" customHeight="1">
      <c r="A25" s="42"/>
      <c r="B25" s="42"/>
      <c r="C25" s="42"/>
      <c r="D25" s="42"/>
      <c r="E25" s="42"/>
      <c r="H25" s="42"/>
    </row>
    <row r="26" ht="15.75" customHeight="1">
      <c r="A26" s="42"/>
      <c r="B26" s="42"/>
      <c r="C26" s="42"/>
      <c r="D26" s="42"/>
      <c r="E26" s="42"/>
      <c r="H26" s="42"/>
    </row>
    <row r="27" ht="15.75" customHeight="1">
      <c r="A27" s="42"/>
      <c r="B27" s="42"/>
      <c r="C27" s="42"/>
      <c r="D27" s="42"/>
      <c r="E27" s="42"/>
      <c r="H27" s="42"/>
    </row>
    <row r="28" ht="15.75" customHeight="1">
      <c r="A28" s="42"/>
      <c r="B28" s="42"/>
      <c r="C28" s="42"/>
      <c r="D28" s="42"/>
      <c r="E28" s="42"/>
      <c r="H28" s="42"/>
    </row>
    <row r="29" ht="15.75" customHeight="1">
      <c r="A29" s="42"/>
      <c r="B29" s="42"/>
      <c r="C29" s="42"/>
      <c r="D29" s="42"/>
      <c r="E29" s="42"/>
      <c r="H29" s="42"/>
    </row>
    <row r="30" ht="15.75" customHeight="1">
      <c r="A30" s="42"/>
      <c r="B30" s="42"/>
      <c r="C30" s="42"/>
      <c r="D30" s="42"/>
      <c r="E30" s="42"/>
      <c r="H30" s="42"/>
    </row>
    <row r="31" ht="15.75" customHeight="1">
      <c r="H31" s="42"/>
    </row>
    <row r="32" ht="15.75" customHeight="1">
      <c r="H32" s="42"/>
    </row>
    <row r="33" ht="15.75" customHeight="1">
      <c r="H33" s="42"/>
    </row>
    <row r="34" ht="15.75" customHeight="1">
      <c r="H34" s="42"/>
    </row>
    <row r="35" ht="15.75" customHeight="1">
      <c r="H35" s="42"/>
    </row>
    <row r="36" ht="15.75" customHeight="1">
      <c r="H36" s="42"/>
    </row>
    <row r="37" ht="15.75" customHeight="1">
      <c r="H37" s="42"/>
    </row>
    <row r="38" ht="15.75" customHeight="1">
      <c r="H38" s="42"/>
    </row>
    <row r="39" ht="15.75" customHeight="1">
      <c r="H39" s="42"/>
    </row>
    <row r="40" ht="15.75" customHeight="1">
      <c r="H40" s="42"/>
    </row>
    <row r="41" ht="15.75" customHeight="1">
      <c r="H41" s="42"/>
    </row>
    <row r="42" ht="15.75" customHeight="1">
      <c r="H42" s="42"/>
    </row>
    <row r="43" ht="15.75" customHeight="1">
      <c r="H43" s="42"/>
    </row>
    <row r="44" ht="15.75" customHeight="1">
      <c r="H44" s="42"/>
    </row>
    <row r="45" ht="15.75" customHeight="1">
      <c r="H45" s="42"/>
    </row>
    <row r="46" ht="15.75" customHeight="1">
      <c r="H46" s="42"/>
    </row>
    <row r="47" ht="15.75" customHeight="1">
      <c r="H47" s="42"/>
    </row>
    <row r="48" ht="15.75" customHeight="1">
      <c r="H48" s="42"/>
    </row>
    <row r="49" ht="15.75" customHeight="1">
      <c r="H49" s="42"/>
    </row>
    <row r="50" ht="15.75" customHeight="1">
      <c r="H50" s="42"/>
    </row>
    <row r="51" ht="15.75" customHeight="1">
      <c r="H51" s="42"/>
    </row>
    <row r="52" ht="15.75" customHeight="1">
      <c r="H52" s="42"/>
    </row>
    <row r="53" ht="15.75" customHeight="1">
      <c r="H53" s="42"/>
    </row>
    <row r="54" ht="15.75" customHeight="1">
      <c r="H54" s="42"/>
    </row>
    <row r="55" ht="15.75" customHeight="1">
      <c r="H55" s="42"/>
    </row>
    <row r="56" ht="15.75" customHeight="1">
      <c r="H56" s="42"/>
    </row>
    <row r="57" ht="15.75" customHeight="1">
      <c r="H57" s="42"/>
    </row>
    <row r="58" ht="15.75" customHeight="1">
      <c r="H58" s="42"/>
    </row>
    <row r="59" ht="15.75" customHeight="1">
      <c r="H59" s="42"/>
    </row>
    <row r="60" ht="15.75" customHeight="1">
      <c r="H60" s="42"/>
    </row>
    <row r="61" ht="15.75" customHeight="1">
      <c r="H61" s="42"/>
    </row>
    <row r="62" ht="15.75" customHeight="1">
      <c r="H62" s="42"/>
    </row>
    <row r="63" ht="15.75" customHeight="1">
      <c r="H63" s="42"/>
    </row>
    <row r="64" ht="15.75" customHeight="1">
      <c r="H64" s="42"/>
    </row>
    <row r="65" ht="15.75" customHeight="1">
      <c r="H65" s="42"/>
    </row>
    <row r="66" ht="15.75" customHeight="1">
      <c r="H66" s="42"/>
    </row>
    <row r="67" ht="15.75" customHeight="1">
      <c r="H67" s="42"/>
    </row>
    <row r="68" ht="15.75" customHeight="1">
      <c r="H68" s="42"/>
    </row>
    <row r="69" ht="15.75" customHeight="1">
      <c r="H69" s="42"/>
    </row>
    <row r="70" ht="15.75" customHeight="1">
      <c r="H70" s="42"/>
    </row>
    <row r="71" ht="15.75" customHeight="1">
      <c r="H71" s="42"/>
    </row>
    <row r="72" ht="15.75" customHeight="1">
      <c r="H72" s="42"/>
    </row>
    <row r="73" ht="15.75" customHeight="1">
      <c r="H73" s="42"/>
    </row>
    <row r="74" ht="15.75" customHeight="1">
      <c r="H74" s="42"/>
    </row>
    <row r="75" ht="15.75" customHeight="1">
      <c r="H75" s="42"/>
    </row>
    <row r="76" ht="15.75" customHeight="1">
      <c r="H76" s="42"/>
    </row>
    <row r="77" ht="15.75" customHeight="1">
      <c r="H77" s="42"/>
    </row>
    <row r="78" ht="15.75" customHeight="1">
      <c r="H78" s="42"/>
    </row>
    <row r="79" ht="15.75" customHeight="1">
      <c r="H79" s="42"/>
    </row>
    <row r="80" ht="15.75" customHeight="1">
      <c r="H80" s="42"/>
    </row>
    <row r="81" ht="15.75" customHeight="1">
      <c r="H81" s="42"/>
    </row>
    <row r="82" ht="15.75" customHeight="1">
      <c r="H82" s="42"/>
    </row>
    <row r="83" ht="15.75" customHeight="1">
      <c r="H83" s="42"/>
    </row>
    <row r="84" ht="15.75" customHeight="1">
      <c r="H84" s="42"/>
    </row>
    <row r="85" ht="15.75" customHeight="1">
      <c r="H85" s="42"/>
    </row>
    <row r="86" ht="15.75" customHeight="1">
      <c r="H86" s="42"/>
    </row>
    <row r="87" ht="15.75" customHeight="1">
      <c r="H87" s="42"/>
    </row>
    <row r="88" ht="15.75" customHeight="1">
      <c r="H88" s="42"/>
    </row>
    <row r="89" ht="15.75" customHeight="1">
      <c r="H89" s="42"/>
    </row>
    <row r="90" ht="15.75" customHeight="1">
      <c r="H90" s="42"/>
    </row>
    <row r="91" ht="15.75" customHeight="1">
      <c r="H91" s="42"/>
    </row>
    <row r="92" ht="15.75" customHeight="1">
      <c r="H92" s="42"/>
    </row>
    <row r="93" ht="15.75" customHeight="1">
      <c r="H93" s="42"/>
    </row>
    <row r="94" ht="15.75" customHeight="1">
      <c r="H94" s="42"/>
    </row>
    <row r="95" ht="15.75" customHeight="1">
      <c r="H95" s="42"/>
    </row>
    <row r="96" ht="15.75" customHeight="1">
      <c r="H96" s="42"/>
    </row>
    <row r="97" ht="15.75" customHeight="1">
      <c r="H97" s="42"/>
    </row>
    <row r="98" ht="15.75" customHeight="1">
      <c r="H98" s="42"/>
    </row>
    <row r="99" ht="15.75" customHeight="1">
      <c r="H99" s="42"/>
    </row>
    <row r="100" ht="15.75" customHeight="1">
      <c r="H100" s="42"/>
    </row>
    <row r="101" ht="15.75" customHeight="1">
      <c r="H101" s="42"/>
    </row>
    <row r="102" ht="15.75" customHeight="1">
      <c r="H102" s="42"/>
    </row>
    <row r="103" ht="15.75" customHeight="1">
      <c r="H103" s="42"/>
    </row>
    <row r="104" ht="15.75" customHeight="1">
      <c r="H104" s="42"/>
    </row>
    <row r="105" ht="15.75" customHeight="1">
      <c r="H105" s="42"/>
    </row>
    <row r="106" ht="15.75" customHeight="1">
      <c r="H106" s="42"/>
    </row>
    <row r="107" ht="15.75" customHeight="1">
      <c r="H107" s="42"/>
    </row>
    <row r="108" ht="15.75" customHeight="1">
      <c r="H108" s="42"/>
    </row>
    <row r="109" ht="15.75" customHeight="1">
      <c r="H109" s="42"/>
    </row>
    <row r="110" ht="15.75" customHeight="1">
      <c r="H110" s="42"/>
    </row>
    <row r="111" ht="15.75" customHeight="1">
      <c r="H111" s="42"/>
    </row>
    <row r="112" ht="15.75" customHeight="1">
      <c r="H112" s="42"/>
    </row>
    <row r="113" ht="15.75" customHeight="1">
      <c r="H113" s="42"/>
    </row>
    <row r="114" ht="15.75" customHeight="1">
      <c r="H114" s="42"/>
    </row>
    <row r="115" ht="15.75" customHeight="1">
      <c r="H115" s="42"/>
    </row>
    <row r="116" ht="15.75" customHeight="1">
      <c r="H116" s="42"/>
    </row>
    <row r="117" ht="15.75" customHeight="1">
      <c r="H117" s="42"/>
    </row>
    <row r="118" ht="15.75" customHeight="1">
      <c r="H118" s="42"/>
    </row>
    <row r="119" ht="15.75" customHeight="1">
      <c r="H119" s="42"/>
    </row>
    <row r="120" ht="15.75" customHeight="1">
      <c r="H120" s="42"/>
    </row>
    <row r="121" ht="15.75" customHeight="1">
      <c r="H121" s="42"/>
    </row>
    <row r="122" ht="15.75" customHeight="1">
      <c r="H122" s="42"/>
    </row>
    <row r="123" ht="15.75" customHeight="1">
      <c r="H123" s="42"/>
    </row>
    <row r="124" ht="15.75" customHeight="1">
      <c r="H124" s="42"/>
    </row>
    <row r="125" ht="15.75" customHeight="1">
      <c r="H125" s="42"/>
    </row>
    <row r="126" ht="15.75" customHeight="1">
      <c r="H126" s="42"/>
    </row>
    <row r="127" ht="15.75" customHeight="1">
      <c r="H127" s="42"/>
    </row>
    <row r="128" ht="15.75" customHeight="1">
      <c r="H128" s="42"/>
    </row>
    <row r="129" ht="15.75" customHeight="1">
      <c r="H129" s="42"/>
    </row>
    <row r="130" ht="15.75" customHeight="1">
      <c r="H130" s="42"/>
    </row>
    <row r="131" ht="15.75" customHeight="1">
      <c r="H131" s="42"/>
    </row>
    <row r="132" ht="15.75" customHeight="1">
      <c r="H132" s="42"/>
    </row>
    <row r="133" ht="15.75" customHeight="1">
      <c r="H133" s="42"/>
    </row>
    <row r="134" ht="15.75" customHeight="1">
      <c r="H134" s="42"/>
    </row>
    <row r="135" ht="15.75" customHeight="1">
      <c r="H135" s="42"/>
    </row>
    <row r="136" ht="15.75" customHeight="1">
      <c r="H136" s="42"/>
    </row>
    <row r="137" ht="15.75" customHeight="1">
      <c r="H137" s="42"/>
    </row>
    <row r="138" ht="15.75" customHeight="1">
      <c r="H138" s="42"/>
    </row>
    <row r="139" ht="15.75" customHeight="1">
      <c r="H139" s="42"/>
    </row>
    <row r="140" ht="15.75" customHeight="1">
      <c r="H140" s="42"/>
    </row>
    <row r="141" ht="15.75" customHeight="1">
      <c r="H141" s="42"/>
    </row>
    <row r="142" ht="15.75" customHeight="1">
      <c r="H142" s="42"/>
    </row>
    <row r="143" ht="15.75" customHeight="1">
      <c r="H143" s="42"/>
    </row>
    <row r="144" ht="15.75" customHeight="1">
      <c r="H144" s="42"/>
    </row>
    <row r="145" ht="15.75" customHeight="1">
      <c r="H145" s="42"/>
    </row>
    <row r="146" ht="15.75" customHeight="1">
      <c r="H146" s="42"/>
    </row>
    <row r="147" ht="15.75" customHeight="1">
      <c r="H147" s="42"/>
    </row>
    <row r="148" ht="15.75" customHeight="1">
      <c r="H148" s="42"/>
    </row>
    <row r="149" ht="15.75" customHeight="1">
      <c r="H149" s="42"/>
    </row>
    <row r="150" ht="15.75" customHeight="1">
      <c r="H150" s="42"/>
    </row>
    <row r="151" ht="15.75" customHeight="1">
      <c r="H151" s="42"/>
    </row>
    <row r="152" ht="15.75" customHeight="1">
      <c r="H152" s="42"/>
    </row>
    <row r="153" ht="15.75" customHeight="1">
      <c r="H153" s="42"/>
    </row>
    <row r="154" ht="15.75" customHeight="1">
      <c r="H154" s="42"/>
    </row>
    <row r="155" ht="15.75" customHeight="1">
      <c r="H155" s="42"/>
    </row>
    <row r="156" ht="15.75" customHeight="1">
      <c r="H156" s="42"/>
    </row>
    <row r="157" ht="15.75" customHeight="1">
      <c r="H157" s="42"/>
    </row>
    <row r="158" ht="15.75" customHeight="1">
      <c r="H158" s="42"/>
    </row>
    <row r="159" ht="15.75" customHeight="1">
      <c r="H159" s="42"/>
    </row>
    <row r="160" ht="15.75" customHeight="1">
      <c r="H160" s="42"/>
    </row>
    <row r="161" ht="15.75" customHeight="1">
      <c r="H161" s="42"/>
    </row>
    <row r="162" ht="15.75" customHeight="1">
      <c r="H162" s="42"/>
    </row>
    <row r="163" ht="15.75" customHeight="1">
      <c r="H163" s="42"/>
    </row>
    <row r="164" ht="15.75" customHeight="1">
      <c r="H164" s="42"/>
    </row>
    <row r="165" ht="15.75" customHeight="1">
      <c r="H165" s="42"/>
    </row>
    <row r="166" ht="15.75" customHeight="1">
      <c r="H166" s="42"/>
    </row>
    <row r="167" ht="15.75" customHeight="1">
      <c r="H167" s="42"/>
    </row>
    <row r="168" ht="15.75" customHeight="1">
      <c r="H168" s="42"/>
    </row>
    <row r="169" ht="15.75" customHeight="1">
      <c r="H169" s="42"/>
    </row>
    <row r="170" ht="15.75" customHeight="1">
      <c r="H170" s="42"/>
    </row>
    <row r="171" ht="15.75" customHeight="1">
      <c r="H171" s="42"/>
    </row>
    <row r="172" ht="15.75" customHeight="1">
      <c r="H172" s="42"/>
    </row>
    <row r="173" ht="15.75" customHeight="1">
      <c r="H173" s="42"/>
    </row>
    <row r="174" ht="15.75" customHeight="1">
      <c r="H174" s="42"/>
    </row>
    <row r="175" ht="15.75" customHeight="1">
      <c r="H175" s="42"/>
    </row>
    <row r="176" ht="15.75" customHeight="1">
      <c r="H176" s="42"/>
    </row>
    <row r="177" ht="15.75" customHeight="1">
      <c r="H177" s="42"/>
    </row>
    <row r="178" ht="15.75" customHeight="1">
      <c r="H178" s="42"/>
    </row>
    <row r="179" ht="15.75" customHeight="1">
      <c r="H179" s="42"/>
    </row>
    <row r="180" ht="15.75" customHeight="1">
      <c r="H180" s="42"/>
    </row>
    <row r="181" ht="15.75" customHeight="1">
      <c r="H181" s="42"/>
    </row>
    <row r="182" ht="15.75" customHeight="1">
      <c r="H182" s="42"/>
    </row>
    <row r="183" ht="15.75" customHeight="1">
      <c r="H183" s="42"/>
    </row>
    <row r="184" ht="15.75" customHeight="1">
      <c r="H184" s="42"/>
    </row>
    <row r="185" ht="15.75" customHeight="1">
      <c r="H185" s="42"/>
    </row>
    <row r="186" ht="15.75" customHeight="1">
      <c r="H186" s="42"/>
    </row>
    <row r="187" ht="15.75" customHeight="1">
      <c r="H187" s="42"/>
    </row>
    <row r="188" ht="15.75" customHeight="1">
      <c r="H188" s="42"/>
    </row>
    <row r="189" ht="15.75" customHeight="1">
      <c r="H189" s="42"/>
    </row>
    <row r="190" ht="15.75" customHeight="1">
      <c r="H190" s="42"/>
    </row>
    <row r="191" ht="15.75" customHeight="1">
      <c r="H191" s="42"/>
    </row>
    <row r="192" ht="15.75" customHeight="1">
      <c r="H192" s="42"/>
    </row>
    <row r="193" ht="15.75" customHeight="1">
      <c r="H193" s="42"/>
    </row>
    <row r="194" ht="15.75" customHeight="1">
      <c r="H194" s="42"/>
    </row>
    <row r="195" ht="15.75" customHeight="1">
      <c r="H195" s="42"/>
    </row>
    <row r="196" ht="15.75" customHeight="1">
      <c r="H196" s="42"/>
    </row>
    <row r="197" ht="15.75" customHeight="1">
      <c r="H197" s="42"/>
    </row>
    <row r="198" ht="15.75" customHeight="1">
      <c r="H198" s="42"/>
    </row>
    <row r="199" ht="15.75" customHeight="1">
      <c r="H199" s="42"/>
    </row>
    <row r="200" ht="15.75" customHeight="1">
      <c r="H200" s="42"/>
    </row>
    <row r="201" ht="15.75" customHeight="1">
      <c r="H201" s="42"/>
    </row>
    <row r="202" ht="15.75" customHeight="1">
      <c r="H202" s="42"/>
    </row>
    <row r="203" ht="15.75" customHeight="1">
      <c r="H203" s="42"/>
    </row>
    <row r="204" ht="15.75" customHeight="1">
      <c r="H204" s="42"/>
    </row>
    <row r="205" ht="15.75" customHeight="1">
      <c r="H205" s="42"/>
    </row>
    <row r="206" ht="15.75" customHeight="1">
      <c r="H206" s="42"/>
    </row>
    <row r="207" ht="15.75" customHeight="1">
      <c r="H207" s="42"/>
    </row>
    <row r="208" ht="15.75" customHeight="1">
      <c r="H208" s="42"/>
    </row>
    <row r="209" ht="15.75" customHeight="1">
      <c r="H209" s="42"/>
    </row>
    <row r="210" ht="15.75" customHeight="1">
      <c r="H210" s="42"/>
    </row>
    <row r="211" ht="15.75" customHeight="1">
      <c r="H211" s="42"/>
    </row>
    <row r="212" ht="15.75" customHeight="1">
      <c r="H212" s="42"/>
    </row>
    <row r="213" ht="15.75" customHeight="1">
      <c r="H213" s="42"/>
    </row>
    <row r="214" ht="15.75" customHeight="1">
      <c r="H214" s="42"/>
    </row>
    <row r="215" ht="15.75" customHeight="1">
      <c r="H215" s="42"/>
    </row>
    <row r="216" ht="15.75" customHeight="1">
      <c r="H216" s="42"/>
    </row>
    <row r="217" ht="15.75" customHeight="1">
      <c r="H217" s="42"/>
    </row>
    <row r="218" ht="15.75" customHeight="1">
      <c r="H218" s="42"/>
    </row>
    <row r="219" ht="15.75" customHeight="1">
      <c r="H219" s="42"/>
    </row>
    <row r="220" ht="15.75" customHeight="1">
      <c r="H220" s="4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2021-06-01T20:17:34Z</dcterms:created>
</cp:coreProperties>
</file>