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tolini\Documents\prove2.0_turkey\"/>
    </mc:Choice>
  </mc:AlternateContent>
  <bookViews>
    <workbookView xWindow="0" yWindow="0" windowWidth="12480" windowHeight="11970" activeTab="2"/>
  </bookViews>
  <sheets>
    <sheet name="Rainfall_values" sheetId="1" r:id="rId1"/>
    <sheet name="Sheet2" sheetId="2" r:id="rId2"/>
    <sheet name="AWS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75" i="3" l="1"/>
  <c r="P29" i="1"/>
  <c r="Q29" i="1"/>
  <c r="R29" i="1"/>
  <c r="S29" i="1"/>
  <c r="T29" i="1"/>
  <c r="P30" i="1"/>
  <c r="Q30" i="1"/>
  <c r="R30" i="1"/>
  <c r="S30" i="1"/>
  <c r="T30" i="1"/>
  <c r="P31" i="1"/>
  <c r="Q31" i="1"/>
  <c r="R31" i="1"/>
  <c r="S31" i="1"/>
  <c r="T31" i="1"/>
  <c r="P32" i="1"/>
  <c r="Q32" i="1"/>
  <c r="R32" i="1"/>
  <c r="S32" i="1"/>
  <c r="T32" i="1"/>
  <c r="P33" i="1"/>
  <c r="Q33" i="1"/>
  <c r="R33" i="1"/>
  <c r="S33" i="1"/>
  <c r="T33" i="1"/>
  <c r="P34" i="1"/>
  <c r="Q34" i="1"/>
  <c r="R34" i="1"/>
  <c r="S34" i="1"/>
  <c r="T34" i="1"/>
  <c r="P35" i="1"/>
  <c r="Q35" i="1"/>
  <c r="R35" i="1"/>
  <c r="S35" i="1"/>
  <c r="T35" i="1"/>
  <c r="P36" i="1"/>
  <c r="Q36" i="1"/>
  <c r="R36" i="1"/>
  <c r="S36" i="1"/>
  <c r="T36" i="1"/>
  <c r="P37" i="1"/>
  <c r="Q37" i="1"/>
  <c r="R37" i="1"/>
  <c r="S37" i="1"/>
  <c r="T37" i="1"/>
  <c r="P38" i="1"/>
  <c r="Q38" i="1"/>
  <c r="R38" i="1"/>
  <c r="S38" i="1"/>
  <c r="T38" i="1"/>
  <c r="P39" i="1"/>
  <c r="Q39" i="1"/>
  <c r="R39" i="1"/>
  <c r="S39" i="1"/>
  <c r="T39" i="1"/>
  <c r="P40" i="1"/>
  <c r="Q40" i="1"/>
  <c r="R40" i="1"/>
  <c r="S40" i="1"/>
  <c r="T40" i="1"/>
  <c r="P41" i="1"/>
  <c r="Q41" i="1"/>
  <c r="R41" i="1"/>
  <c r="S41" i="1"/>
  <c r="T41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28" i="1"/>
  <c r="T28" i="1"/>
  <c r="S28" i="1"/>
  <c r="R28" i="1"/>
  <c r="Q28" i="1"/>
  <c r="P28" i="1"/>
  <c r="O28" i="1"/>
  <c r="N28" i="1"/>
  <c r="T27" i="1"/>
  <c r="S27" i="1"/>
  <c r="R27" i="1"/>
  <c r="Q27" i="1"/>
  <c r="P27" i="1"/>
  <c r="O27" i="1"/>
  <c r="N27" i="1"/>
  <c r="M27" i="1"/>
  <c r="C34" i="1"/>
  <c r="C33" i="1"/>
  <c r="C32" i="1"/>
  <c r="C31" i="1"/>
  <c r="C30" i="1"/>
  <c r="C29" i="1"/>
  <c r="C28" i="1"/>
  <c r="J34" i="1"/>
  <c r="I34" i="1"/>
  <c r="H34" i="1"/>
  <c r="G34" i="1"/>
  <c r="F34" i="1"/>
  <c r="E34" i="1"/>
  <c r="D34" i="1"/>
  <c r="J33" i="1"/>
  <c r="I33" i="1"/>
  <c r="H33" i="1"/>
  <c r="G33" i="1"/>
  <c r="F33" i="1"/>
  <c r="E33" i="1"/>
  <c r="D33" i="1"/>
  <c r="J32" i="1"/>
  <c r="I32" i="1"/>
  <c r="H32" i="1"/>
  <c r="G32" i="1"/>
  <c r="F32" i="1"/>
  <c r="E32" i="1"/>
  <c r="D32" i="1"/>
  <c r="J31" i="1"/>
  <c r="I31" i="1"/>
  <c r="H31" i="1"/>
  <c r="G31" i="1"/>
  <c r="F31" i="1"/>
  <c r="E31" i="1"/>
  <c r="D31" i="1"/>
  <c r="J30" i="1"/>
  <c r="I30" i="1"/>
  <c r="H30" i="1"/>
  <c r="G30" i="1"/>
  <c r="F30" i="1"/>
  <c r="E30" i="1"/>
  <c r="D30" i="1"/>
  <c r="J29" i="1"/>
  <c r="I29" i="1"/>
  <c r="H29" i="1"/>
  <c r="G29" i="1"/>
  <c r="F29" i="1"/>
  <c r="E29" i="1"/>
  <c r="D29" i="1"/>
  <c r="J28" i="1"/>
  <c r="I28" i="1"/>
  <c r="H28" i="1"/>
  <c r="G28" i="1"/>
  <c r="F28" i="1"/>
  <c r="E28" i="1"/>
  <c r="D28" i="1"/>
  <c r="J27" i="1"/>
  <c r="I27" i="1"/>
  <c r="H27" i="1"/>
  <c r="G27" i="1"/>
  <c r="F27" i="1"/>
  <c r="E27" i="1"/>
  <c r="D27" i="1"/>
  <c r="C27" i="1"/>
</calcChain>
</file>

<file path=xl/sharedStrings.xml><?xml version="1.0" encoding="utf-8"?>
<sst xmlns="http://schemas.openxmlformats.org/spreadsheetml/2006/main" count="700" uniqueCount="257">
  <si>
    <t>3-hr</t>
  </si>
  <si>
    <t>1-hr</t>
  </si>
  <si>
    <t>15-min</t>
  </si>
  <si>
    <t>5-min</t>
  </si>
  <si>
    <t>6-hr</t>
  </si>
  <si>
    <t>2-hr</t>
  </si>
  <si>
    <t>30-min</t>
  </si>
  <si>
    <t>10-min</t>
  </si>
  <si>
    <t>1-yr</t>
  </si>
  <si>
    <t>2-yr</t>
  </si>
  <si>
    <t>5-yr</t>
  </si>
  <si>
    <t>10-yr</t>
  </si>
  <si>
    <t>25-yr</t>
  </si>
  <si>
    <t>50-yr</t>
  </si>
  <si>
    <t>100-yr</t>
  </si>
  <si>
    <t>500-yr</t>
  </si>
  <si>
    <t>Duration</t>
  </si>
  <si>
    <t>Return periods</t>
  </si>
  <si>
    <t>Rainfall intensity (inches/hour)</t>
  </si>
  <si>
    <t>Rainfall intensity (mm/hour)</t>
  </si>
  <si>
    <t>Section 3 - Northeast Iowa</t>
  </si>
  <si>
    <t>www.iowadnr.gov/Portals/idnr/uploads/water/stormwater/manual/iswmm_chapter03.pdf</t>
  </si>
  <si>
    <t>10-day</t>
  </si>
  <si>
    <t>7-day</t>
  </si>
  <si>
    <t>4-day</t>
  </si>
  <si>
    <t>3-day</t>
  </si>
  <si>
    <t>48-hr</t>
  </si>
  <si>
    <t>24-hr</t>
  </si>
  <si>
    <t>12-hr</t>
  </si>
  <si>
    <t>Rainfall depth (inches)</t>
  </si>
  <si>
    <t>Rainfall depth (mm)</t>
  </si>
  <si>
    <t>41B</t>
  </si>
  <si>
    <t>Sparta loamy fine sand, 2 to 5 percent slopes</t>
  </si>
  <si>
    <t>41C</t>
  </si>
  <si>
    <t>Sparta loamy fine sand, 5 to 12 percent slopes</t>
  </si>
  <si>
    <t>63B</t>
  </si>
  <si>
    <t>Chelsea loamy fine sand, 2 to 5 percent slopes</t>
  </si>
  <si>
    <t>63C</t>
  </si>
  <si>
    <t>Chelsea loamy fine sand, 5 to 14 percent slopes</t>
  </si>
  <si>
    <t>63E</t>
  </si>
  <si>
    <t>Chelsea loamy fine sand, 14 to 25 percent slopes</t>
  </si>
  <si>
    <t>65D2</t>
  </si>
  <si>
    <t>Lindley loam, 9 to 14 percent slopes, moderately eroded</t>
  </si>
  <si>
    <t>83B</t>
  </si>
  <si>
    <t>Kenyon loam, 2 to 5 percent slopes</t>
  </si>
  <si>
    <t>Clyde clay loam, 0 to 3 percent slopes</t>
  </si>
  <si>
    <t>Huntsville silt loam, 0 to 2 percent slopes</t>
  </si>
  <si>
    <t>109B</t>
  </si>
  <si>
    <t>Backbone fine sandy loam, 2 to 5 percent slopes</t>
  </si>
  <si>
    <t>109C</t>
  </si>
  <si>
    <t>Backbone fine sandy loam, 5 to 9 percent slopes</t>
  </si>
  <si>
    <t>109D</t>
  </si>
  <si>
    <t>Backbone fine sandy loam, 9 to 14 percent slopes</t>
  </si>
  <si>
    <t>110B</t>
  </si>
  <si>
    <t>Lamont fine sandy loam, 2 to 5 percent slopes</t>
  </si>
  <si>
    <t>110C</t>
  </si>
  <si>
    <t>Lamont fine sandy loam, 5 to 9 percent slopes</t>
  </si>
  <si>
    <t>120B</t>
  </si>
  <si>
    <t>Tama silt loam, driftless, 2 to 6 percent slopes</t>
  </si>
  <si>
    <t>129B</t>
  </si>
  <si>
    <t>Arenzville-Chaseburg complex, 1 to 5 percent slopes</t>
  </si>
  <si>
    <t>Colo silty clay loam, 0 to 2 percent slopes</t>
  </si>
  <si>
    <t>Ankeny fine sandy loam, 0 to 2 percent slopes</t>
  </si>
  <si>
    <t>Dorchester silt loam, 0 to 2 percent slopes</t>
  </si>
  <si>
    <t>162B</t>
  </si>
  <si>
    <t>Downs silt loam, 2 to 6 percent slopes</t>
  </si>
  <si>
    <t>162C2</t>
  </si>
  <si>
    <t>Downs silt loam, 5 to 9 percent slopes, moderately eroded</t>
  </si>
  <si>
    <t>162D2</t>
  </si>
  <si>
    <t>Downs silt loam, 9 to 14 percent slopes, moderately eroded</t>
  </si>
  <si>
    <t>163B</t>
  </si>
  <si>
    <t>Fayette silt loam, 2 to 6 percent slopes</t>
  </si>
  <si>
    <t>163C</t>
  </si>
  <si>
    <t>Fayette silt loam, 5 to 9 percent slopes</t>
  </si>
  <si>
    <t>163C2</t>
  </si>
  <si>
    <t>Fayette silt loam, 5 to 9 percent slopes, moderately eroded</t>
  </si>
  <si>
    <t>163D</t>
  </si>
  <si>
    <t>Fayette silt loam, 9 to 14 percent slopes</t>
  </si>
  <si>
    <t>163D2</t>
  </si>
  <si>
    <t>Fayette silt loam, 9 to 14 percent slopes, moderately eroded</t>
  </si>
  <si>
    <t>163D3</t>
  </si>
  <si>
    <t>Fayette silty clay loam, 9 to 14 percent slopes, severely eroded</t>
  </si>
  <si>
    <t>163E</t>
  </si>
  <si>
    <t>Fayette silt loam, 14 to 18 percent slopes</t>
  </si>
  <si>
    <t>Fayette silt loam, 14 to 18 percent slopes, moderately eroded</t>
  </si>
  <si>
    <t>Fayette silty clay loam, 14 to 18 percent slopes, severely eroded</t>
  </si>
  <si>
    <t>163F</t>
  </si>
  <si>
    <t>Fayette silt loam, 18 to 25 percent slopes</t>
  </si>
  <si>
    <t>163F2</t>
  </si>
  <si>
    <t>Fayette silt loam, 18 to 25 percent slopes, moderately eroded</t>
  </si>
  <si>
    <t>163F3</t>
  </si>
  <si>
    <t>Fayette silty clay loam, 18 to 25 percent slopes, severely eroded</t>
  </si>
  <si>
    <t>163G</t>
  </si>
  <si>
    <t>Fayette silt loam, 25 to 40 percent slopes</t>
  </si>
  <si>
    <t>171B</t>
  </si>
  <si>
    <t>Bassett loam, 2 to 5 percent slopes</t>
  </si>
  <si>
    <t>171C2</t>
  </si>
  <si>
    <t>Bassett loam, 5 to 9 percent slopes, eroded</t>
  </si>
  <si>
    <t>Saude loam, 0 to 2 percent slopes</t>
  </si>
  <si>
    <t>177B</t>
  </si>
  <si>
    <t>Saude loam, 2 to 5 percent slopes</t>
  </si>
  <si>
    <t>Dubuque silty clay loam, 20 to 30 inches to limestone, 14 to 18 percent slopes, severely eroded</t>
  </si>
  <si>
    <t>213B</t>
  </si>
  <si>
    <t>Rockton loam, 30 to 40 inches to limestone, 2 to 5 percent slopes</t>
  </si>
  <si>
    <t>214B</t>
  </si>
  <si>
    <t>Rockton loam, 20 to 30 inches to limestone, 2 to 5 percent slopes</t>
  </si>
  <si>
    <t>215E</t>
  </si>
  <si>
    <t>Goss loam, 9 to 18 percent slopes</t>
  </si>
  <si>
    <t>Flagler sandy loam, 0 to 2 percent slopes</t>
  </si>
  <si>
    <t>284B</t>
  </si>
  <si>
    <t>Flagler sandy loam, 2 to 5 percent slopes</t>
  </si>
  <si>
    <t>Arenzville silt loam, 0 to 3 percent slopes, occasionally flooded</t>
  </si>
  <si>
    <t>323B</t>
  </si>
  <si>
    <t>Terril loam, sandy substratum, 2 to 5 percent slopes</t>
  </si>
  <si>
    <t>391B</t>
  </si>
  <si>
    <t>Clyde-Floyd complex, 1 to 4 percent slopes</t>
  </si>
  <si>
    <t>408B</t>
  </si>
  <si>
    <t>Olin fine sandy loam, 2 to 5 percent slopes</t>
  </si>
  <si>
    <t>408C</t>
  </si>
  <si>
    <t>Olin fine sandy loam, 5 to 9 percent slopes</t>
  </si>
  <si>
    <t>444B</t>
  </si>
  <si>
    <t>Jacwin loam, 2 to 5 percent slopes</t>
  </si>
  <si>
    <t>444C</t>
  </si>
  <si>
    <t>Jacwin loam, 5 to 9 percent slopes</t>
  </si>
  <si>
    <t>444D</t>
  </si>
  <si>
    <t>Jacwin loam, 9 to 14 percent slopes</t>
  </si>
  <si>
    <t>Oran loam, 0 to 2 percent slopes</t>
  </si>
  <si>
    <t>478G</t>
  </si>
  <si>
    <t>Rock outcrop-Nordness complex, 25 to 60 percent slopes</t>
  </si>
  <si>
    <t>480B</t>
  </si>
  <si>
    <t>Orwood silt loam, 2 to 5 percent slopes</t>
  </si>
  <si>
    <t>480C</t>
  </si>
  <si>
    <t>Orwood silt loam, 5 to 9 percent slopes</t>
  </si>
  <si>
    <t>480D2</t>
  </si>
  <si>
    <t>Orwood silt loam, 9 to 14 percent slopes, moderately eroded</t>
  </si>
  <si>
    <t>Orwood silt loam, 14 to 18 percent slopes, moderately eroded</t>
  </si>
  <si>
    <t>Frankville silt loam, 20 to 30 inches to limestone, 14 to 18 percent slopes, moderately eroded</t>
  </si>
  <si>
    <t>Spillville loam, 0 to 2 percent slopes</t>
  </si>
  <si>
    <t>487B</t>
  </si>
  <si>
    <t>Otter-Worthen silt loams, 1 to 4 percent slopes</t>
  </si>
  <si>
    <t>Ossian silt loam, 0 to 2 percent slopes</t>
  </si>
  <si>
    <t>Caneek silt loam, 0 to 2 percent slopes</t>
  </si>
  <si>
    <t>496B</t>
  </si>
  <si>
    <t>Dorchester-Volney complex, 1 to 5 percent slopes</t>
  </si>
  <si>
    <t>497E</t>
  </si>
  <si>
    <t>Fayette-Dubuque silt loams, 14 to 18 percent slopes</t>
  </si>
  <si>
    <t>497F</t>
  </si>
  <si>
    <t>Fayette-Dubuque silt loams, 18 to 30 percent slopes</t>
  </si>
  <si>
    <t>499B</t>
  </si>
  <si>
    <t>Nordness silt loam, 2 to 5 percent slopes</t>
  </si>
  <si>
    <t>499D</t>
  </si>
  <si>
    <t>Nordness silt loam, 5 to 14 percent slopes</t>
  </si>
  <si>
    <t>499F</t>
  </si>
  <si>
    <t>Nordness silt loam, 14 to 25 percent slopes</t>
  </si>
  <si>
    <t>512B</t>
  </si>
  <si>
    <t>Marlean loam, 2 to 5 percent slopes</t>
  </si>
  <si>
    <t>512D2</t>
  </si>
  <si>
    <t>Marlean loam, 5 to 14 percent slopes, moderately eroded</t>
  </si>
  <si>
    <t>Calamine loam, 1 to 3 percent slopes</t>
  </si>
  <si>
    <t>Otter silt loam, 0 to 2 percent slopes</t>
  </si>
  <si>
    <t>589+</t>
  </si>
  <si>
    <t>Otter silt loam, overwash, 0 to 2 percent slopes</t>
  </si>
  <si>
    <t>612D2</t>
  </si>
  <si>
    <t>Mottland silt loam, 5 to 14 percent slopes, moderately eroded</t>
  </si>
  <si>
    <t>703D</t>
  </si>
  <si>
    <t>Dubuque silt loam, 9 to 14 percent slopes</t>
  </si>
  <si>
    <t>703D2</t>
  </si>
  <si>
    <t>Dubuque silt loam, 9 to 14 percent slopes, moderately eroded</t>
  </si>
  <si>
    <t>703E</t>
  </si>
  <si>
    <t>Dubuque silt loam, 14 to 18 percent slopes</t>
  </si>
  <si>
    <t>Dubuque silt loam, 14 to 18 percent slopes, moderately eroded</t>
  </si>
  <si>
    <t>703F</t>
  </si>
  <si>
    <t>Dubuque silt loam, 18 to 25 percent slopes</t>
  </si>
  <si>
    <t>714B</t>
  </si>
  <si>
    <t>Winneshiek loam, 20 to 30 inches to limestone, 2 to 5 percent slopes</t>
  </si>
  <si>
    <t>714C</t>
  </si>
  <si>
    <t>Winneshiek loam, 20 to 30 inches to limestone, 5 to 9 percent slopes</t>
  </si>
  <si>
    <t>763D2</t>
  </si>
  <si>
    <t>Exette silt loam, 9 to 14 percent slopes, moderately eroded</t>
  </si>
  <si>
    <t>Exette silt loam, 14 to 18 percent slopes, moderately eroded</t>
  </si>
  <si>
    <t>Exette silt loam, 14 to 18 percent slopes, severely eroded</t>
  </si>
  <si>
    <t>763F2</t>
  </si>
  <si>
    <t>Exette silt loam, 18 to 25 percent slopes, moderately eroded</t>
  </si>
  <si>
    <t>763F3</t>
  </si>
  <si>
    <t>Exette silt loam, 18 to 25 percent slopes, severely eroded</t>
  </si>
  <si>
    <t>776B</t>
  </si>
  <si>
    <t>Lilah sandy loam, 2 to 5 percent slopes</t>
  </si>
  <si>
    <t>776C</t>
  </si>
  <si>
    <t>Lilah sandy loam, 5 to 9 percent slopes</t>
  </si>
  <si>
    <t>Wapsie loam, 0 to 2 percent slopes</t>
  </si>
  <si>
    <t>777B</t>
  </si>
  <si>
    <t>Wapsie loam, 2 to 5 percent slopes</t>
  </si>
  <si>
    <t>Rowley silt loam, 0 to 2 percent slopes</t>
  </si>
  <si>
    <t>863D</t>
  </si>
  <si>
    <t>Fayette silt loam, karst, 5 to 14 percent slopes</t>
  </si>
  <si>
    <t>Canoe silt loam, 0 to 2 percent slopes</t>
  </si>
  <si>
    <t>Orion silt loam, 0 to 3 percent slopes, occasionally flooded</t>
  </si>
  <si>
    <t>930B</t>
  </si>
  <si>
    <t>Orion silt loam, 2 to 5 percent slopes, occassionally flooded</t>
  </si>
  <si>
    <t>Richwood silt loam, 0 to 2 percent slopes</t>
  </si>
  <si>
    <t>978B2</t>
  </si>
  <si>
    <t>Festina silt loam, 1 to 6 percent slopes, moderately eroded</t>
  </si>
  <si>
    <t>978C2</t>
  </si>
  <si>
    <t>Festina silt loam, 6 to 12 percent slopes, moderately eroded</t>
  </si>
  <si>
    <t>981B</t>
  </si>
  <si>
    <t>Worthen silt loam, 2 to 5 percent slopes</t>
  </si>
  <si>
    <t>Dorchester silt loam, channeled, 0 to 2 percent slopes</t>
  </si>
  <si>
    <t>Kennebec silt loam, 0 to 2 percent slopes</t>
  </si>
  <si>
    <t>Canoe variant silt loam, 0 to 2 percent slopes</t>
  </si>
  <si>
    <t>Caneek silt loam, channeled, 0 to 2 percent slopes</t>
  </si>
  <si>
    <t>Pits, limestone quarry</t>
  </si>
  <si>
    <t>Anthroportic Udorthents, 2 to 9 percent slopes</t>
  </si>
  <si>
    <t>RIVER</t>
  </si>
  <si>
    <t>Water, rivers and streams</t>
  </si>
  <si>
    <t>W</t>
  </si>
  <si>
    <t>Water</t>
  </si>
  <si>
    <t>Subtotals for Soil Survey Area</t>
  </si>
  <si>
    <t> Collapse Summary by Map Unit — Fayette County, Iowa (IA065)</t>
  </si>
  <si>
    <t>Summary by Map Unit — Fayette County, Iowa (IA065)</t>
  </si>
  <si>
    <t>Map unit symbol</t>
  </si>
  <si>
    <t>Map unit name</t>
  </si>
  <si>
    <t>Rating (grams per cubic centimeter)</t>
  </si>
  <si>
    <t>Acres in AOI</t>
  </si>
  <si>
    <t>Percent of AOI</t>
  </si>
  <si>
    <t>27B</t>
  </si>
  <si>
    <t>Terril loam, 2 to 5 percent slopes</t>
  </si>
  <si>
    <t>83C</t>
  </si>
  <si>
    <t>Kenyon loam, 5 to 9 percent slopes</t>
  </si>
  <si>
    <t>83C2</t>
  </si>
  <si>
    <t>Kenyon loam, 5 to 9 percent slopes, eroded</t>
  </si>
  <si>
    <t>98B</t>
  </si>
  <si>
    <t>Huntsville silt loam, 2 to 5 percent slopes</t>
  </si>
  <si>
    <t>Lamont fine sandy loam, 5 to 14 percent slopes</t>
  </si>
  <si>
    <t>Coland clay loam, 0 to 2 percent slopes</t>
  </si>
  <si>
    <t>171C</t>
  </si>
  <si>
    <t>Bassett loam, 5 to 9 percent slopes</t>
  </si>
  <si>
    <t>175B</t>
  </si>
  <si>
    <t>Dickinson fine sandy loam, 2 to 5 percent slopes</t>
  </si>
  <si>
    <t>198B</t>
  </si>
  <si>
    <t>Floyd loam, 1 to 4 percent slopes</t>
  </si>
  <si>
    <t>214C</t>
  </si>
  <si>
    <t>Rockton loam, 20 to 30 inches to limestone, 5 to 9 percent slopes</t>
  </si>
  <si>
    <t>Palms muck, 1 to 4 percent slopes</t>
  </si>
  <si>
    <t>285C2</t>
  </si>
  <si>
    <t>Burkhardt sandy loam, 5 to 9 percent slopes, moderately eroded</t>
  </si>
  <si>
    <t>394B</t>
  </si>
  <si>
    <t>Ostrander loam, 2 to 5 percent slopes</t>
  </si>
  <si>
    <t>407B</t>
  </si>
  <si>
    <t>Schley loam, 1 to 4 percent slopes</t>
  </si>
  <si>
    <t>409B</t>
  </si>
  <si>
    <t>Dickinson fine sandy loam, till substratum, 2 to 5 percent slopes</t>
  </si>
  <si>
    <t>409C</t>
  </si>
  <si>
    <t>Dickinson fine sandy loam, till substratum, 5 to 9 percent slopes</t>
  </si>
  <si>
    <t>Oran loam, 1 to 3 percent slopes</t>
  </si>
  <si>
    <t>Otter-Huntsville silt loams, 2 to 5 percent slopes</t>
  </si>
  <si>
    <t>Totals for Area of Interest</t>
  </si>
  <si>
    <t>Rating (centimeters)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</si>
</sst>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rgb="FF000000"/>
      <name val="Verdana"/>
      <family val="2"/>
    </font>
    <font>
      <b/>
      <sz val="12"/>
      <color rgb="FF000000"/>
      <name val="Verdana"/>
      <family val="2"/>
    </font>
    <font>
      <b/>
      <sz val="10"/>
      <color rgb="FF00000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medium">
        <color rgb="FFE5DEBC"/>
      </left>
      <right style="medium">
        <color rgb="FFE5DEBC"/>
      </right>
      <top style="medium">
        <color rgb="FFE5DEBC"/>
      </top>
      <bottom style="medium">
        <color rgb="FFE5DEBC"/>
      </bottom>
      <diagonal/>
    </border>
    <border>
      <left style="medium">
        <color rgb="FFE5DEBC"/>
      </left>
      <right/>
      <top style="medium">
        <color rgb="FFE5DEBC"/>
      </top>
      <bottom style="medium">
        <color rgb="FFE5DEBC"/>
      </bottom>
      <diagonal/>
    </border>
    <border>
      <left/>
      <right/>
      <top style="medium">
        <color rgb="FFE5DEBC"/>
      </top>
      <bottom style="medium">
        <color rgb="FFE5DEBC"/>
      </bottom>
      <diagonal/>
    </border>
    <border>
      <left/>
      <right style="medium">
        <color rgb="FFE5DEBC"/>
      </right>
      <top style="medium">
        <color rgb="FFE5DEBC"/>
      </top>
      <bottom style="medium">
        <color rgb="FFE5DEBC"/>
      </bottom>
      <diagonal/>
    </border>
    <border>
      <left style="medium">
        <color rgb="FFE5DEBC"/>
      </left>
      <right/>
      <top style="medium">
        <color rgb="FFE5DEBC"/>
      </top>
      <bottom/>
      <diagonal/>
    </border>
    <border>
      <left/>
      <right/>
      <top style="medium">
        <color rgb="FFE5DEBC"/>
      </top>
      <bottom/>
      <diagonal/>
    </border>
    <border>
      <left/>
      <right style="medium">
        <color rgb="FFE5DEBC"/>
      </right>
      <top style="medium">
        <color rgb="FFE5DEBC"/>
      </top>
      <bottom/>
      <diagonal/>
    </border>
    <border>
      <left style="medium">
        <color rgb="FFE5DEBC"/>
      </left>
      <right/>
      <top/>
      <bottom style="medium">
        <color rgb="FFE5DEBC"/>
      </bottom>
      <diagonal/>
    </border>
    <border>
      <left/>
      <right/>
      <top/>
      <bottom style="medium">
        <color rgb="FFE5DEBC"/>
      </bottom>
      <diagonal/>
    </border>
    <border>
      <left/>
      <right style="medium">
        <color rgb="FFE5DEBC"/>
      </right>
      <top/>
      <bottom style="medium">
        <color rgb="FFE5DEBC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6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2" xfId="0" applyBorder="1"/>
    <xf numFmtId="0" fontId="1" fillId="0" borderId="3" xfId="0" applyFont="1" applyBorder="1"/>
    <xf numFmtId="0" fontId="1" fillId="0" borderId="2" xfId="0" applyFont="1" applyBorder="1"/>
    <xf numFmtId="0" fontId="1" fillId="0" borderId="4" xfId="0" applyFont="1" applyBorder="1"/>
    <xf numFmtId="0" fontId="0" fillId="0" borderId="4" xfId="0" applyBorder="1"/>
    <xf numFmtId="0" fontId="0" fillId="0" borderId="3" xfId="0" applyBorder="1"/>
    <xf numFmtId="0" fontId="2" fillId="0" borderId="0" xfId="1"/>
    <xf numFmtId="0" fontId="1" fillId="0" borderId="0" xfId="0" applyFont="1" applyBorder="1"/>
    <xf numFmtId="0" fontId="0" fillId="0" borderId="0" xfId="0" applyBorder="1"/>
    <xf numFmtId="0" fontId="0" fillId="0" borderId="5" xfId="0" applyBorder="1"/>
    <xf numFmtId="0" fontId="0" fillId="0" borderId="1" xfId="0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3" fillId="2" borderId="6" xfId="0" applyFont="1" applyFill="1" applyBorder="1" applyAlignment="1">
      <alignment horizontal="left" vertical="top" wrapText="1"/>
    </xf>
    <xf numFmtId="10" fontId="3" fillId="2" borderId="6" xfId="0" applyNumberFormat="1" applyFont="1" applyFill="1" applyBorder="1" applyAlignment="1">
      <alignment horizontal="left" vertical="top" wrapText="1"/>
    </xf>
    <xf numFmtId="4" fontId="3" fillId="2" borderId="6" xfId="0" applyNumberFormat="1" applyFont="1" applyFill="1" applyBorder="1" applyAlignment="1">
      <alignment horizontal="left" vertical="top" wrapText="1"/>
    </xf>
    <xf numFmtId="11" fontId="3" fillId="2" borderId="6" xfId="0" applyNumberFormat="1" applyFont="1" applyFill="1" applyBorder="1" applyAlignment="1">
      <alignment horizontal="left" vertical="top" wrapText="1"/>
    </xf>
    <xf numFmtId="4" fontId="4" fillId="2" borderId="6" xfId="0" applyNumberFormat="1" applyFont="1" applyFill="1" applyBorder="1" applyAlignment="1">
      <alignment horizontal="left" vertical="top" wrapText="1"/>
    </xf>
    <xf numFmtId="10" fontId="4" fillId="2" borderId="6" xfId="0" applyNumberFormat="1" applyFont="1" applyFill="1" applyBorder="1" applyAlignment="1">
      <alignment horizontal="left" vertical="top" wrapText="1"/>
    </xf>
    <xf numFmtId="0" fontId="5" fillId="2" borderId="6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left" vertical="top" wrapText="1"/>
    </xf>
    <xf numFmtId="0" fontId="4" fillId="2" borderId="8" xfId="0" applyFont="1" applyFill="1" applyBorder="1" applyAlignment="1">
      <alignment horizontal="left" vertical="top" wrapText="1"/>
    </xf>
    <xf numFmtId="0" fontId="4" fillId="2" borderId="9" xfId="0" applyFont="1" applyFill="1" applyBorder="1" applyAlignment="1">
      <alignment horizontal="left" vertical="top" wrapText="1"/>
    </xf>
    <xf numFmtId="0" fontId="3" fillId="2" borderId="10" xfId="0" applyFont="1" applyFill="1" applyBorder="1" applyAlignment="1">
      <alignment horizontal="left" vertical="top" wrapText="1"/>
    </xf>
    <xf numFmtId="0" fontId="3" fillId="2" borderId="11" xfId="0" applyFont="1" applyFill="1" applyBorder="1" applyAlignment="1">
      <alignment horizontal="left" vertical="top" wrapText="1"/>
    </xf>
    <xf numFmtId="0" fontId="3" fillId="2" borderId="12" xfId="0" applyFont="1" applyFill="1" applyBorder="1" applyAlignment="1">
      <alignment horizontal="left" vertical="top" wrapText="1"/>
    </xf>
    <xf numFmtId="0" fontId="3" fillId="2" borderId="13" xfId="0" applyFont="1" applyFill="1" applyBorder="1" applyAlignment="1">
      <alignment horizontal="left" vertical="center" wrapText="1"/>
    </xf>
    <xf numFmtId="0" fontId="3" fillId="2" borderId="14" xfId="0" applyFont="1" applyFill="1" applyBorder="1" applyAlignment="1">
      <alignment horizontal="left" vertical="center" wrapText="1"/>
    </xf>
    <xf numFmtId="0" fontId="3" fillId="2" borderId="15" xfId="0" applyFont="1" applyFill="1" applyBorder="1" applyAlignment="1">
      <alignment horizontal="left" vertical="center" wrapText="1"/>
    </xf>
    <xf numFmtId="2" fontId="0" fillId="0" borderId="0" xfId="0" applyNumberFormat="1"/>
    <xf numFmtId="2" fontId="3" fillId="2" borderId="6" xfId="0" applyNumberFormat="1" applyFont="1" applyFill="1" applyBorder="1" applyAlignment="1">
      <alignment horizontal="left" vertical="top" wrapText="1"/>
    </xf>
    <xf numFmtId="2" fontId="4" fillId="2" borderId="6" xfId="0" applyNumberFormat="1" applyFont="1" applyFill="1" applyBorder="1" applyAlignment="1">
      <alignment horizontal="left" vertical="top" wrapText="1"/>
    </xf>
    <xf numFmtId="2" fontId="5" fillId="2" borderId="6" xfId="0" applyNumberFormat="1" applyFont="1" applyFill="1" applyBorder="1" applyAlignment="1">
      <alignment horizontal="center" vertical="center" wrapText="1"/>
    </xf>
    <xf numFmtId="10" fontId="0" fillId="0" borderId="0" xfId="0" applyNumberFormat="1"/>
    <xf numFmtId="10" fontId="5" fillId="2" borderId="6" xfId="0" applyNumberFormat="1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iowadnr.gov/Portals/idnr/uploads/water/stormwater/manual/iswmm_chapter03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3"/>
  <sheetViews>
    <sheetView topLeftCell="I4" workbookViewId="0">
      <selection activeCell="S37" sqref="S37"/>
    </sheetView>
  </sheetViews>
  <sheetFormatPr defaultRowHeight="15" x14ac:dyDescent="0.25"/>
  <sheetData>
    <row r="1" spans="1:20" x14ac:dyDescent="0.25">
      <c r="A1" t="s">
        <v>20</v>
      </c>
    </row>
    <row r="3" spans="1:20" x14ac:dyDescent="0.25">
      <c r="B3" t="s">
        <v>18</v>
      </c>
      <c r="L3" t="s">
        <v>29</v>
      </c>
    </row>
    <row r="4" spans="1:20" x14ac:dyDescent="0.25">
      <c r="B4" s="2"/>
      <c r="C4" s="1" t="s">
        <v>17</v>
      </c>
      <c r="D4" s="1"/>
      <c r="E4" s="1"/>
      <c r="F4" s="1"/>
      <c r="G4" s="1"/>
      <c r="H4" s="1"/>
      <c r="I4" s="1"/>
      <c r="J4" s="1"/>
      <c r="L4" s="2"/>
      <c r="M4" s="1" t="s">
        <v>17</v>
      </c>
      <c r="N4" s="1"/>
      <c r="O4" s="1"/>
      <c r="P4" s="1"/>
      <c r="Q4" s="1"/>
      <c r="R4" s="1"/>
      <c r="S4" s="1"/>
      <c r="T4" s="1"/>
    </row>
    <row r="5" spans="1:20" x14ac:dyDescent="0.25">
      <c r="B5" s="13" t="s">
        <v>16</v>
      </c>
      <c r="C5" s="12" t="s">
        <v>8</v>
      </c>
      <c r="D5" s="12" t="s">
        <v>9</v>
      </c>
      <c r="E5" s="12" t="s">
        <v>10</v>
      </c>
      <c r="F5" s="12" t="s">
        <v>11</v>
      </c>
      <c r="G5" s="12" t="s">
        <v>12</v>
      </c>
      <c r="H5" s="12" t="s">
        <v>13</v>
      </c>
      <c r="I5" s="12" t="s">
        <v>14</v>
      </c>
      <c r="J5" s="12" t="s">
        <v>15</v>
      </c>
      <c r="L5" s="13" t="s">
        <v>16</v>
      </c>
      <c r="M5" s="12" t="s">
        <v>8</v>
      </c>
      <c r="N5" s="12" t="s">
        <v>9</v>
      </c>
      <c r="O5" s="12" t="s">
        <v>10</v>
      </c>
      <c r="P5" s="12" t="s">
        <v>11</v>
      </c>
      <c r="Q5" s="12" t="s">
        <v>12</v>
      </c>
      <c r="R5" s="12" t="s">
        <v>13</v>
      </c>
      <c r="S5" s="12" t="s">
        <v>14</v>
      </c>
      <c r="T5" s="12" t="s">
        <v>15</v>
      </c>
    </row>
    <row r="6" spans="1:20" x14ac:dyDescent="0.25">
      <c r="B6" s="4" t="s">
        <v>4</v>
      </c>
      <c r="C6" s="2">
        <v>0.33</v>
      </c>
      <c r="D6" s="2">
        <v>0.39</v>
      </c>
      <c r="E6" s="2">
        <v>0.49</v>
      </c>
      <c r="F6" s="2">
        <v>0.59</v>
      </c>
      <c r="G6" s="2">
        <v>0.73</v>
      </c>
      <c r="H6" s="2">
        <v>0.86</v>
      </c>
      <c r="I6" s="2">
        <v>0.99</v>
      </c>
      <c r="J6" s="2">
        <v>1.34</v>
      </c>
      <c r="L6" s="4" t="s">
        <v>22</v>
      </c>
      <c r="M6" s="2">
        <v>4.76</v>
      </c>
      <c r="N6" s="2">
        <v>5.38</v>
      </c>
      <c r="O6" s="2">
        <v>6.45</v>
      </c>
      <c r="P6" s="2">
        <v>7.39</v>
      </c>
      <c r="Q6" s="2">
        <v>8.77</v>
      </c>
      <c r="R6" s="2">
        <v>9.9</v>
      </c>
      <c r="S6" s="2">
        <v>11</v>
      </c>
      <c r="T6" s="2">
        <v>14</v>
      </c>
    </row>
    <row r="7" spans="1:20" x14ac:dyDescent="0.25">
      <c r="B7" s="5" t="s">
        <v>0</v>
      </c>
      <c r="C7" s="6">
        <v>0.56999999999999995</v>
      </c>
      <c r="D7" s="6">
        <v>0.67</v>
      </c>
      <c r="E7" s="6">
        <v>0.85</v>
      </c>
      <c r="F7" s="6">
        <v>1.01</v>
      </c>
      <c r="G7" s="6">
        <v>1.24</v>
      </c>
      <c r="H7" s="6">
        <v>1.44</v>
      </c>
      <c r="I7" s="6">
        <v>1.64</v>
      </c>
      <c r="J7" s="6">
        <v>2.1800000000000002</v>
      </c>
      <c r="L7" s="5" t="s">
        <v>23</v>
      </c>
      <c r="M7" s="6">
        <v>4.17</v>
      </c>
      <c r="N7" s="6">
        <v>4.72</v>
      </c>
      <c r="O7" s="6">
        <v>5.7</v>
      </c>
      <c r="P7" s="6">
        <v>6.58</v>
      </c>
      <c r="Q7" s="6">
        <v>7.87</v>
      </c>
      <c r="R7" s="6">
        <v>8.9499999999999993</v>
      </c>
      <c r="S7" s="6">
        <v>10.1</v>
      </c>
      <c r="T7" s="6">
        <v>13</v>
      </c>
    </row>
    <row r="8" spans="1:20" x14ac:dyDescent="0.25">
      <c r="B8" s="5" t="s">
        <v>5</v>
      </c>
      <c r="C8" s="6">
        <v>0.76</v>
      </c>
      <c r="D8" s="6">
        <v>0.9</v>
      </c>
      <c r="E8" s="6">
        <v>1.1399999999999999</v>
      </c>
      <c r="F8" s="6">
        <v>1.35</v>
      </c>
      <c r="G8" s="6">
        <v>1.65</v>
      </c>
      <c r="H8" s="6">
        <v>1.89</v>
      </c>
      <c r="I8" s="6">
        <v>2.15</v>
      </c>
      <c r="J8" s="6">
        <v>2.79</v>
      </c>
      <c r="L8" s="5" t="s">
        <v>24</v>
      </c>
      <c r="M8" s="6">
        <v>3.53</v>
      </c>
      <c r="N8" s="6">
        <v>4</v>
      </c>
      <c r="O8" s="6">
        <v>4.8499999999999996</v>
      </c>
      <c r="P8" s="6">
        <v>5.64</v>
      </c>
      <c r="Q8" s="6">
        <v>6.84</v>
      </c>
      <c r="R8" s="6">
        <v>7.86</v>
      </c>
      <c r="S8" s="6">
        <v>8.9499999999999993</v>
      </c>
      <c r="T8" s="6">
        <v>11.8</v>
      </c>
    </row>
    <row r="9" spans="1:20" x14ac:dyDescent="0.25">
      <c r="B9" s="5" t="s">
        <v>1</v>
      </c>
      <c r="C9" s="6">
        <v>1.25</v>
      </c>
      <c r="D9" s="6">
        <v>1.47</v>
      </c>
      <c r="E9" s="6">
        <v>1.85</v>
      </c>
      <c r="F9" s="6">
        <v>2.17</v>
      </c>
      <c r="G9" s="6">
        <v>2.64</v>
      </c>
      <c r="H9" s="6">
        <v>3.01</v>
      </c>
      <c r="I9" s="6">
        <v>3.39</v>
      </c>
      <c r="J9" s="6">
        <v>4.34</v>
      </c>
      <c r="L9" s="5" t="s">
        <v>25</v>
      </c>
      <c r="M9" s="6">
        <v>3.28</v>
      </c>
      <c r="N9" s="6">
        <v>3.73</v>
      </c>
      <c r="O9" s="6">
        <v>4.5599999999999996</v>
      </c>
      <c r="P9" s="6">
        <v>5.32</v>
      </c>
      <c r="Q9" s="6">
        <v>6.49</v>
      </c>
      <c r="R9" s="6">
        <v>7.48</v>
      </c>
      <c r="S9" s="6">
        <v>8.56</v>
      </c>
      <c r="T9" s="6">
        <v>11.4</v>
      </c>
    </row>
    <row r="10" spans="1:20" x14ac:dyDescent="0.25">
      <c r="B10" s="5" t="s">
        <v>6</v>
      </c>
      <c r="C10" s="6">
        <v>1.93</v>
      </c>
      <c r="D10" s="6">
        <v>2.2799999999999998</v>
      </c>
      <c r="E10" s="6">
        <v>2.83</v>
      </c>
      <c r="F10" s="6">
        <v>3.31</v>
      </c>
      <c r="G10" s="6">
        <v>3.96</v>
      </c>
      <c r="H10" s="6">
        <v>4.47</v>
      </c>
      <c r="I10" s="6">
        <v>4.9800000000000004</v>
      </c>
      <c r="J10" s="6">
        <v>6.2</v>
      </c>
      <c r="L10" s="5" t="s">
        <v>26</v>
      </c>
      <c r="M10" s="6">
        <v>3</v>
      </c>
      <c r="N10" s="6">
        <v>3.44</v>
      </c>
      <c r="O10" s="6">
        <v>4.2300000000000004</v>
      </c>
      <c r="P10" s="6">
        <v>4.9800000000000004</v>
      </c>
      <c r="Q10" s="6">
        <v>6.12</v>
      </c>
      <c r="R10" s="6">
        <v>7.1</v>
      </c>
      <c r="S10" s="6">
        <v>8.15</v>
      </c>
      <c r="T10" s="6">
        <v>10.9</v>
      </c>
    </row>
    <row r="11" spans="1:20" x14ac:dyDescent="0.25">
      <c r="B11" s="5" t="s">
        <v>2</v>
      </c>
      <c r="C11" s="6">
        <v>2.77</v>
      </c>
      <c r="D11" s="6">
        <v>3.24</v>
      </c>
      <c r="E11" s="6">
        <v>4.0199999999999996</v>
      </c>
      <c r="F11" s="6">
        <v>4.68</v>
      </c>
      <c r="G11" s="6">
        <v>5.6</v>
      </c>
      <c r="H11" s="6">
        <v>6.31</v>
      </c>
      <c r="I11" s="6">
        <v>7.03</v>
      </c>
      <c r="J11" s="6">
        <v>8.77</v>
      </c>
      <c r="L11" s="5" t="s">
        <v>27</v>
      </c>
      <c r="M11" s="6">
        <v>2.63</v>
      </c>
      <c r="N11" s="6">
        <v>3.04</v>
      </c>
      <c r="O11" s="6">
        <v>3.78</v>
      </c>
      <c r="P11" s="6">
        <v>4.4800000000000004</v>
      </c>
      <c r="Q11" s="6">
        <v>5.56</v>
      </c>
      <c r="R11" s="6">
        <v>6.48</v>
      </c>
      <c r="S11" s="6">
        <v>7.48</v>
      </c>
      <c r="T11" s="6">
        <v>10.1</v>
      </c>
    </row>
    <row r="12" spans="1:20" x14ac:dyDescent="0.25">
      <c r="B12" s="5" t="s">
        <v>7</v>
      </c>
      <c r="C12" s="6">
        <v>3.4</v>
      </c>
      <c r="D12" s="6">
        <v>4</v>
      </c>
      <c r="E12" s="6">
        <v>4.9400000000000004</v>
      </c>
      <c r="F12" s="6">
        <v>5.76</v>
      </c>
      <c r="G12" s="6">
        <v>6.89</v>
      </c>
      <c r="H12" s="6">
        <v>7.75</v>
      </c>
      <c r="I12" s="6">
        <v>8.64</v>
      </c>
      <c r="J12" s="6">
        <v>10.7</v>
      </c>
      <c r="L12" s="5" t="s">
        <v>28</v>
      </c>
      <c r="M12" s="6">
        <v>2.3199999999999998</v>
      </c>
      <c r="N12" s="6">
        <v>2.69</v>
      </c>
      <c r="O12" s="6">
        <v>3.38</v>
      </c>
      <c r="P12" s="6">
        <v>4.0199999999999996</v>
      </c>
      <c r="Q12" s="6">
        <v>5.0199999999999996</v>
      </c>
      <c r="R12" s="6">
        <v>5.86</v>
      </c>
      <c r="S12" s="6">
        <v>6.79</v>
      </c>
      <c r="T12" s="6">
        <v>9.25</v>
      </c>
    </row>
    <row r="13" spans="1:20" x14ac:dyDescent="0.25">
      <c r="B13" s="3" t="s">
        <v>3</v>
      </c>
      <c r="C13" s="7">
        <v>4.66</v>
      </c>
      <c r="D13" s="7">
        <v>5.47</v>
      </c>
      <c r="E13" s="7">
        <v>6.76</v>
      </c>
      <c r="F13" s="7">
        <v>7.86</v>
      </c>
      <c r="G13" s="7">
        <v>9.42</v>
      </c>
      <c r="H13" s="7">
        <v>10.5</v>
      </c>
      <c r="I13" s="7">
        <v>11.8</v>
      </c>
      <c r="J13" s="7">
        <v>14.7</v>
      </c>
      <c r="L13" s="5" t="s">
        <v>4</v>
      </c>
      <c r="M13" s="6">
        <v>2.0099999999999998</v>
      </c>
      <c r="N13" s="6">
        <v>2.36</v>
      </c>
      <c r="O13" s="6">
        <v>2.98</v>
      </c>
      <c r="P13" s="6">
        <v>3.56</v>
      </c>
      <c r="Q13" s="6">
        <v>4.43</v>
      </c>
      <c r="R13" s="6">
        <v>5.17</v>
      </c>
      <c r="S13" s="6">
        <v>5.97</v>
      </c>
      <c r="T13" s="6">
        <v>8.07</v>
      </c>
    </row>
    <row r="14" spans="1:20" x14ac:dyDescent="0.25">
      <c r="B14" s="9"/>
      <c r="C14" s="10"/>
      <c r="D14" s="10"/>
      <c r="E14" s="10"/>
      <c r="F14" s="10"/>
      <c r="G14" s="10"/>
      <c r="H14" s="10"/>
      <c r="I14" s="10"/>
      <c r="J14" s="10"/>
      <c r="L14" s="5" t="s">
        <v>0</v>
      </c>
      <c r="M14" s="6">
        <v>1.71</v>
      </c>
      <c r="N14" s="6">
        <v>2.0099999999999998</v>
      </c>
      <c r="O14" s="6">
        <v>2.5499999999999998</v>
      </c>
      <c r="P14" s="6">
        <v>3.03</v>
      </c>
      <c r="Q14" s="6">
        <v>3.74</v>
      </c>
      <c r="R14" s="6">
        <v>4.32</v>
      </c>
      <c r="S14" s="6">
        <v>4.9400000000000004</v>
      </c>
      <c r="T14" s="6">
        <v>6.55</v>
      </c>
    </row>
    <row r="15" spans="1:20" x14ac:dyDescent="0.25">
      <c r="B15" s="9"/>
      <c r="C15" s="10"/>
      <c r="D15" s="10"/>
      <c r="E15" s="10"/>
      <c r="F15" s="10"/>
      <c r="G15" s="10"/>
      <c r="H15" s="10"/>
      <c r="I15" s="10"/>
      <c r="J15" s="10"/>
      <c r="L15" s="5" t="s">
        <v>5</v>
      </c>
      <c r="M15" s="6">
        <v>1.53</v>
      </c>
      <c r="N15" s="6">
        <v>1.81</v>
      </c>
      <c r="O15" s="6">
        <v>2.2799999999999998</v>
      </c>
      <c r="P15" s="6">
        <v>2.7</v>
      </c>
      <c r="Q15" s="6">
        <v>3.3</v>
      </c>
      <c r="R15" s="6">
        <v>3.79</v>
      </c>
      <c r="S15" s="6">
        <v>4.3</v>
      </c>
      <c r="T15" s="6">
        <v>5.58</v>
      </c>
    </row>
    <row r="16" spans="1:20" x14ac:dyDescent="0.25">
      <c r="B16" s="9"/>
      <c r="C16" s="10"/>
      <c r="D16" s="10"/>
      <c r="E16" s="10"/>
      <c r="F16" s="10"/>
      <c r="G16" s="10"/>
      <c r="H16" s="10"/>
      <c r="I16" s="10"/>
      <c r="J16" s="10"/>
      <c r="L16" s="5" t="s">
        <v>1</v>
      </c>
      <c r="M16" s="6">
        <v>1.25</v>
      </c>
      <c r="N16" s="6">
        <v>1.47</v>
      </c>
      <c r="O16" s="6">
        <v>1.85</v>
      </c>
      <c r="P16" s="6">
        <v>2.17</v>
      </c>
      <c r="Q16" s="6">
        <v>2.64</v>
      </c>
      <c r="R16" s="6">
        <v>3.01</v>
      </c>
      <c r="S16" s="6">
        <v>3.39</v>
      </c>
      <c r="T16" s="6">
        <v>4.34</v>
      </c>
    </row>
    <row r="17" spans="2:20" x14ac:dyDescent="0.25">
      <c r="B17" s="9"/>
      <c r="C17" s="10"/>
      <c r="D17" s="10"/>
      <c r="E17" s="10"/>
      <c r="F17" s="10"/>
      <c r="G17" s="10"/>
      <c r="H17" s="10"/>
      <c r="I17" s="10"/>
      <c r="J17" s="10"/>
      <c r="L17" s="5" t="s">
        <v>6</v>
      </c>
      <c r="M17" s="6">
        <v>0.96</v>
      </c>
      <c r="N17" s="6">
        <v>1.1399999999999999</v>
      </c>
      <c r="O17" s="6">
        <v>1.41</v>
      </c>
      <c r="P17" s="6">
        <v>1.65</v>
      </c>
      <c r="Q17" s="6">
        <v>1.98</v>
      </c>
      <c r="R17" s="6">
        <v>2.23</v>
      </c>
      <c r="S17" s="6">
        <v>2.4900000000000002</v>
      </c>
      <c r="T17" s="6">
        <v>3.1</v>
      </c>
    </row>
    <row r="18" spans="2:20" x14ac:dyDescent="0.25">
      <c r="B18" s="9"/>
      <c r="C18" s="10"/>
      <c r="D18" s="10"/>
      <c r="E18" s="10"/>
      <c r="F18" s="10"/>
      <c r="G18" s="10"/>
      <c r="H18" s="10"/>
      <c r="I18" s="10"/>
      <c r="J18" s="10"/>
      <c r="L18" s="5" t="s">
        <v>2</v>
      </c>
      <c r="M18" s="6">
        <v>0.69</v>
      </c>
      <c r="N18" s="6">
        <v>0.81</v>
      </c>
      <c r="O18" s="6">
        <v>1</v>
      </c>
      <c r="P18" s="6">
        <v>1.17</v>
      </c>
      <c r="Q18" s="6">
        <v>1.4</v>
      </c>
      <c r="R18" s="6">
        <v>1.57</v>
      </c>
      <c r="S18" s="6">
        <v>1.75</v>
      </c>
      <c r="T18" s="6">
        <v>2.19</v>
      </c>
    </row>
    <row r="19" spans="2:20" x14ac:dyDescent="0.25">
      <c r="B19" s="9"/>
      <c r="C19" s="10"/>
      <c r="D19" s="10"/>
      <c r="E19" s="10"/>
      <c r="F19" s="10"/>
      <c r="G19" s="10"/>
      <c r="H19" s="10"/>
      <c r="I19" s="10"/>
      <c r="J19" s="10"/>
      <c r="L19" s="5" t="s">
        <v>7</v>
      </c>
      <c r="M19" s="6">
        <v>0.56000000000000005</v>
      </c>
      <c r="N19" s="6">
        <v>0.66</v>
      </c>
      <c r="O19" s="6">
        <v>0.82</v>
      </c>
      <c r="P19" s="6">
        <v>0.96</v>
      </c>
      <c r="Q19" s="6">
        <v>1.1399999999999999</v>
      </c>
      <c r="R19" s="6">
        <v>1.29</v>
      </c>
      <c r="S19" s="6">
        <v>1.44</v>
      </c>
      <c r="T19" s="6">
        <v>1.79</v>
      </c>
    </row>
    <row r="20" spans="2:20" x14ac:dyDescent="0.25">
      <c r="B20" s="9"/>
      <c r="C20" s="10"/>
      <c r="D20" s="10"/>
      <c r="E20" s="10"/>
      <c r="F20" s="10"/>
      <c r="G20" s="10"/>
      <c r="H20" s="10"/>
      <c r="I20" s="10"/>
      <c r="J20" s="10"/>
      <c r="L20" s="3" t="s">
        <v>3</v>
      </c>
      <c r="M20" s="7">
        <v>0.38</v>
      </c>
      <c r="N20" s="7">
        <v>0.45</v>
      </c>
      <c r="O20" s="7">
        <v>0.56000000000000005</v>
      </c>
      <c r="P20" s="7">
        <v>0.65</v>
      </c>
      <c r="Q20" s="7">
        <v>0.78</v>
      </c>
      <c r="R20" s="7">
        <v>0.88</v>
      </c>
      <c r="S20" s="7">
        <v>0.98</v>
      </c>
      <c r="T20" s="7">
        <v>1.22</v>
      </c>
    </row>
    <row r="21" spans="2:20" x14ac:dyDescent="0.25">
      <c r="B21" s="9"/>
      <c r="C21" s="10"/>
      <c r="D21" s="10"/>
      <c r="E21" s="10"/>
      <c r="F21" s="10"/>
      <c r="G21" s="10"/>
      <c r="H21" s="10"/>
      <c r="I21" s="10"/>
      <c r="J21" s="10"/>
      <c r="L21" s="9"/>
      <c r="M21" s="10"/>
      <c r="N21" s="10"/>
      <c r="O21" s="10"/>
      <c r="P21" s="10"/>
      <c r="Q21" s="10"/>
      <c r="R21" s="10"/>
      <c r="S21" s="10"/>
      <c r="T21" s="10"/>
    </row>
    <row r="24" spans="2:20" x14ac:dyDescent="0.25">
      <c r="B24" t="s">
        <v>19</v>
      </c>
      <c r="L24" t="s">
        <v>30</v>
      </c>
    </row>
    <row r="25" spans="2:20" x14ac:dyDescent="0.25">
      <c r="B25" s="2"/>
      <c r="C25" s="1" t="s">
        <v>17</v>
      </c>
      <c r="D25" s="1"/>
      <c r="E25" s="1"/>
      <c r="F25" s="1"/>
      <c r="G25" s="1"/>
      <c r="H25" s="1"/>
      <c r="I25" s="1"/>
      <c r="J25" s="1"/>
      <c r="L25" s="2"/>
      <c r="M25" s="1" t="s">
        <v>17</v>
      </c>
      <c r="N25" s="1"/>
      <c r="O25" s="1"/>
      <c r="P25" s="1"/>
      <c r="Q25" s="1"/>
      <c r="R25" s="1"/>
      <c r="S25" s="1"/>
      <c r="T25" s="1"/>
    </row>
    <row r="26" spans="2:20" x14ac:dyDescent="0.25">
      <c r="B26" s="13" t="s">
        <v>16</v>
      </c>
      <c r="C26" s="12" t="s">
        <v>8</v>
      </c>
      <c r="D26" s="12" t="s">
        <v>9</v>
      </c>
      <c r="E26" s="12" t="s">
        <v>10</v>
      </c>
      <c r="F26" s="12" t="s">
        <v>11</v>
      </c>
      <c r="G26" s="12" t="s">
        <v>12</v>
      </c>
      <c r="H26" s="12" t="s">
        <v>13</v>
      </c>
      <c r="I26" s="12" t="s">
        <v>14</v>
      </c>
      <c r="J26" s="12" t="s">
        <v>15</v>
      </c>
      <c r="L26" s="13" t="s">
        <v>16</v>
      </c>
      <c r="M26" s="12" t="s">
        <v>8</v>
      </c>
      <c r="N26" s="12" t="s">
        <v>9</v>
      </c>
      <c r="O26" s="12" t="s">
        <v>10</v>
      </c>
      <c r="P26" s="12" t="s">
        <v>11</v>
      </c>
      <c r="Q26" s="12" t="s">
        <v>12</v>
      </c>
      <c r="R26" s="12" t="s">
        <v>13</v>
      </c>
      <c r="S26" s="12" t="s">
        <v>14</v>
      </c>
      <c r="T26" s="12" t="s">
        <v>15</v>
      </c>
    </row>
    <row r="27" spans="2:20" x14ac:dyDescent="0.25">
      <c r="B27" s="4" t="s">
        <v>4</v>
      </c>
      <c r="C27" s="2">
        <f>C6*25.4</f>
        <v>8.3819999999999997</v>
      </c>
      <c r="D27" s="2">
        <f t="shared" ref="D27:J27" si="0">D6*25.4</f>
        <v>9.9060000000000006</v>
      </c>
      <c r="E27" s="2">
        <f t="shared" si="0"/>
        <v>12.446</v>
      </c>
      <c r="F27" s="2">
        <f t="shared" si="0"/>
        <v>14.985999999999999</v>
      </c>
      <c r="G27" s="2">
        <f t="shared" si="0"/>
        <v>18.541999999999998</v>
      </c>
      <c r="H27" s="2">
        <f t="shared" si="0"/>
        <v>21.843999999999998</v>
      </c>
      <c r="I27" s="2">
        <f t="shared" si="0"/>
        <v>25.145999999999997</v>
      </c>
      <c r="J27" s="2">
        <f t="shared" si="0"/>
        <v>34.036000000000001</v>
      </c>
      <c r="L27" s="4" t="s">
        <v>22</v>
      </c>
      <c r="M27" s="2">
        <f>M6*25.4</f>
        <v>120.90399999999998</v>
      </c>
      <c r="N27" s="2">
        <f t="shared" ref="N27:T27" si="1">N6*25.4</f>
        <v>136.65199999999999</v>
      </c>
      <c r="O27" s="2">
        <f t="shared" si="1"/>
        <v>163.82999999999998</v>
      </c>
      <c r="P27" s="2">
        <f t="shared" si="1"/>
        <v>187.70599999999999</v>
      </c>
      <c r="Q27" s="2">
        <f t="shared" si="1"/>
        <v>222.75799999999998</v>
      </c>
      <c r="R27" s="2">
        <f t="shared" si="1"/>
        <v>251.46</v>
      </c>
      <c r="S27" s="2">
        <f t="shared" si="1"/>
        <v>279.39999999999998</v>
      </c>
      <c r="T27" s="2">
        <f t="shared" si="1"/>
        <v>355.59999999999997</v>
      </c>
    </row>
    <row r="28" spans="2:20" x14ac:dyDescent="0.25">
      <c r="B28" s="5" t="s">
        <v>0</v>
      </c>
      <c r="C28" s="6">
        <f t="shared" ref="C28:C34" si="2">C7*25.4</f>
        <v>14.477999999999998</v>
      </c>
      <c r="D28" s="6">
        <f t="shared" ref="D28:J28" si="3">D7*25.4</f>
        <v>17.018000000000001</v>
      </c>
      <c r="E28" s="6">
        <f t="shared" si="3"/>
        <v>21.59</v>
      </c>
      <c r="F28" s="6">
        <f t="shared" si="3"/>
        <v>25.654</v>
      </c>
      <c r="G28" s="6">
        <f t="shared" si="3"/>
        <v>31.495999999999999</v>
      </c>
      <c r="H28" s="6">
        <f t="shared" si="3"/>
        <v>36.575999999999993</v>
      </c>
      <c r="I28" s="6">
        <f t="shared" si="3"/>
        <v>41.655999999999992</v>
      </c>
      <c r="J28" s="6">
        <f t="shared" si="3"/>
        <v>55.372</v>
      </c>
      <c r="L28" s="5" t="s">
        <v>23</v>
      </c>
      <c r="M28" s="6">
        <f t="shared" ref="M28:T28" si="4">M7*25.4</f>
        <v>105.91799999999999</v>
      </c>
      <c r="N28" s="6">
        <f t="shared" si="4"/>
        <v>119.88799999999999</v>
      </c>
      <c r="O28" s="6">
        <f t="shared" si="4"/>
        <v>144.78</v>
      </c>
      <c r="P28" s="6">
        <f t="shared" si="4"/>
        <v>167.13200000000001</v>
      </c>
      <c r="Q28" s="6">
        <f t="shared" si="4"/>
        <v>199.898</v>
      </c>
      <c r="R28" s="6">
        <f t="shared" si="4"/>
        <v>227.32999999999996</v>
      </c>
      <c r="S28" s="6">
        <f t="shared" si="4"/>
        <v>256.53999999999996</v>
      </c>
      <c r="T28" s="6">
        <f t="shared" si="4"/>
        <v>330.2</v>
      </c>
    </row>
    <row r="29" spans="2:20" x14ac:dyDescent="0.25">
      <c r="B29" s="5" t="s">
        <v>5</v>
      </c>
      <c r="C29" s="6">
        <f t="shared" si="2"/>
        <v>19.303999999999998</v>
      </c>
      <c r="D29" s="6">
        <f t="shared" ref="D29:J29" si="5">D8*25.4</f>
        <v>22.86</v>
      </c>
      <c r="E29" s="6">
        <f t="shared" si="5"/>
        <v>28.955999999999996</v>
      </c>
      <c r="F29" s="6">
        <f t="shared" si="5"/>
        <v>34.29</v>
      </c>
      <c r="G29" s="6">
        <f t="shared" si="5"/>
        <v>41.91</v>
      </c>
      <c r="H29" s="6">
        <f t="shared" si="5"/>
        <v>48.005999999999993</v>
      </c>
      <c r="I29" s="6">
        <f t="shared" si="5"/>
        <v>54.609999999999992</v>
      </c>
      <c r="J29" s="6">
        <f t="shared" si="5"/>
        <v>70.866</v>
      </c>
      <c r="L29" s="5" t="s">
        <v>24</v>
      </c>
      <c r="M29" s="6">
        <f t="shared" ref="M29:T29" si="6">M8*25.4</f>
        <v>89.661999999999992</v>
      </c>
      <c r="N29" s="6">
        <f t="shared" si="6"/>
        <v>101.6</v>
      </c>
      <c r="O29" s="6">
        <f t="shared" si="6"/>
        <v>123.18999999999998</v>
      </c>
      <c r="P29" s="6">
        <f t="shared" si="6"/>
        <v>143.25599999999997</v>
      </c>
      <c r="Q29" s="6">
        <f t="shared" si="6"/>
        <v>173.73599999999999</v>
      </c>
      <c r="R29" s="6">
        <f t="shared" si="6"/>
        <v>199.64400000000001</v>
      </c>
      <c r="S29" s="6">
        <f t="shared" si="6"/>
        <v>227.32999999999996</v>
      </c>
      <c r="T29" s="6">
        <f t="shared" si="6"/>
        <v>299.72000000000003</v>
      </c>
    </row>
    <row r="30" spans="2:20" x14ac:dyDescent="0.25">
      <c r="B30" s="5" t="s">
        <v>1</v>
      </c>
      <c r="C30" s="6">
        <f t="shared" si="2"/>
        <v>31.75</v>
      </c>
      <c r="D30" s="6">
        <f t="shared" ref="D30:J30" si="7">D9*25.4</f>
        <v>37.337999999999994</v>
      </c>
      <c r="E30" s="6">
        <f t="shared" si="7"/>
        <v>46.99</v>
      </c>
      <c r="F30" s="6">
        <f t="shared" si="7"/>
        <v>55.117999999999995</v>
      </c>
      <c r="G30" s="6">
        <f t="shared" si="7"/>
        <v>67.055999999999997</v>
      </c>
      <c r="H30" s="6">
        <f t="shared" si="7"/>
        <v>76.453999999999994</v>
      </c>
      <c r="I30" s="6">
        <f t="shared" si="7"/>
        <v>86.105999999999995</v>
      </c>
      <c r="J30" s="6">
        <f t="shared" si="7"/>
        <v>110.23599999999999</v>
      </c>
      <c r="L30" s="5" t="s">
        <v>25</v>
      </c>
      <c r="M30" s="6">
        <f t="shared" ref="M30:T30" si="8">M9*25.4</f>
        <v>83.311999999999983</v>
      </c>
      <c r="N30" s="6">
        <f t="shared" si="8"/>
        <v>94.74199999999999</v>
      </c>
      <c r="O30" s="6">
        <f t="shared" si="8"/>
        <v>115.82399999999998</v>
      </c>
      <c r="P30" s="6">
        <f t="shared" si="8"/>
        <v>135.12799999999999</v>
      </c>
      <c r="Q30" s="6">
        <f t="shared" si="8"/>
        <v>164.846</v>
      </c>
      <c r="R30" s="6">
        <f t="shared" si="8"/>
        <v>189.99199999999999</v>
      </c>
      <c r="S30" s="6">
        <f t="shared" si="8"/>
        <v>217.42400000000001</v>
      </c>
      <c r="T30" s="6">
        <f t="shared" si="8"/>
        <v>289.56</v>
      </c>
    </row>
    <row r="31" spans="2:20" x14ac:dyDescent="0.25">
      <c r="B31" s="5" t="s">
        <v>6</v>
      </c>
      <c r="C31" s="6">
        <f t="shared" si="2"/>
        <v>49.021999999999998</v>
      </c>
      <c r="D31" s="6">
        <f t="shared" ref="D31:J31" si="9">D10*25.4</f>
        <v>57.911999999999992</v>
      </c>
      <c r="E31" s="6">
        <f t="shared" si="9"/>
        <v>71.881999999999991</v>
      </c>
      <c r="F31" s="6">
        <f t="shared" si="9"/>
        <v>84.073999999999998</v>
      </c>
      <c r="G31" s="6">
        <f t="shared" si="9"/>
        <v>100.58399999999999</v>
      </c>
      <c r="H31" s="6">
        <f t="shared" si="9"/>
        <v>113.53799999999998</v>
      </c>
      <c r="I31" s="6">
        <f t="shared" si="9"/>
        <v>126.492</v>
      </c>
      <c r="J31" s="6">
        <f t="shared" si="9"/>
        <v>157.47999999999999</v>
      </c>
      <c r="L31" s="5" t="s">
        <v>26</v>
      </c>
      <c r="M31" s="6">
        <f t="shared" ref="M31:T31" si="10">M10*25.4</f>
        <v>76.199999999999989</v>
      </c>
      <c r="N31" s="6">
        <f t="shared" si="10"/>
        <v>87.375999999999991</v>
      </c>
      <c r="O31" s="6">
        <f t="shared" si="10"/>
        <v>107.44200000000001</v>
      </c>
      <c r="P31" s="6">
        <f t="shared" si="10"/>
        <v>126.492</v>
      </c>
      <c r="Q31" s="6">
        <f t="shared" si="10"/>
        <v>155.44800000000001</v>
      </c>
      <c r="R31" s="6">
        <f t="shared" si="10"/>
        <v>180.33999999999997</v>
      </c>
      <c r="S31" s="6">
        <f t="shared" si="10"/>
        <v>207.01</v>
      </c>
      <c r="T31" s="6">
        <f t="shared" si="10"/>
        <v>276.86</v>
      </c>
    </row>
    <row r="32" spans="2:20" x14ac:dyDescent="0.25">
      <c r="B32" s="5" t="s">
        <v>2</v>
      </c>
      <c r="C32" s="6">
        <f t="shared" si="2"/>
        <v>70.35799999999999</v>
      </c>
      <c r="D32" s="6">
        <f t="shared" ref="D32:J32" si="11">D11*25.4</f>
        <v>82.296000000000006</v>
      </c>
      <c r="E32" s="6">
        <f t="shared" si="11"/>
        <v>102.10799999999999</v>
      </c>
      <c r="F32" s="6">
        <f t="shared" si="11"/>
        <v>118.87199999999999</v>
      </c>
      <c r="G32" s="6">
        <f t="shared" si="11"/>
        <v>142.23999999999998</v>
      </c>
      <c r="H32" s="6">
        <f t="shared" si="11"/>
        <v>160.27399999999997</v>
      </c>
      <c r="I32" s="6">
        <f t="shared" si="11"/>
        <v>178.56199999999998</v>
      </c>
      <c r="J32" s="6">
        <f t="shared" si="11"/>
        <v>222.75799999999998</v>
      </c>
      <c r="L32" s="5" t="s">
        <v>27</v>
      </c>
      <c r="M32" s="6">
        <f t="shared" ref="M32:T32" si="12">M11*25.4</f>
        <v>66.801999999999992</v>
      </c>
      <c r="N32" s="6">
        <f t="shared" si="12"/>
        <v>77.215999999999994</v>
      </c>
      <c r="O32" s="6">
        <f t="shared" si="12"/>
        <v>96.011999999999986</v>
      </c>
      <c r="P32" s="6">
        <f t="shared" si="12"/>
        <v>113.792</v>
      </c>
      <c r="Q32" s="6">
        <f t="shared" si="12"/>
        <v>141.22399999999999</v>
      </c>
      <c r="R32" s="6">
        <f t="shared" si="12"/>
        <v>164.59200000000001</v>
      </c>
      <c r="S32" s="6">
        <f t="shared" si="12"/>
        <v>189.99199999999999</v>
      </c>
      <c r="T32" s="6">
        <f t="shared" si="12"/>
        <v>256.53999999999996</v>
      </c>
    </row>
    <row r="33" spans="1:20" x14ac:dyDescent="0.25">
      <c r="B33" s="5" t="s">
        <v>7</v>
      </c>
      <c r="C33" s="6">
        <f t="shared" si="2"/>
        <v>86.36</v>
      </c>
      <c r="D33" s="6">
        <f t="shared" ref="D33:J33" si="13">D12*25.4</f>
        <v>101.6</v>
      </c>
      <c r="E33" s="6">
        <f t="shared" si="13"/>
        <v>125.476</v>
      </c>
      <c r="F33" s="6">
        <f t="shared" si="13"/>
        <v>146.30399999999997</v>
      </c>
      <c r="G33" s="6">
        <f t="shared" si="13"/>
        <v>175.00599999999997</v>
      </c>
      <c r="H33" s="6">
        <f t="shared" si="13"/>
        <v>196.85</v>
      </c>
      <c r="I33" s="6">
        <f t="shared" si="13"/>
        <v>219.45599999999999</v>
      </c>
      <c r="J33" s="6">
        <f t="shared" si="13"/>
        <v>271.77999999999997</v>
      </c>
      <c r="L33" s="5" t="s">
        <v>28</v>
      </c>
      <c r="M33" s="6">
        <f t="shared" ref="M33:T33" si="14">M12*25.4</f>
        <v>58.92799999999999</v>
      </c>
      <c r="N33" s="6">
        <f t="shared" si="14"/>
        <v>68.325999999999993</v>
      </c>
      <c r="O33" s="6">
        <f t="shared" si="14"/>
        <v>85.85199999999999</v>
      </c>
      <c r="P33" s="6">
        <f t="shared" si="14"/>
        <v>102.10799999999999</v>
      </c>
      <c r="Q33" s="6">
        <f t="shared" si="14"/>
        <v>127.50799999999998</v>
      </c>
      <c r="R33" s="6">
        <f t="shared" si="14"/>
        <v>148.84399999999999</v>
      </c>
      <c r="S33" s="6">
        <f t="shared" si="14"/>
        <v>172.46599999999998</v>
      </c>
      <c r="T33" s="6">
        <f t="shared" si="14"/>
        <v>234.95</v>
      </c>
    </row>
    <row r="34" spans="1:20" x14ac:dyDescent="0.25">
      <c r="B34" s="3" t="s">
        <v>3</v>
      </c>
      <c r="C34" s="7">
        <f t="shared" si="2"/>
        <v>118.36399999999999</v>
      </c>
      <c r="D34" s="7">
        <f t="shared" ref="D34:J34" si="15">D13*25.4</f>
        <v>138.93799999999999</v>
      </c>
      <c r="E34" s="7">
        <f t="shared" si="15"/>
        <v>171.70399999999998</v>
      </c>
      <c r="F34" s="7">
        <f t="shared" si="15"/>
        <v>199.64400000000001</v>
      </c>
      <c r="G34" s="7">
        <f t="shared" si="15"/>
        <v>239.26799999999997</v>
      </c>
      <c r="H34" s="7">
        <f t="shared" si="15"/>
        <v>266.7</v>
      </c>
      <c r="I34" s="7">
        <f t="shared" si="15"/>
        <v>299.72000000000003</v>
      </c>
      <c r="J34" s="7">
        <f t="shared" si="15"/>
        <v>373.37999999999994</v>
      </c>
      <c r="L34" s="5" t="s">
        <v>4</v>
      </c>
      <c r="M34" s="6">
        <f t="shared" ref="M34:T34" si="16">M13*25.4</f>
        <v>51.053999999999995</v>
      </c>
      <c r="N34" s="6">
        <f t="shared" si="16"/>
        <v>59.943999999999996</v>
      </c>
      <c r="O34" s="6">
        <f t="shared" si="16"/>
        <v>75.691999999999993</v>
      </c>
      <c r="P34" s="6">
        <f t="shared" si="16"/>
        <v>90.423999999999992</v>
      </c>
      <c r="Q34" s="6">
        <f t="shared" si="16"/>
        <v>112.52199999999999</v>
      </c>
      <c r="R34" s="6">
        <f t="shared" si="16"/>
        <v>131.31799999999998</v>
      </c>
      <c r="S34" s="6">
        <f t="shared" si="16"/>
        <v>151.63799999999998</v>
      </c>
      <c r="T34" s="6">
        <f t="shared" si="16"/>
        <v>204.97800000000001</v>
      </c>
    </row>
    <row r="35" spans="1:20" x14ac:dyDescent="0.25">
      <c r="L35" s="5" t="s">
        <v>0</v>
      </c>
      <c r="M35" s="6">
        <f t="shared" ref="M35:T35" si="17">M14*25.4</f>
        <v>43.433999999999997</v>
      </c>
      <c r="N35" s="6">
        <f t="shared" si="17"/>
        <v>51.053999999999995</v>
      </c>
      <c r="O35" s="6">
        <f t="shared" si="17"/>
        <v>64.77</v>
      </c>
      <c r="P35" s="6">
        <f t="shared" si="17"/>
        <v>76.961999999999989</v>
      </c>
      <c r="Q35" s="6">
        <f t="shared" si="17"/>
        <v>94.995999999999995</v>
      </c>
      <c r="R35" s="6">
        <f t="shared" si="17"/>
        <v>109.72799999999999</v>
      </c>
      <c r="S35" s="6">
        <f t="shared" si="17"/>
        <v>125.476</v>
      </c>
      <c r="T35" s="6">
        <f t="shared" si="17"/>
        <v>166.36999999999998</v>
      </c>
    </row>
    <row r="36" spans="1:20" x14ac:dyDescent="0.25">
      <c r="L36" s="5" t="s">
        <v>5</v>
      </c>
      <c r="M36" s="6">
        <f t="shared" ref="M36:T36" si="18">M15*25.4</f>
        <v>38.862000000000002</v>
      </c>
      <c r="N36" s="6">
        <f t="shared" si="18"/>
        <v>45.973999999999997</v>
      </c>
      <c r="O36" s="6">
        <f t="shared" si="18"/>
        <v>57.911999999999992</v>
      </c>
      <c r="P36" s="6">
        <f t="shared" si="18"/>
        <v>68.58</v>
      </c>
      <c r="Q36" s="6">
        <f t="shared" si="18"/>
        <v>83.82</v>
      </c>
      <c r="R36" s="6">
        <f t="shared" si="18"/>
        <v>96.265999999999991</v>
      </c>
      <c r="S36" s="6">
        <f t="shared" si="18"/>
        <v>109.21999999999998</v>
      </c>
      <c r="T36" s="6">
        <f t="shared" si="18"/>
        <v>141.732</v>
      </c>
    </row>
    <row r="37" spans="1:20" x14ac:dyDescent="0.25">
      <c r="L37" s="5" t="s">
        <v>1</v>
      </c>
      <c r="M37" s="6">
        <f t="shared" ref="M37:T37" si="19">M16*25.4</f>
        <v>31.75</v>
      </c>
      <c r="N37" s="6">
        <f t="shared" si="19"/>
        <v>37.337999999999994</v>
      </c>
      <c r="O37" s="6">
        <f t="shared" si="19"/>
        <v>46.99</v>
      </c>
      <c r="P37" s="6">
        <f t="shared" si="19"/>
        <v>55.117999999999995</v>
      </c>
      <c r="Q37" s="6">
        <f t="shared" si="19"/>
        <v>67.055999999999997</v>
      </c>
      <c r="R37" s="6">
        <f t="shared" si="19"/>
        <v>76.453999999999994</v>
      </c>
      <c r="S37" s="6">
        <f t="shared" si="19"/>
        <v>86.105999999999995</v>
      </c>
      <c r="T37" s="6">
        <f t="shared" si="19"/>
        <v>110.23599999999999</v>
      </c>
    </row>
    <row r="38" spans="1:20" x14ac:dyDescent="0.25">
      <c r="L38" s="5" t="s">
        <v>6</v>
      </c>
      <c r="M38" s="6">
        <f t="shared" ref="M38:T38" si="20">M17*25.4</f>
        <v>24.383999999999997</v>
      </c>
      <c r="N38" s="6">
        <f t="shared" si="20"/>
        <v>28.955999999999996</v>
      </c>
      <c r="O38" s="6">
        <f t="shared" si="20"/>
        <v>35.813999999999993</v>
      </c>
      <c r="P38" s="6">
        <f t="shared" si="20"/>
        <v>41.91</v>
      </c>
      <c r="Q38" s="6">
        <f t="shared" si="20"/>
        <v>50.291999999999994</v>
      </c>
      <c r="R38" s="6">
        <f t="shared" si="20"/>
        <v>56.641999999999996</v>
      </c>
      <c r="S38" s="6">
        <f t="shared" si="20"/>
        <v>63.246000000000002</v>
      </c>
      <c r="T38" s="6">
        <f t="shared" si="20"/>
        <v>78.739999999999995</v>
      </c>
    </row>
    <row r="39" spans="1:20" x14ac:dyDescent="0.25">
      <c r="A39" s="8" t="s">
        <v>21</v>
      </c>
      <c r="L39" s="5" t="s">
        <v>2</v>
      </c>
      <c r="M39" s="6">
        <f t="shared" ref="M39:T39" si="21">M18*25.4</f>
        <v>17.525999999999996</v>
      </c>
      <c r="N39" s="6">
        <f t="shared" si="21"/>
        <v>20.574000000000002</v>
      </c>
      <c r="O39" s="6">
        <f t="shared" si="21"/>
        <v>25.4</v>
      </c>
      <c r="P39" s="6">
        <f t="shared" si="21"/>
        <v>29.717999999999996</v>
      </c>
      <c r="Q39" s="6">
        <f t="shared" si="21"/>
        <v>35.559999999999995</v>
      </c>
      <c r="R39" s="6">
        <f t="shared" si="21"/>
        <v>39.878</v>
      </c>
      <c r="S39" s="6">
        <f t="shared" si="21"/>
        <v>44.449999999999996</v>
      </c>
      <c r="T39" s="6">
        <f t="shared" si="21"/>
        <v>55.625999999999998</v>
      </c>
    </row>
    <row r="40" spans="1:20" x14ac:dyDescent="0.25">
      <c r="L40" s="5" t="s">
        <v>7</v>
      </c>
      <c r="M40" s="6">
        <f t="shared" ref="M40:T40" si="22">M19*25.4</f>
        <v>14.224</v>
      </c>
      <c r="N40" s="6">
        <f t="shared" si="22"/>
        <v>16.763999999999999</v>
      </c>
      <c r="O40" s="6">
        <f t="shared" si="22"/>
        <v>20.827999999999996</v>
      </c>
      <c r="P40" s="6">
        <f t="shared" si="22"/>
        <v>24.383999999999997</v>
      </c>
      <c r="Q40" s="6">
        <f t="shared" si="22"/>
        <v>28.955999999999996</v>
      </c>
      <c r="R40" s="6">
        <f t="shared" si="22"/>
        <v>32.765999999999998</v>
      </c>
      <c r="S40" s="6">
        <f t="shared" si="22"/>
        <v>36.575999999999993</v>
      </c>
      <c r="T40" s="6">
        <f t="shared" si="22"/>
        <v>45.466000000000001</v>
      </c>
    </row>
    <row r="41" spans="1:20" x14ac:dyDescent="0.25">
      <c r="L41" s="5" t="s">
        <v>3</v>
      </c>
      <c r="M41" s="6">
        <f t="shared" ref="M41:T41" si="23">M20*25.4</f>
        <v>9.6519999999999992</v>
      </c>
      <c r="N41" s="6">
        <f t="shared" si="23"/>
        <v>11.43</v>
      </c>
      <c r="O41" s="6">
        <f t="shared" si="23"/>
        <v>14.224</v>
      </c>
      <c r="P41" s="6">
        <f t="shared" si="23"/>
        <v>16.509999999999998</v>
      </c>
      <c r="Q41" s="6">
        <f t="shared" si="23"/>
        <v>19.812000000000001</v>
      </c>
      <c r="R41" s="6">
        <f t="shared" si="23"/>
        <v>22.352</v>
      </c>
      <c r="S41" s="6">
        <f t="shared" si="23"/>
        <v>24.891999999999999</v>
      </c>
      <c r="T41" s="6">
        <f t="shared" si="23"/>
        <v>30.987999999999996</v>
      </c>
    </row>
    <row r="42" spans="1:20" x14ac:dyDescent="0.25">
      <c r="L42" s="11"/>
      <c r="M42" s="11"/>
      <c r="N42" s="11"/>
      <c r="O42" s="11"/>
      <c r="P42" s="11"/>
      <c r="Q42" s="11"/>
      <c r="R42" s="11"/>
      <c r="S42" s="11"/>
      <c r="T42" s="11"/>
    </row>
    <row r="43" spans="1:20" x14ac:dyDescent="0.25">
      <c r="L43" s="10"/>
      <c r="M43" s="10"/>
      <c r="N43" s="10"/>
      <c r="O43" s="10"/>
      <c r="P43" s="10"/>
      <c r="Q43" s="10"/>
      <c r="R43" s="10"/>
      <c r="S43" s="10"/>
      <c r="T43" s="10"/>
    </row>
  </sheetData>
  <mergeCells count="4">
    <mergeCell ref="C4:J4"/>
    <mergeCell ref="C25:J25"/>
    <mergeCell ref="M4:T4"/>
    <mergeCell ref="M25:T25"/>
  </mergeCells>
  <hyperlinks>
    <hyperlink ref="A39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74"/>
  <sheetViews>
    <sheetView topLeftCell="A4" workbookViewId="0">
      <selection activeCell="E28" sqref="E28"/>
    </sheetView>
  </sheetViews>
  <sheetFormatPr defaultColWidth="21.42578125" defaultRowHeight="15" x14ac:dyDescent="0.25"/>
  <cols>
    <col min="4" max="5" width="21.42578125" style="30"/>
    <col min="6" max="6" width="21.42578125" style="34"/>
  </cols>
  <sheetData>
    <row r="1" spans="2:7" ht="26.25" thickBot="1" x14ac:dyDescent="0.3">
      <c r="B1" s="20" t="s">
        <v>219</v>
      </c>
      <c r="C1" s="20" t="s">
        <v>220</v>
      </c>
      <c r="D1" s="33" t="s">
        <v>221</v>
      </c>
      <c r="E1" s="33" t="s">
        <v>222</v>
      </c>
      <c r="F1" s="35" t="s">
        <v>223</v>
      </c>
    </row>
    <row r="2" spans="2:7" ht="45.75" thickBot="1" x14ac:dyDescent="0.3">
      <c r="B2" s="14" t="s">
        <v>31</v>
      </c>
      <c r="C2" s="14" t="s">
        <v>32</v>
      </c>
      <c r="D2" s="31">
        <v>1.47</v>
      </c>
      <c r="E2" s="31">
        <v>138.6</v>
      </c>
      <c r="F2" s="15">
        <v>7.0000000000000001E-3</v>
      </c>
      <c r="G2" s="30"/>
    </row>
    <row r="3" spans="2:7" ht="60.75" thickBot="1" x14ac:dyDescent="0.3">
      <c r="B3" s="14" t="s">
        <v>33</v>
      </c>
      <c r="C3" s="14" t="s">
        <v>34</v>
      </c>
      <c r="D3" s="31">
        <v>1.47</v>
      </c>
      <c r="E3" s="31">
        <v>52.7</v>
      </c>
      <c r="F3" s="15">
        <v>3.0000000000000001E-3</v>
      </c>
    </row>
    <row r="4" spans="2:7" ht="45.75" thickBot="1" x14ac:dyDescent="0.3">
      <c r="B4" s="14" t="s">
        <v>35</v>
      </c>
      <c r="C4" s="14" t="s">
        <v>36</v>
      </c>
      <c r="D4" s="31">
        <v>1.72</v>
      </c>
      <c r="E4" s="31">
        <v>120.6</v>
      </c>
      <c r="F4" s="15">
        <v>6.0000000000000001E-3</v>
      </c>
    </row>
    <row r="5" spans="2:7" ht="60.75" thickBot="1" x14ac:dyDescent="0.3">
      <c r="B5" s="14" t="s">
        <v>37</v>
      </c>
      <c r="C5" s="14" t="s">
        <v>38</v>
      </c>
      <c r="D5" s="31">
        <v>1.72</v>
      </c>
      <c r="E5" s="31">
        <v>155.6</v>
      </c>
      <c r="F5" s="15">
        <v>8.0000000000000002E-3</v>
      </c>
    </row>
    <row r="6" spans="2:7" ht="60.75" thickBot="1" x14ac:dyDescent="0.3">
      <c r="B6" s="14" t="s">
        <v>39</v>
      </c>
      <c r="C6" s="14" t="s">
        <v>40</v>
      </c>
      <c r="D6" s="31">
        <v>1.72</v>
      </c>
      <c r="E6" s="31">
        <v>44.4</v>
      </c>
      <c r="F6" s="15">
        <v>2E-3</v>
      </c>
    </row>
    <row r="7" spans="2:7" ht="75.75" thickBot="1" x14ac:dyDescent="0.3">
      <c r="B7" s="14" t="s">
        <v>41</v>
      </c>
      <c r="C7" s="14" t="s">
        <v>42</v>
      </c>
      <c r="D7" s="31">
        <v>1.5</v>
      </c>
      <c r="E7" s="31">
        <v>3.1</v>
      </c>
      <c r="F7" s="15">
        <v>0</v>
      </c>
    </row>
    <row r="8" spans="2:7" ht="45.75" thickBot="1" x14ac:dyDescent="0.3">
      <c r="B8" s="14" t="s">
        <v>43</v>
      </c>
      <c r="C8" s="14" t="s">
        <v>44</v>
      </c>
      <c r="D8" s="31">
        <v>1.68</v>
      </c>
      <c r="E8" s="31">
        <v>217.5</v>
      </c>
      <c r="F8" s="15">
        <v>1.0999999999999999E-2</v>
      </c>
    </row>
    <row r="9" spans="2:7" ht="45.75" thickBot="1" x14ac:dyDescent="0.3">
      <c r="B9" s="14">
        <v>84</v>
      </c>
      <c r="C9" s="14" t="s">
        <v>45</v>
      </c>
      <c r="D9" s="31">
        <v>1.52</v>
      </c>
      <c r="E9" s="31">
        <v>30.5</v>
      </c>
      <c r="F9" s="15">
        <v>2E-3</v>
      </c>
    </row>
    <row r="10" spans="2:7" ht="45.75" thickBot="1" x14ac:dyDescent="0.3">
      <c r="B10" s="14">
        <v>98</v>
      </c>
      <c r="C10" s="14" t="s">
        <v>46</v>
      </c>
      <c r="D10" s="31">
        <v>1.28</v>
      </c>
      <c r="E10" s="31">
        <v>101</v>
      </c>
      <c r="F10" s="15">
        <v>5.0000000000000001E-3</v>
      </c>
    </row>
    <row r="11" spans="2:7" ht="45.75" thickBot="1" x14ac:dyDescent="0.3">
      <c r="B11" s="14" t="s">
        <v>47</v>
      </c>
      <c r="C11" s="14" t="s">
        <v>48</v>
      </c>
      <c r="D11" s="31">
        <v>1.56</v>
      </c>
      <c r="E11" s="31">
        <v>121</v>
      </c>
      <c r="F11" s="15">
        <v>6.0000000000000001E-3</v>
      </c>
    </row>
    <row r="12" spans="2:7" ht="45.75" thickBot="1" x14ac:dyDescent="0.3">
      <c r="B12" s="14" t="s">
        <v>49</v>
      </c>
      <c r="C12" s="14" t="s">
        <v>50</v>
      </c>
      <c r="D12" s="31">
        <v>1.56</v>
      </c>
      <c r="E12" s="31">
        <v>128.1</v>
      </c>
      <c r="F12" s="15">
        <v>7.0000000000000001E-3</v>
      </c>
    </row>
    <row r="13" spans="2:7" ht="60.75" thickBot="1" x14ac:dyDescent="0.3">
      <c r="B13" s="14" t="s">
        <v>51</v>
      </c>
      <c r="C13" s="14" t="s">
        <v>52</v>
      </c>
      <c r="D13" s="31">
        <v>1.56</v>
      </c>
      <c r="E13" s="31">
        <v>83.1</v>
      </c>
      <c r="F13" s="15">
        <v>4.0000000000000001E-3</v>
      </c>
    </row>
    <row r="14" spans="2:7" ht="45.75" thickBot="1" x14ac:dyDescent="0.3">
      <c r="B14" s="14" t="s">
        <v>53</v>
      </c>
      <c r="C14" s="14" t="s">
        <v>54</v>
      </c>
      <c r="D14" s="31">
        <v>1.66</v>
      </c>
      <c r="E14" s="31">
        <v>24.2</v>
      </c>
      <c r="F14" s="15">
        <v>1E-3</v>
      </c>
    </row>
    <row r="15" spans="2:7" ht="45.75" thickBot="1" x14ac:dyDescent="0.3">
      <c r="B15" s="14" t="s">
        <v>55</v>
      </c>
      <c r="C15" s="14" t="s">
        <v>56</v>
      </c>
      <c r="D15" s="31">
        <v>1.66</v>
      </c>
      <c r="E15" s="31">
        <v>20.100000000000001</v>
      </c>
      <c r="F15" s="15">
        <v>1E-3</v>
      </c>
    </row>
    <row r="16" spans="2:7" ht="45.75" thickBot="1" x14ac:dyDescent="0.3">
      <c r="B16" s="14" t="s">
        <v>57</v>
      </c>
      <c r="C16" s="14" t="s">
        <v>58</v>
      </c>
      <c r="D16" s="31">
        <v>1.37</v>
      </c>
      <c r="E16" s="31">
        <v>47.5</v>
      </c>
      <c r="F16" s="15">
        <v>2E-3</v>
      </c>
    </row>
    <row r="17" spans="2:6" ht="60.75" thickBot="1" x14ac:dyDescent="0.3">
      <c r="B17" s="14" t="s">
        <v>59</v>
      </c>
      <c r="C17" s="14" t="s">
        <v>60</v>
      </c>
      <c r="D17" s="31">
        <v>1.45</v>
      </c>
      <c r="E17" s="31">
        <v>80.599999999999994</v>
      </c>
      <c r="F17" s="15">
        <v>4.0000000000000001E-3</v>
      </c>
    </row>
    <row r="18" spans="2:6" ht="45.75" thickBot="1" x14ac:dyDescent="0.3">
      <c r="B18" s="14">
        <v>133</v>
      </c>
      <c r="C18" s="14" t="s">
        <v>61</v>
      </c>
      <c r="D18" s="31">
        <v>1.3</v>
      </c>
      <c r="E18" s="31">
        <v>5.3</v>
      </c>
      <c r="F18" s="15">
        <v>0</v>
      </c>
    </row>
    <row r="19" spans="2:6" ht="45.75" thickBot="1" x14ac:dyDescent="0.3">
      <c r="B19" s="14">
        <v>136</v>
      </c>
      <c r="C19" s="14" t="s">
        <v>62</v>
      </c>
      <c r="D19" s="31">
        <v>1.59</v>
      </c>
      <c r="E19" s="31">
        <v>2.9</v>
      </c>
      <c r="F19" s="15">
        <v>0</v>
      </c>
    </row>
    <row r="20" spans="2:6" ht="45.75" thickBot="1" x14ac:dyDescent="0.3">
      <c r="B20" s="14">
        <v>158</v>
      </c>
      <c r="C20" s="14" t="s">
        <v>63</v>
      </c>
      <c r="D20" s="31">
        <v>1.29</v>
      </c>
      <c r="E20" s="31">
        <v>21.3</v>
      </c>
      <c r="F20" s="15">
        <v>1E-3</v>
      </c>
    </row>
    <row r="21" spans="2:6" ht="45.75" thickBot="1" x14ac:dyDescent="0.3">
      <c r="B21" s="14" t="s">
        <v>64</v>
      </c>
      <c r="C21" s="14" t="s">
        <v>65</v>
      </c>
      <c r="D21" s="31">
        <v>1.37</v>
      </c>
      <c r="E21" s="31">
        <v>221.5</v>
      </c>
      <c r="F21" s="15">
        <v>1.0999999999999999E-2</v>
      </c>
    </row>
    <row r="22" spans="2:6" ht="75.75" thickBot="1" x14ac:dyDescent="0.3">
      <c r="B22" s="14" t="s">
        <v>66</v>
      </c>
      <c r="C22" s="14" t="s">
        <v>67</v>
      </c>
      <c r="D22" s="31">
        <v>1.37</v>
      </c>
      <c r="E22" s="31">
        <v>156.6</v>
      </c>
      <c r="F22" s="15">
        <v>8.0000000000000002E-3</v>
      </c>
    </row>
    <row r="23" spans="2:6" ht="75.75" thickBot="1" x14ac:dyDescent="0.3">
      <c r="B23" s="14" t="s">
        <v>68</v>
      </c>
      <c r="C23" s="14" t="s">
        <v>69</v>
      </c>
      <c r="D23" s="31">
        <v>1.38</v>
      </c>
      <c r="E23" s="31">
        <v>43.1</v>
      </c>
      <c r="F23" s="15">
        <v>2E-3</v>
      </c>
    </row>
    <row r="24" spans="2:6" ht="45.75" thickBot="1" x14ac:dyDescent="0.3">
      <c r="B24" s="14" t="s">
        <v>70</v>
      </c>
      <c r="C24" s="14" t="s">
        <v>71</v>
      </c>
      <c r="D24" s="31">
        <v>1.39</v>
      </c>
      <c r="E24" s="31">
        <v>139</v>
      </c>
      <c r="F24" s="15">
        <v>7.0000000000000001E-3</v>
      </c>
    </row>
    <row r="25" spans="2:6" ht="45.75" thickBot="1" x14ac:dyDescent="0.3">
      <c r="B25" s="14" t="s">
        <v>72</v>
      </c>
      <c r="C25" s="14" t="s">
        <v>73</v>
      </c>
      <c r="D25" s="31">
        <v>1.39</v>
      </c>
      <c r="E25" s="31">
        <v>385.3</v>
      </c>
      <c r="F25" s="15">
        <v>0.02</v>
      </c>
    </row>
    <row r="26" spans="2:6" ht="75.75" thickBot="1" x14ac:dyDescent="0.3">
      <c r="B26" s="14" t="s">
        <v>74</v>
      </c>
      <c r="C26" s="14" t="s">
        <v>75</v>
      </c>
      <c r="D26" s="31">
        <v>1.38</v>
      </c>
      <c r="E26" s="31">
        <v>892.6</v>
      </c>
      <c r="F26" s="15">
        <v>4.5999999999999999E-2</v>
      </c>
    </row>
    <row r="27" spans="2:6" ht="45.75" thickBot="1" x14ac:dyDescent="0.3">
      <c r="B27" s="14" t="s">
        <v>76</v>
      </c>
      <c r="C27" s="14" t="s">
        <v>77</v>
      </c>
      <c r="D27" s="31">
        <v>1.39</v>
      </c>
      <c r="E27" s="31">
        <v>396</v>
      </c>
      <c r="F27" s="15">
        <v>2.1000000000000001E-2</v>
      </c>
    </row>
    <row r="28" spans="2:6" ht="75.75" thickBot="1" x14ac:dyDescent="0.3">
      <c r="B28" s="14" t="s">
        <v>78</v>
      </c>
      <c r="C28" s="14" t="s">
        <v>79</v>
      </c>
      <c r="D28" s="31">
        <v>1.38</v>
      </c>
      <c r="E28" s="31">
        <v>2261.8000000000002</v>
      </c>
      <c r="F28" s="15">
        <v>0.11700000000000001</v>
      </c>
    </row>
    <row r="29" spans="2:6" ht="75.75" thickBot="1" x14ac:dyDescent="0.3">
      <c r="B29" s="14" t="s">
        <v>80</v>
      </c>
      <c r="C29" s="14" t="s">
        <v>81</v>
      </c>
      <c r="D29" s="31">
        <v>1.39</v>
      </c>
      <c r="E29" s="31">
        <v>99.5</v>
      </c>
      <c r="F29" s="15">
        <v>5.0000000000000001E-3</v>
      </c>
    </row>
    <row r="30" spans="2:6" ht="45.75" thickBot="1" x14ac:dyDescent="0.3">
      <c r="B30" s="14" t="s">
        <v>82</v>
      </c>
      <c r="C30" s="14" t="s">
        <v>83</v>
      </c>
      <c r="D30" s="31">
        <v>1.39</v>
      </c>
      <c r="E30" s="31">
        <v>602.29999999999995</v>
      </c>
      <c r="F30" s="15">
        <v>3.1E-2</v>
      </c>
    </row>
    <row r="31" spans="2:6" ht="75.75" thickBot="1" x14ac:dyDescent="0.3">
      <c r="B31" s="17">
        <v>16300</v>
      </c>
      <c r="C31" s="14" t="s">
        <v>84</v>
      </c>
      <c r="D31" s="31">
        <v>1.38</v>
      </c>
      <c r="E31" s="31">
        <v>1086.8</v>
      </c>
      <c r="F31" s="15">
        <v>5.6000000000000001E-2</v>
      </c>
    </row>
    <row r="32" spans="2:6" ht="75.75" thickBot="1" x14ac:dyDescent="0.3">
      <c r="B32" s="17">
        <v>163000</v>
      </c>
      <c r="C32" s="14" t="s">
        <v>85</v>
      </c>
      <c r="D32" s="31">
        <v>1.39</v>
      </c>
      <c r="E32" s="31">
        <v>188.9</v>
      </c>
      <c r="F32" s="15">
        <v>0.01</v>
      </c>
    </row>
    <row r="33" spans="2:6" ht="45.75" thickBot="1" x14ac:dyDescent="0.3">
      <c r="B33" s="14" t="s">
        <v>86</v>
      </c>
      <c r="C33" s="14" t="s">
        <v>87</v>
      </c>
      <c r="D33" s="31">
        <v>1.39</v>
      </c>
      <c r="E33" s="31">
        <v>427.6</v>
      </c>
      <c r="F33" s="15">
        <v>2.1999999999999999E-2</v>
      </c>
    </row>
    <row r="34" spans="2:6" ht="75.75" thickBot="1" x14ac:dyDescent="0.3">
      <c r="B34" s="14" t="s">
        <v>88</v>
      </c>
      <c r="C34" s="14" t="s">
        <v>89</v>
      </c>
      <c r="D34" s="31">
        <v>1.38</v>
      </c>
      <c r="E34" s="31">
        <v>256.3</v>
      </c>
      <c r="F34" s="15">
        <v>1.2999999999999999E-2</v>
      </c>
    </row>
    <row r="35" spans="2:6" ht="75.75" thickBot="1" x14ac:dyDescent="0.3">
      <c r="B35" s="14" t="s">
        <v>90</v>
      </c>
      <c r="C35" s="14" t="s">
        <v>91</v>
      </c>
      <c r="D35" s="31">
        <v>1.39</v>
      </c>
      <c r="E35" s="31">
        <v>36.200000000000003</v>
      </c>
      <c r="F35" s="15">
        <v>2E-3</v>
      </c>
    </row>
    <row r="36" spans="2:6" ht="45.75" thickBot="1" x14ac:dyDescent="0.3">
      <c r="B36" s="14" t="s">
        <v>92</v>
      </c>
      <c r="C36" s="14" t="s">
        <v>93</v>
      </c>
      <c r="D36" s="31">
        <v>1.39</v>
      </c>
      <c r="E36" s="31">
        <v>79.3</v>
      </c>
      <c r="F36" s="15">
        <v>4.0000000000000001E-3</v>
      </c>
    </row>
    <row r="37" spans="2:6" ht="45.75" thickBot="1" x14ac:dyDescent="0.3">
      <c r="B37" s="14" t="s">
        <v>94</v>
      </c>
      <c r="C37" s="14" t="s">
        <v>95</v>
      </c>
      <c r="D37" s="31">
        <v>1.58</v>
      </c>
      <c r="E37" s="31">
        <v>155.6</v>
      </c>
      <c r="F37" s="15">
        <v>8.0000000000000002E-3</v>
      </c>
    </row>
    <row r="38" spans="2:6" ht="45.75" thickBot="1" x14ac:dyDescent="0.3">
      <c r="B38" s="14" t="s">
        <v>96</v>
      </c>
      <c r="C38" s="14" t="s">
        <v>97</v>
      </c>
      <c r="D38" s="31">
        <v>1.6</v>
      </c>
      <c r="E38" s="31">
        <v>4.5999999999999996</v>
      </c>
      <c r="F38" s="15">
        <v>0</v>
      </c>
    </row>
    <row r="39" spans="2:6" ht="45.75" thickBot="1" x14ac:dyDescent="0.3">
      <c r="B39" s="14">
        <v>177</v>
      </c>
      <c r="C39" s="14" t="s">
        <v>98</v>
      </c>
      <c r="D39" s="31">
        <v>1.56</v>
      </c>
      <c r="E39" s="31">
        <v>35.4</v>
      </c>
      <c r="F39" s="15">
        <v>2E-3</v>
      </c>
    </row>
    <row r="40" spans="2:6" ht="45.75" thickBot="1" x14ac:dyDescent="0.3">
      <c r="B40" s="14" t="s">
        <v>99</v>
      </c>
      <c r="C40" s="14" t="s">
        <v>100</v>
      </c>
      <c r="D40" s="31">
        <v>1.56</v>
      </c>
      <c r="E40" s="31">
        <v>0.5</v>
      </c>
      <c r="F40" s="15">
        <v>0</v>
      </c>
    </row>
    <row r="41" spans="2:6" ht="105.75" thickBot="1" x14ac:dyDescent="0.3">
      <c r="B41" s="17">
        <v>183000</v>
      </c>
      <c r="C41" s="14" t="s">
        <v>101</v>
      </c>
      <c r="D41" s="31">
        <v>1.39</v>
      </c>
      <c r="E41" s="31">
        <v>20.9</v>
      </c>
      <c r="F41" s="15">
        <v>1E-3</v>
      </c>
    </row>
    <row r="42" spans="2:6" ht="75.75" thickBot="1" x14ac:dyDescent="0.3">
      <c r="B42" s="14" t="s">
        <v>102</v>
      </c>
      <c r="C42" s="14" t="s">
        <v>103</v>
      </c>
      <c r="D42" s="31">
        <v>1.41</v>
      </c>
      <c r="E42" s="31">
        <v>97.3</v>
      </c>
      <c r="F42" s="15">
        <v>5.0000000000000001E-3</v>
      </c>
    </row>
    <row r="43" spans="2:6" ht="75.75" thickBot="1" x14ac:dyDescent="0.3">
      <c r="B43" s="14" t="s">
        <v>104</v>
      </c>
      <c r="C43" s="14" t="s">
        <v>105</v>
      </c>
      <c r="D43" s="31">
        <v>1.4</v>
      </c>
      <c r="E43" s="31">
        <v>52.6</v>
      </c>
      <c r="F43" s="15">
        <v>3.0000000000000001E-3</v>
      </c>
    </row>
    <row r="44" spans="2:6" ht="45.75" thickBot="1" x14ac:dyDescent="0.3">
      <c r="B44" s="14" t="s">
        <v>106</v>
      </c>
      <c r="C44" s="14" t="s">
        <v>107</v>
      </c>
      <c r="D44" s="31">
        <v>1.36</v>
      </c>
      <c r="E44" s="31">
        <v>28.7</v>
      </c>
      <c r="F44" s="15">
        <v>1E-3</v>
      </c>
    </row>
    <row r="45" spans="2:6" ht="45.75" thickBot="1" x14ac:dyDescent="0.3">
      <c r="B45" s="14">
        <v>284</v>
      </c>
      <c r="C45" s="14" t="s">
        <v>108</v>
      </c>
      <c r="D45" s="31">
        <v>1.61</v>
      </c>
      <c r="E45" s="31">
        <v>13.7</v>
      </c>
      <c r="F45" s="15">
        <v>1E-3</v>
      </c>
    </row>
    <row r="46" spans="2:6" ht="45.75" thickBot="1" x14ac:dyDescent="0.3">
      <c r="B46" s="14" t="s">
        <v>109</v>
      </c>
      <c r="C46" s="14" t="s">
        <v>110</v>
      </c>
      <c r="D46" s="31">
        <v>1.61</v>
      </c>
      <c r="E46" s="31">
        <v>8.3000000000000007</v>
      </c>
      <c r="F46" s="15">
        <v>0</v>
      </c>
    </row>
    <row r="47" spans="2:6" ht="75.75" thickBot="1" x14ac:dyDescent="0.3">
      <c r="B47" s="14">
        <v>320</v>
      </c>
      <c r="C47" s="14" t="s">
        <v>111</v>
      </c>
      <c r="D47" s="31">
        <v>1.34</v>
      </c>
      <c r="E47" s="31">
        <v>261.39999999999998</v>
      </c>
      <c r="F47" s="15">
        <v>1.4E-2</v>
      </c>
    </row>
    <row r="48" spans="2:6" ht="60.75" thickBot="1" x14ac:dyDescent="0.3">
      <c r="B48" s="14" t="s">
        <v>112</v>
      </c>
      <c r="C48" s="14" t="s">
        <v>113</v>
      </c>
      <c r="D48" s="31">
        <v>1.5</v>
      </c>
      <c r="E48" s="31">
        <v>160.5</v>
      </c>
      <c r="F48" s="15">
        <v>8.0000000000000002E-3</v>
      </c>
    </row>
    <row r="49" spans="2:6" ht="45.75" thickBot="1" x14ac:dyDescent="0.3">
      <c r="B49" s="14" t="s">
        <v>114</v>
      </c>
      <c r="C49" s="14" t="s">
        <v>115</v>
      </c>
      <c r="D49" s="31">
        <v>1.52</v>
      </c>
      <c r="E49" s="31">
        <v>190.7</v>
      </c>
      <c r="F49" s="15">
        <v>0.01</v>
      </c>
    </row>
    <row r="50" spans="2:6" ht="45.75" thickBot="1" x14ac:dyDescent="0.3">
      <c r="B50" s="14" t="s">
        <v>116</v>
      </c>
      <c r="C50" s="14" t="s">
        <v>117</v>
      </c>
      <c r="D50" s="31">
        <v>1.57</v>
      </c>
      <c r="E50" s="31">
        <v>83.6</v>
      </c>
      <c r="F50" s="15">
        <v>4.0000000000000001E-3</v>
      </c>
    </row>
    <row r="51" spans="2:6" ht="45.75" thickBot="1" x14ac:dyDescent="0.3">
      <c r="B51" s="14" t="s">
        <v>118</v>
      </c>
      <c r="C51" s="14" t="s">
        <v>119</v>
      </c>
      <c r="D51" s="31">
        <v>1.57</v>
      </c>
      <c r="E51" s="31">
        <v>28.9</v>
      </c>
      <c r="F51" s="15">
        <v>1E-3</v>
      </c>
    </row>
    <row r="52" spans="2:6" ht="45.75" thickBot="1" x14ac:dyDescent="0.3">
      <c r="B52" s="14" t="s">
        <v>120</v>
      </c>
      <c r="C52" s="14" t="s">
        <v>121</v>
      </c>
      <c r="D52" s="31">
        <v>1.47</v>
      </c>
      <c r="E52" s="31">
        <v>267.3</v>
      </c>
      <c r="F52" s="15">
        <v>1.4E-2</v>
      </c>
    </row>
    <row r="53" spans="2:6" ht="45.75" thickBot="1" x14ac:dyDescent="0.3">
      <c r="B53" s="14" t="s">
        <v>122</v>
      </c>
      <c r="C53" s="14" t="s">
        <v>123</v>
      </c>
      <c r="D53" s="31">
        <v>1.47</v>
      </c>
      <c r="E53" s="31">
        <v>139.5</v>
      </c>
      <c r="F53" s="15">
        <v>7.0000000000000001E-3</v>
      </c>
    </row>
    <row r="54" spans="2:6" ht="45.75" thickBot="1" x14ac:dyDescent="0.3">
      <c r="B54" s="14" t="s">
        <v>124</v>
      </c>
      <c r="C54" s="14" t="s">
        <v>125</v>
      </c>
      <c r="D54" s="31">
        <v>1.47</v>
      </c>
      <c r="E54" s="31">
        <v>75.099999999999994</v>
      </c>
      <c r="F54" s="15">
        <v>4.0000000000000001E-3</v>
      </c>
    </row>
    <row r="55" spans="2:6" ht="30.75" thickBot="1" x14ac:dyDescent="0.3">
      <c r="B55" s="14">
        <v>471</v>
      </c>
      <c r="C55" s="14" t="s">
        <v>126</v>
      </c>
      <c r="D55" s="31">
        <v>1.74</v>
      </c>
      <c r="E55" s="31">
        <v>114</v>
      </c>
      <c r="F55" s="15">
        <v>6.0000000000000001E-3</v>
      </c>
    </row>
    <row r="56" spans="2:6" ht="75.75" thickBot="1" x14ac:dyDescent="0.3">
      <c r="B56" s="14" t="s">
        <v>127</v>
      </c>
      <c r="C56" s="14" t="s">
        <v>128</v>
      </c>
      <c r="D56" s="31">
        <v>1.38</v>
      </c>
      <c r="E56" s="31">
        <v>746.1</v>
      </c>
      <c r="F56" s="15">
        <v>3.9E-2</v>
      </c>
    </row>
    <row r="57" spans="2:6" ht="45.75" thickBot="1" x14ac:dyDescent="0.3">
      <c r="B57" s="14" t="s">
        <v>129</v>
      </c>
      <c r="C57" s="14" t="s">
        <v>130</v>
      </c>
      <c r="D57" s="31">
        <v>1.43</v>
      </c>
      <c r="E57" s="31">
        <v>30.7</v>
      </c>
      <c r="F57" s="15">
        <v>2E-3</v>
      </c>
    </row>
    <row r="58" spans="2:6" ht="45.75" thickBot="1" x14ac:dyDescent="0.3">
      <c r="B58" s="14" t="s">
        <v>131</v>
      </c>
      <c r="C58" s="14" t="s">
        <v>132</v>
      </c>
      <c r="D58" s="31">
        <v>1.43</v>
      </c>
      <c r="E58" s="31">
        <v>24.8</v>
      </c>
      <c r="F58" s="15">
        <v>1E-3</v>
      </c>
    </row>
    <row r="59" spans="2:6" ht="75.75" thickBot="1" x14ac:dyDescent="0.3">
      <c r="B59" s="14" t="s">
        <v>133</v>
      </c>
      <c r="C59" s="14" t="s">
        <v>134</v>
      </c>
      <c r="D59" s="31">
        <v>1.44</v>
      </c>
      <c r="E59" s="31">
        <v>11.4</v>
      </c>
      <c r="F59" s="15">
        <v>1E-3</v>
      </c>
    </row>
    <row r="60" spans="2:6" ht="75.75" thickBot="1" x14ac:dyDescent="0.3">
      <c r="B60" s="17">
        <v>48000</v>
      </c>
      <c r="C60" s="14" t="s">
        <v>135</v>
      </c>
      <c r="D60" s="31">
        <v>1.44</v>
      </c>
      <c r="E60" s="31">
        <v>25.3</v>
      </c>
      <c r="F60" s="15">
        <v>1E-3</v>
      </c>
    </row>
    <row r="61" spans="2:6" ht="120.75" thickBot="1" x14ac:dyDescent="0.3">
      <c r="B61" s="17">
        <v>48300</v>
      </c>
      <c r="C61" s="14" t="s">
        <v>136</v>
      </c>
      <c r="D61" s="31">
        <v>1.38</v>
      </c>
      <c r="E61" s="31">
        <v>18.3</v>
      </c>
      <c r="F61" s="15">
        <v>1E-3</v>
      </c>
    </row>
    <row r="62" spans="2:6" ht="45.75" thickBot="1" x14ac:dyDescent="0.3">
      <c r="B62" s="14">
        <v>485</v>
      </c>
      <c r="C62" s="14" t="s">
        <v>137</v>
      </c>
      <c r="D62" s="31">
        <v>1.51</v>
      </c>
      <c r="E62" s="31">
        <v>91.4</v>
      </c>
      <c r="F62" s="15">
        <v>5.0000000000000001E-3</v>
      </c>
    </row>
    <row r="63" spans="2:6" ht="45.75" thickBot="1" x14ac:dyDescent="0.3">
      <c r="B63" s="14" t="s">
        <v>138</v>
      </c>
      <c r="C63" s="14" t="s">
        <v>139</v>
      </c>
      <c r="D63" s="31">
        <v>1.3</v>
      </c>
      <c r="E63" s="31">
        <v>22.5</v>
      </c>
      <c r="F63" s="15">
        <v>1E-3</v>
      </c>
    </row>
    <row r="64" spans="2:6" ht="45.75" thickBot="1" x14ac:dyDescent="0.3">
      <c r="B64" s="14">
        <v>489</v>
      </c>
      <c r="C64" s="14" t="s">
        <v>140</v>
      </c>
      <c r="D64" s="31">
        <v>1.34</v>
      </c>
      <c r="E64" s="31">
        <v>71.900000000000006</v>
      </c>
      <c r="F64" s="15">
        <v>4.0000000000000001E-3</v>
      </c>
    </row>
    <row r="65" spans="2:6" ht="45.75" thickBot="1" x14ac:dyDescent="0.3">
      <c r="B65" s="14">
        <v>490</v>
      </c>
      <c r="C65" s="14" t="s">
        <v>141</v>
      </c>
      <c r="D65" s="31">
        <v>1.3</v>
      </c>
      <c r="E65" s="31">
        <v>81.599999999999994</v>
      </c>
      <c r="F65" s="15">
        <v>4.0000000000000001E-3</v>
      </c>
    </row>
    <row r="66" spans="2:6" ht="60.75" thickBot="1" x14ac:dyDescent="0.3">
      <c r="B66" s="14" t="s">
        <v>142</v>
      </c>
      <c r="C66" s="14" t="s">
        <v>143</v>
      </c>
      <c r="D66" s="31">
        <v>1.41</v>
      </c>
      <c r="E66" s="31">
        <v>170.1</v>
      </c>
      <c r="F66" s="15">
        <v>8.9999999999999993E-3</v>
      </c>
    </row>
    <row r="67" spans="2:6" ht="60.75" thickBot="1" x14ac:dyDescent="0.3">
      <c r="B67" s="14" t="s">
        <v>144</v>
      </c>
      <c r="C67" s="14" t="s">
        <v>145</v>
      </c>
      <c r="D67" s="31">
        <v>1.4</v>
      </c>
      <c r="E67" s="31">
        <v>168.2</v>
      </c>
      <c r="F67" s="15">
        <v>8.9999999999999993E-3</v>
      </c>
    </row>
    <row r="68" spans="2:6" ht="60.75" thickBot="1" x14ac:dyDescent="0.3">
      <c r="B68" s="14" t="s">
        <v>146</v>
      </c>
      <c r="C68" s="14" t="s">
        <v>147</v>
      </c>
      <c r="D68" s="31">
        <v>1.4</v>
      </c>
      <c r="E68" s="31">
        <v>804.9</v>
      </c>
      <c r="F68" s="15">
        <v>4.2000000000000003E-2</v>
      </c>
    </row>
    <row r="69" spans="2:6" ht="45.75" thickBot="1" x14ac:dyDescent="0.3">
      <c r="B69" s="14" t="s">
        <v>148</v>
      </c>
      <c r="C69" s="14" t="s">
        <v>149</v>
      </c>
      <c r="D69" s="31">
        <v>1.38</v>
      </c>
      <c r="E69" s="31">
        <v>15.2</v>
      </c>
      <c r="F69" s="15">
        <v>1E-3</v>
      </c>
    </row>
    <row r="70" spans="2:6" ht="45.75" thickBot="1" x14ac:dyDescent="0.3">
      <c r="B70" s="14" t="s">
        <v>150</v>
      </c>
      <c r="C70" s="14" t="s">
        <v>151</v>
      </c>
      <c r="D70" s="31">
        <v>1.38</v>
      </c>
      <c r="E70" s="31">
        <v>112.2</v>
      </c>
      <c r="F70" s="15">
        <v>6.0000000000000001E-3</v>
      </c>
    </row>
    <row r="71" spans="2:6" ht="45.75" thickBot="1" x14ac:dyDescent="0.3">
      <c r="B71" s="14" t="s">
        <v>152</v>
      </c>
      <c r="C71" s="14" t="s">
        <v>153</v>
      </c>
      <c r="D71" s="31">
        <v>1.38</v>
      </c>
      <c r="E71" s="31">
        <v>925.8</v>
      </c>
      <c r="F71" s="15">
        <v>4.8000000000000001E-2</v>
      </c>
    </row>
    <row r="72" spans="2:6" ht="45.75" thickBot="1" x14ac:dyDescent="0.3">
      <c r="B72" s="14" t="s">
        <v>154</v>
      </c>
      <c r="C72" s="14" t="s">
        <v>155</v>
      </c>
      <c r="D72" s="31">
        <v>1.6</v>
      </c>
      <c r="E72" s="31">
        <v>23.7</v>
      </c>
      <c r="F72" s="15">
        <v>1E-3</v>
      </c>
    </row>
    <row r="73" spans="2:6" ht="75.75" thickBot="1" x14ac:dyDescent="0.3">
      <c r="B73" s="14" t="s">
        <v>156</v>
      </c>
      <c r="C73" s="14" t="s">
        <v>157</v>
      </c>
      <c r="D73" s="31">
        <v>1.6</v>
      </c>
      <c r="E73" s="31">
        <v>80.7</v>
      </c>
      <c r="F73" s="15">
        <v>4.0000000000000001E-3</v>
      </c>
    </row>
    <row r="74" spans="2:6" ht="45.75" thickBot="1" x14ac:dyDescent="0.3">
      <c r="B74" s="14">
        <v>551</v>
      </c>
      <c r="C74" s="14" t="s">
        <v>158</v>
      </c>
      <c r="D74" s="31">
        <v>1.47</v>
      </c>
      <c r="E74" s="31">
        <v>87.7</v>
      </c>
      <c r="F74" s="15">
        <v>5.0000000000000001E-3</v>
      </c>
    </row>
    <row r="75" spans="2:6" ht="45.75" thickBot="1" x14ac:dyDescent="0.3">
      <c r="B75" s="14">
        <v>589</v>
      </c>
      <c r="C75" s="14" t="s">
        <v>159</v>
      </c>
      <c r="D75" s="31">
        <v>1.29</v>
      </c>
      <c r="E75" s="31">
        <v>11.9</v>
      </c>
      <c r="F75" s="15">
        <v>1E-3</v>
      </c>
    </row>
    <row r="76" spans="2:6" ht="45.75" thickBot="1" x14ac:dyDescent="0.3">
      <c r="B76" s="14" t="s">
        <v>160</v>
      </c>
      <c r="C76" s="14" t="s">
        <v>161</v>
      </c>
      <c r="D76" s="31">
        <v>1.33</v>
      </c>
      <c r="E76" s="31">
        <v>9.8000000000000007</v>
      </c>
      <c r="F76" s="15">
        <v>1E-3</v>
      </c>
    </row>
    <row r="77" spans="2:6" ht="75.75" thickBot="1" x14ac:dyDescent="0.3">
      <c r="B77" s="14" t="s">
        <v>162</v>
      </c>
      <c r="C77" s="14" t="s">
        <v>163</v>
      </c>
      <c r="D77" s="31">
        <v>1.72</v>
      </c>
      <c r="E77" s="31">
        <v>29.7</v>
      </c>
      <c r="F77" s="15">
        <v>2E-3</v>
      </c>
    </row>
    <row r="78" spans="2:6" ht="45.75" thickBot="1" x14ac:dyDescent="0.3">
      <c r="B78" s="14" t="s">
        <v>164</v>
      </c>
      <c r="C78" s="14" t="s">
        <v>165</v>
      </c>
      <c r="D78" s="31">
        <v>1.41</v>
      </c>
      <c r="E78" s="31">
        <v>20.399999999999999</v>
      </c>
      <c r="F78" s="15">
        <v>1E-3</v>
      </c>
    </row>
    <row r="79" spans="2:6" ht="75.75" thickBot="1" x14ac:dyDescent="0.3">
      <c r="B79" s="14" t="s">
        <v>166</v>
      </c>
      <c r="C79" s="14" t="s">
        <v>167</v>
      </c>
      <c r="D79" s="31">
        <v>1.4</v>
      </c>
      <c r="E79" s="31">
        <v>22.4</v>
      </c>
      <c r="F79" s="15">
        <v>1E-3</v>
      </c>
    </row>
    <row r="80" spans="2:6" ht="45.75" thickBot="1" x14ac:dyDescent="0.3">
      <c r="B80" s="14" t="s">
        <v>168</v>
      </c>
      <c r="C80" s="14" t="s">
        <v>169</v>
      </c>
      <c r="D80" s="31">
        <v>1.41</v>
      </c>
      <c r="E80" s="31">
        <v>265.3</v>
      </c>
      <c r="F80" s="15">
        <v>1.4E-2</v>
      </c>
    </row>
    <row r="81" spans="2:6" ht="75.75" thickBot="1" x14ac:dyDescent="0.3">
      <c r="B81" s="17">
        <v>70300</v>
      </c>
      <c r="C81" s="14" t="s">
        <v>170</v>
      </c>
      <c r="D81" s="31">
        <v>1.4</v>
      </c>
      <c r="E81" s="31">
        <v>117.3</v>
      </c>
      <c r="F81" s="15">
        <v>6.0000000000000001E-3</v>
      </c>
    </row>
    <row r="82" spans="2:6" ht="45.75" thickBot="1" x14ac:dyDescent="0.3">
      <c r="B82" s="14" t="s">
        <v>171</v>
      </c>
      <c r="C82" s="14" t="s">
        <v>172</v>
      </c>
      <c r="D82" s="31">
        <v>1.41</v>
      </c>
      <c r="E82" s="31">
        <v>83.4</v>
      </c>
      <c r="F82" s="15">
        <v>4.0000000000000001E-3</v>
      </c>
    </row>
    <row r="83" spans="2:6" ht="75.75" thickBot="1" x14ac:dyDescent="0.3">
      <c r="B83" s="14" t="s">
        <v>173</v>
      </c>
      <c r="C83" s="14" t="s">
        <v>174</v>
      </c>
      <c r="D83" s="31">
        <v>1.56</v>
      </c>
      <c r="E83" s="31">
        <v>122.9</v>
      </c>
      <c r="F83" s="15">
        <v>6.0000000000000001E-3</v>
      </c>
    </row>
    <row r="84" spans="2:6" ht="75.75" thickBot="1" x14ac:dyDescent="0.3">
      <c r="B84" s="14" t="s">
        <v>175</v>
      </c>
      <c r="C84" s="14" t="s">
        <v>176</v>
      </c>
      <c r="D84" s="31">
        <v>1.56</v>
      </c>
      <c r="E84" s="31">
        <v>93</v>
      </c>
      <c r="F84" s="15">
        <v>5.0000000000000001E-3</v>
      </c>
    </row>
    <row r="85" spans="2:6" ht="75.75" thickBot="1" x14ac:dyDescent="0.3">
      <c r="B85" s="14" t="s">
        <v>177</v>
      </c>
      <c r="C85" s="14" t="s">
        <v>178</v>
      </c>
      <c r="D85" s="31">
        <v>1.42</v>
      </c>
      <c r="E85" s="31">
        <v>11.1</v>
      </c>
      <c r="F85" s="15">
        <v>1E-3</v>
      </c>
    </row>
    <row r="86" spans="2:6" ht="75.75" thickBot="1" x14ac:dyDescent="0.3">
      <c r="B86" s="17">
        <v>76300</v>
      </c>
      <c r="C86" s="14" t="s">
        <v>179</v>
      </c>
      <c r="D86" s="31">
        <v>1.42</v>
      </c>
      <c r="E86" s="31">
        <v>71</v>
      </c>
      <c r="F86" s="15">
        <v>4.0000000000000001E-3</v>
      </c>
    </row>
    <row r="87" spans="2:6" ht="60.75" thickBot="1" x14ac:dyDescent="0.3">
      <c r="B87" s="17">
        <v>763000</v>
      </c>
      <c r="C87" s="14" t="s">
        <v>180</v>
      </c>
      <c r="D87" s="31">
        <v>1.42</v>
      </c>
      <c r="E87" s="31">
        <v>31.4</v>
      </c>
      <c r="F87" s="15">
        <v>2E-3</v>
      </c>
    </row>
    <row r="88" spans="2:6" ht="75.75" thickBot="1" x14ac:dyDescent="0.3">
      <c r="B88" s="14" t="s">
        <v>181</v>
      </c>
      <c r="C88" s="14" t="s">
        <v>182</v>
      </c>
      <c r="D88" s="31">
        <v>1.42</v>
      </c>
      <c r="E88" s="31">
        <v>345.3</v>
      </c>
      <c r="F88" s="15">
        <v>1.7999999999999999E-2</v>
      </c>
    </row>
    <row r="89" spans="2:6" ht="60.75" thickBot="1" x14ac:dyDescent="0.3">
      <c r="B89" s="14" t="s">
        <v>183</v>
      </c>
      <c r="C89" s="14" t="s">
        <v>184</v>
      </c>
      <c r="D89" s="31">
        <v>1.42</v>
      </c>
      <c r="E89" s="31">
        <v>102.7</v>
      </c>
      <c r="F89" s="15">
        <v>5.0000000000000001E-3</v>
      </c>
    </row>
    <row r="90" spans="2:6" ht="45.75" thickBot="1" x14ac:dyDescent="0.3">
      <c r="B90" s="14" t="s">
        <v>185</v>
      </c>
      <c r="C90" s="14" t="s">
        <v>186</v>
      </c>
      <c r="D90" s="31">
        <v>1.66</v>
      </c>
      <c r="E90" s="31">
        <v>8.3000000000000007</v>
      </c>
      <c r="F90" s="15">
        <v>0</v>
      </c>
    </row>
    <row r="91" spans="2:6" ht="45.75" thickBot="1" x14ac:dyDescent="0.3">
      <c r="B91" s="14" t="s">
        <v>187</v>
      </c>
      <c r="C91" s="14" t="s">
        <v>188</v>
      </c>
      <c r="D91" s="31">
        <v>1.66</v>
      </c>
      <c r="E91" s="31">
        <v>31.3</v>
      </c>
      <c r="F91" s="15">
        <v>2E-3</v>
      </c>
    </row>
    <row r="92" spans="2:6" ht="45.75" thickBot="1" x14ac:dyDescent="0.3">
      <c r="B92" s="14">
        <v>777</v>
      </c>
      <c r="C92" s="14" t="s">
        <v>189</v>
      </c>
      <c r="D92" s="31">
        <v>1.56</v>
      </c>
      <c r="E92" s="31">
        <v>12.6</v>
      </c>
      <c r="F92" s="15">
        <v>1E-3</v>
      </c>
    </row>
    <row r="93" spans="2:6" ht="45.75" thickBot="1" x14ac:dyDescent="0.3">
      <c r="B93" s="14" t="s">
        <v>190</v>
      </c>
      <c r="C93" s="14" t="s">
        <v>191</v>
      </c>
      <c r="D93" s="31">
        <v>1.56</v>
      </c>
      <c r="E93" s="31">
        <v>37.9</v>
      </c>
      <c r="F93" s="15">
        <v>2E-3</v>
      </c>
    </row>
    <row r="94" spans="2:6" ht="45.75" thickBot="1" x14ac:dyDescent="0.3">
      <c r="B94" s="14">
        <v>826</v>
      </c>
      <c r="C94" s="14" t="s">
        <v>192</v>
      </c>
      <c r="D94" s="31">
        <v>1.49</v>
      </c>
      <c r="E94" s="31">
        <v>15.5</v>
      </c>
      <c r="F94" s="15">
        <v>1E-3</v>
      </c>
    </row>
    <row r="95" spans="2:6" ht="60.75" thickBot="1" x14ac:dyDescent="0.3">
      <c r="B95" s="14" t="s">
        <v>193</v>
      </c>
      <c r="C95" s="14" t="s">
        <v>194</v>
      </c>
      <c r="D95" s="31">
        <v>1.39</v>
      </c>
      <c r="E95" s="31">
        <v>54.8</v>
      </c>
      <c r="F95" s="15">
        <v>3.0000000000000001E-3</v>
      </c>
    </row>
    <row r="96" spans="2:6" ht="45.75" thickBot="1" x14ac:dyDescent="0.3">
      <c r="B96" s="14">
        <v>926</v>
      </c>
      <c r="C96" s="14" t="s">
        <v>195</v>
      </c>
      <c r="D96" s="31">
        <v>1.39</v>
      </c>
      <c r="E96" s="31">
        <v>26.7</v>
      </c>
      <c r="F96" s="15">
        <v>1E-3</v>
      </c>
    </row>
    <row r="97" spans="2:6" ht="75.75" thickBot="1" x14ac:dyDescent="0.3">
      <c r="B97" s="14">
        <v>930</v>
      </c>
      <c r="C97" s="14" t="s">
        <v>196</v>
      </c>
      <c r="D97" s="31">
        <v>1.39</v>
      </c>
      <c r="E97" s="31">
        <v>80.3</v>
      </c>
      <c r="F97" s="15">
        <v>4.0000000000000001E-3</v>
      </c>
    </row>
    <row r="98" spans="2:6" ht="75.75" thickBot="1" x14ac:dyDescent="0.3">
      <c r="B98" s="14" t="s">
        <v>197</v>
      </c>
      <c r="C98" s="14" t="s">
        <v>198</v>
      </c>
      <c r="D98" s="31">
        <v>1.39</v>
      </c>
      <c r="E98" s="31">
        <v>107.6</v>
      </c>
      <c r="F98" s="15">
        <v>6.0000000000000001E-3</v>
      </c>
    </row>
    <row r="99" spans="2:6" ht="45.75" thickBot="1" x14ac:dyDescent="0.3">
      <c r="B99" s="14">
        <v>977</v>
      </c>
      <c r="C99" s="14" t="s">
        <v>199</v>
      </c>
      <c r="D99" s="31">
        <v>1.56</v>
      </c>
      <c r="E99" s="31">
        <v>28.3</v>
      </c>
      <c r="F99" s="15">
        <v>1E-3</v>
      </c>
    </row>
    <row r="100" spans="2:6" ht="75.75" thickBot="1" x14ac:dyDescent="0.3">
      <c r="B100" s="14" t="s">
        <v>200</v>
      </c>
      <c r="C100" s="14" t="s">
        <v>201</v>
      </c>
      <c r="D100" s="31">
        <v>1.47</v>
      </c>
      <c r="E100" s="31">
        <v>189.4</v>
      </c>
      <c r="F100" s="15">
        <v>0.01</v>
      </c>
    </row>
    <row r="101" spans="2:6" ht="75.75" thickBot="1" x14ac:dyDescent="0.3">
      <c r="B101" s="14" t="s">
        <v>202</v>
      </c>
      <c r="C101" s="14" t="s">
        <v>203</v>
      </c>
      <c r="D101" s="31">
        <v>1.47</v>
      </c>
      <c r="E101" s="31">
        <v>3.3</v>
      </c>
      <c r="F101" s="15">
        <v>0</v>
      </c>
    </row>
    <row r="102" spans="2:6" ht="45.75" thickBot="1" x14ac:dyDescent="0.3">
      <c r="B102" s="14" t="s">
        <v>204</v>
      </c>
      <c r="C102" s="14" t="s">
        <v>205</v>
      </c>
      <c r="D102" s="31">
        <v>1.3</v>
      </c>
      <c r="E102" s="31">
        <v>113.5</v>
      </c>
      <c r="F102" s="15">
        <v>6.0000000000000001E-3</v>
      </c>
    </row>
    <row r="103" spans="2:6" ht="60.75" thickBot="1" x14ac:dyDescent="0.3">
      <c r="B103" s="14">
        <v>1158</v>
      </c>
      <c r="C103" s="14" t="s">
        <v>206</v>
      </c>
      <c r="D103" s="31">
        <v>1.3</v>
      </c>
      <c r="E103" s="31">
        <v>175.5</v>
      </c>
      <c r="F103" s="15">
        <v>8.9999999999999993E-3</v>
      </c>
    </row>
    <row r="104" spans="2:6" ht="45.75" thickBot="1" x14ac:dyDescent="0.3">
      <c r="B104" s="14">
        <v>1212</v>
      </c>
      <c r="C104" s="14" t="s">
        <v>207</v>
      </c>
      <c r="D104" s="31">
        <v>1.34</v>
      </c>
      <c r="E104" s="31">
        <v>71.400000000000006</v>
      </c>
      <c r="F104" s="15">
        <v>4.0000000000000001E-3</v>
      </c>
    </row>
    <row r="105" spans="2:6" ht="45.75" thickBot="1" x14ac:dyDescent="0.3">
      <c r="B105" s="14">
        <v>1219</v>
      </c>
      <c r="C105" s="14" t="s">
        <v>208</v>
      </c>
      <c r="D105" s="31">
        <v>1.39</v>
      </c>
      <c r="E105" s="31">
        <v>11.2</v>
      </c>
      <c r="F105" s="15">
        <v>1E-3</v>
      </c>
    </row>
    <row r="106" spans="2:6" ht="60.75" thickBot="1" x14ac:dyDescent="0.3">
      <c r="B106" s="14">
        <v>1490</v>
      </c>
      <c r="C106" s="14" t="s">
        <v>209</v>
      </c>
      <c r="D106" s="31">
        <v>1.29</v>
      </c>
      <c r="E106" s="31">
        <v>217.7</v>
      </c>
      <c r="F106" s="15">
        <v>1.0999999999999999E-2</v>
      </c>
    </row>
    <row r="107" spans="2:6" ht="30.75" thickBot="1" x14ac:dyDescent="0.3">
      <c r="B107" s="14">
        <v>5030</v>
      </c>
      <c r="C107" s="14" t="s">
        <v>210</v>
      </c>
      <c r="D107" s="31"/>
      <c r="E107" s="31">
        <v>15.4</v>
      </c>
      <c r="F107" s="15">
        <v>1E-3</v>
      </c>
    </row>
    <row r="108" spans="2:6" ht="45.75" thickBot="1" x14ac:dyDescent="0.3">
      <c r="B108" s="14">
        <v>5040</v>
      </c>
      <c r="C108" s="14" t="s">
        <v>211</v>
      </c>
      <c r="D108" s="31">
        <v>1.59</v>
      </c>
      <c r="E108" s="31">
        <v>1.8</v>
      </c>
      <c r="F108" s="15">
        <v>0</v>
      </c>
    </row>
    <row r="109" spans="2:6" ht="30.75" thickBot="1" x14ac:dyDescent="0.3">
      <c r="B109" s="14" t="s">
        <v>212</v>
      </c>
      <c r="C109" s="14" t="s">
        <v>213</v>
      </c>
      <c r="D109" s="31">
        <v>1.63</v>
      </c>
      <c r="E109" s="31">
        <v>24.3</v>
      </c>
      <c r="F109" s="15">
        <v>1E-3</v>
      </c>
    </row>
    <row r="110" spans="2:6" ht="15.75" thickBot="1" x14ac:dyDescent="0.3">
      <c r="B110" s="14" t="s">
        <v>214</v>
      </c>
      <c r="C110" s="14" t="s">
        <v>215</v>
      </c>
      <c r="D110" s="31"/>
      <c r="E110" s="31">
        <v>19</v>
      </c>
      <c r="F110" s="15">
        <v>1E-3</v>
      </c>
    </row>
    <row r="111" spans="2:6" ht="15.75" thickBot="1" x14ac:dyDescent="0.3">
      <c r="B111" s="21" t="s">
        <v>216</v>
      </c>
      <c r="C111" s="22"/>
      <c r="D111" s="23"/>
      <c r="E111" s="32">
        <v>16505.400000000001</v>
      </c>
      <c r="F111" s="19">
        <v>0.85599999999999998</v>
      </c>
    </row>
    <row r="112" spans="2:6" x14ac:dyDescent="0.25">
      <c r="B112" s="24" t="s">
        <v>217</v>
      </c>
      <c r="C112" s="25"/>
      <c r="D112" s="25"/>
      <c r="E112" s="25"/>
      <c r="F112" s="26"/>
    </row>
    <row r="113" spans="2:6" ht="15.75" thickBot="1" x14ac:dyDescent="0.3">
      <c r="B113" s="27" t="s">
        <v>218</v>
      </c>
      <c r="C113" s="28"/>
      <c r="D113" s="28"/>
      <c r="E113" s="28"/>
      <c r="F113" s="29"/>
    </row>
    <row r="114" spans="2:6" ht="26.25" thickBot="1" x14ac:dyDescent="0.3">
      <c r="B114" s="20" t="s">
        <v>219</v>
      </c>
      <c r="C114" s="20" t="s">
        <v>220</v>
      </c>
      <c r="D114" s="33" t="s">
        <v>221</v>
      </c>
      <c r="E114" s="33" t="s">
        <v>222</v>
      </c>
      <c r="F114" s="35" t="s">
        <v>223</v>
      </c>
    </row>
    <row r="115" spans="2:6" ht="30.75" thickBot="1" x14ac:dyDescent="0.3">
      <c r="B115" s="14" t="s">
        <v>224</v>
      </c>
      <c r="C115" s="14" t="s">
        <v>225</v>
      </c>
      <c r="D115" s="31">
        <v>1.46</v>
      </c>
      <c r="E115" s="31">
        <v>20</v>
      </c>
      <c r="F115" s="15">
        <v>1E-3</v>
      </c>
    </row>
    <row r="116" spans="2:6" ht="45.75" thickBot="1" x14ac:dyDescent="0.3">
      <c r="B116" s="14" t="s">
        <v>43</v>
      </c>
      <c r="C116" s="14" t="s">
        <v>44</v>
      </c>
      <c r="D116" s="31">
        <v>1.68</v>
      </c>
      <c r="E116" s="31">
        <v>566.6</v>
      </c>
      <c r="F116" s="15">
        <v>2.9000000000000001E-2</v>
      </c>
    </row>
    <row r="117" spans="2:6" ht="45.75" thickBot="1" x14ac:dyDescent="0.3">
      <c r="B117" s="14" t="s">
        <v>226</v>
      </c>
      <c r="C117" s="14" t="s">
        <v>227</v>
      </c>
      <c r="D117" s="31">
        <v>1.69</v>
      </c>
      <c r="E117" s="31">
        <v>16.899999999999999</v>
      </c>
      <c r="F117" s="15">
        <v>1E-3</v>
      </c>
    </row>
    <row r="118" spans="2:6" ht="45.75" thickBot="1" x14ac:dyDescent="0.3">
      <c r="B118" s="14" t="s">
        <v>228</v>
      </c>
      <c r="C118" s="14" t="s">
        <v>229</v>
      </c>
      <c r="D118" s="31">
        <v>1.71</v>
      </c>
      <c r="E118" s="31">
        <v>22.7</v>
      </c>
      <c r="F118" s="15">
        <v>1E-3</v>
      </c>
    </row>
    <row r="119" spans="2:6" ht="45.75" thickBot="1" x14ac:dyDescent="0.3">
      <c r="B119" s="14">
        <v>84</v>
      </c>
      <c r="C119" s="14" t="s">
        <v>45</v>
      </c>
      <c r="D119" s="31">
        <v>1.52</v>
      </c>
      <c r="E119" s="31">
        <v>341.5</v>
      </c>
      <c r="F119" s="15">
        <v>1.7999999999999999E-2</v>
      </c>
    </row>
    <row r="120" spans="2:6" ht="45.75" thickBot="1" x14ac:dyDescent="0.3">
      <c r="B120" s="14" t="s">
        <v>230</v>
      </c>
      <c r="C120" s="14" t="s">
        <v>231</v>
      </c>
      <c r="D120" s="31">
        <v>1.28</v>
      </c>
      <c r="E120" s="31">
        <v>13.6</v>
      </c>
      <c r="F120" s="15">
        <v>1E-3</v>
      </c>
    </row>
    <row r="121" spans="2:6" ht="45.75" thickBot="1" x14ac:dyDescent="0.3">
      <c r="B121" s="14" t="s">
        <v>47</v>
      </c>
      <c r="C121" s="14" t="s">
        <v>48</v>
      </c>
      <c r="D121" s="31">
        <v>1.56</v>
      </c>
      <c r="E121" s="31">
        <v>33.4</v>
      </c>
      <c r="F121" s="15">
        <v>2E-3</v>
      </c>
    </row>
    <row r="122" spans="2:6" ht="45.75" thickBot="1" x14ac:dyDescent="0.3">
      <c r="B122" s="14" t="s">
        <v>49</v>
      </c>
      <c r="C122" s="14" t="s">
        <v>50</v>
      </c>
      <c r="D122" s="31">
        <v>1.56</v>
      </c>
      <c r="E122" s="31">
        <v>21.4</v>
      </c>
      <c r="F122" s="15">
        <v>1E-3</v>
      </c>
    </row>
    <row r="123" spans="2:6" ht="60.75" thickBot="1" x14ac:dyDescent="0.3">
      <c r="B123" s="14" t="s">
        <v>51</v>
      </c>
      <c r="C123" s="14" t="s">
        <v>52</v>
      </c>
      <c r="D123" s="31">
        <v>1.56</v>
      </c>
      <c r="E123" s="31">
        <v>1.7</v>
      </c>
      <c r="F123" s="15">
        <v>0</v>
      </c>
    </row>
    <row r="124" spans="2:6" ht="45.75" thickBot="1" x14ac:dyDescent="0.3">
      <c r="B124" s="14" t="s">
        <v>53</v>
      </c>
      <c r="C124" s="14" t="s">
        <v>54</v>
      </c>
      <c r="D124" s="31">
        <v>1.66</v>
      </c>
      <c r="E124" s="31">
        <v>4.0999999999999996</v>
      </c>
      <c r="F124" s="15">
        <v>0</v>
      </c>
    </row>
    <row r="125" spans="2:6" ht="60.75" thickBot="1" x14ac:dyDescent="0.3">
      <c r="B125" s="14" t="s">
        <v>55</v>
      </c>
      <c r="C125" s="14" t="s">
        <v>232</v>
      </c>
      <c r="D125" s="31">
        <v>1.66</v>
      </c>
      <c r="E125" s="31">
        <v>2.7</v>
      </c>
      <c r="F125" s="15">
        <v>0</v>
      </c>
    </row>
    <row r="126" spans="2:6" ht="60.75" thickBot="1" x14ac:dyDescent="0.3">
      <c r="B126" s="14" t="s">
        <v>59</v>
      </c>
      <c r="C126" s="14" t="s">
        <v>60</v>
      </c>
      <c r="D126" s="31">
        <v>1.45</v>
      </c>
      <c r="E126" s="31">
        <v>7.6</v>
      </c>
      <c r="F126" s="15">
        <v>0</v>
      </c>
    </row>
    <row r="127" spans="2:6" ht="45.75" thickBot="1" x14ac:dyDescent="0.3">
      <c r="B127" s="14">
        <v>135</v>
      </c>
      <c r="C127" s="14" t="s">
        <v>233</v>
      </c>
      <c r="D127" s="31">
        <v>1.48</v>
      </c>
      <c r="E127" s="31">
        <v>13</v>
      </c>
      <c r="F127" s="15">
        <v>1E-3</v>
      </c>
    </row>
    <row r="128" spans="2:6" ht="45.75" thickBot="1" x14ac:dyDescent="0.3">
      <c r="B128" s="14" t="s">
        <v>64</v>
      </c>
      <c r="C128" s="14" t="s">
        <v>65</v>
      </c>
      <c r="D128" s="31">
        <v>1.37</v>
      </c>
      <c r="E128" s="31">
        <v>164.2</v>
      </c>
      <c r="F128" s="15">
        <v>8.9999999999999993E-3</v>
      </c>
    </row>
    <row r="129" spans="2:6" ht="75.75" thickBot="1" x14ac:dyDescent="0.3">
      <c r="B129" s="14" t="s">
        <v>66</v>
      </c>
      <c r="C129" s="14" t="s">
        <v>67</v>
      </c>
      <c r="D129" s="31">
        <v>1.37</v>
      </c>
      <c r="E129" s="31">
        <v>262.39999999999998</v>
      </c>
      <c r="F129" s="15">
        <v>1.4E-2</v>
      </c>
    </row>
    <row r="130" spans="2:6" ht="75.75" thickBot="1" x14ac:dyDescent="0.3">
      <c r="B130" s="14" t="s">
        <v>68</v>
      </c>
      <c r="C130" s="14" t="s">
        <v>69</v>
      </c>
      <c r="D130" s="31">
        <v>1.38</v>
      </c>
      <c r="E130" s="31">
        <v>78.900000000000006</v>
      </c>
      <c r="F130" s="15">
        <v>4.0000000000000001E-3</v>
      </c>
    </row>
    <row r="131" spans="2:6" ht="45.75" thickBot="1" x14ac:dyDescent="0.3">
      <c r="B131" s="14" t="s">
        <v>72</v>
      </c>
      <c r="C131" s="14" t="s">
        <v>73</v>
      </c>
      <c r="D131" s="31">
        <v>1.39</v>
      </c>
      <c r="E131" s="31">
        <v>10.6</v>
      </c>
      <c r="F131" s="15">
        <v>1E-3</v>
      </c>
    </row>
    <row r="132" spans="2:6" ht="75.75" thickBot="1" x14ac:dyDescent="0.3">
      <c r="B132" s="14" t="s">
        <v>74</v>
      </c>
      <c r="C132" s="14" t="s">
        <v>75</v>
      </c>
      <c r="D132" s="31">
        <v>1.38</v>
      </c>
      <c r="E132" s="31">
        <v>5.4</v>
      </c>
      <c r="F132" s="15">
        <v>0</v>
      </c>
    </row>
    <row r="133" spans="2:6" ht="75.75" thickBot="1" x14ac:dyDescent="0.3">
      <c r="B133" s="14" t="s">
        <v>78</v>
      </c>
      <c r="C133" s="14" t="s">
        <v>79</v>
      </c>
      <c r="D133" s="31">
        <v>1.38</v>
      </c>
      <c r="E133" s="31">
        <v>14.3</v>
      </c>
      <c r="F133" s="15">
        <v>1E-3</v>
      </c>
    </row>
    <row r="134" spans="2:6" ht="75.75" thickBot="1" x14ac:dyDescent="0.3">
      <c r="B134" s="17">
        <v>16300</v>
      </c>
      <c r="C134" s="14" t="s">
        <v>84</v>
      </c>
      <c r="D134" s="31">
        <v>1.38</v>
      </c>
      <c r="E134" s="31">
        <v>7.8</v>
      </c>
      <c r="F134" s="15">
        <v>0</v>
      </c>
    </row>
    <row r="135" spans="2:6" ht="75.75" thickBot="1" x14ac:dyDescent="0.3">
      <c r="B135" s="17">
        <v>163000</v>
      </c>
      <c r="C135" s="14" t="s">
        <v>85</v>
      </c>
      <c r="D135" s="31">
        <v>1.39</v>
      </c>
      <c r="E135" s="31">
        <v>21.3</v>
      </c>
      <c r="F135" s="15">
        <v>1E-3</v>
      </c>
    </row>
    <row r="136" spans="2:6" ht="75.75" thickBot="1" x14ac:dyDescent="0.3">
      <c r="B136" s="14" t="s">
        <v>88</v>
      </c>
      <c r="C136" s="14" t="s">
        <v>89</v>
      </c>
      <c r="D136" s="31">
        <v>1.38</v>
      </c>
      <c r="E136" s="31">
        <v>0.4</v>
      </c>
      <c r="F136" s="15">
        <v>0</v>
      </c>
    </row>
    <row r="137" spans="2:6" ht="45.75" thickBot="1" x14ac:dyDescent="0.3">
      <c r="B137" s="14" t="s">
        <v>92</v>
      </c>
      <c r="C137" s="14" t="s">
        <v>93</v>
      </c>
      <c r="D137" s="31">
        <v>1.39</v>
      </c>
      <c r="E137" s="31">
        <v>0.4</v>
      </c>
      <c r="F137" s="15">
        <v>0</v>
      </c>
    </row>
    <row r="138" spans="2:6" ht="45.75" thickBot="1" x14ac:dyDescent="0.3">
      <c r="B138" s="14" t="s">
        <v>94</v>
      </c>
      <c r="C138" s="14" t="s">
        <v>95</v>
      </c>
      <c r="D138" s="31">
        <v>1.58</v>
      </c>
      <c r="E138" s="31">
        <v>184.7</v>
      </c>
      <c r="F138" s="15">
        <v>0.01</v>
      </c>
    </row>
    <row r="139" spans="2:6" ht="45.75" thickBot="1" x14ac:dyDescent="0.3">
      <c r="B139" s="14" t="s">
        <v>234</v>
      </c>
      <c r="C139" s="14" t="s">
        <v>235</v>
      </c>
      <c r="D139" s="31">
        <v>1.59</v>
      </c>
      <c r="E139" s="31">
        <v>30.3</v>
      </c>
      <c r="F139" s="15">
        <v>2E-3</v>
      </c>
    </row>
    <row r="140" spans="2:6" ht="45.75" thickBot="1" x14ac:dyDescent="0.3">
      <c r="B140" s="14" t="s">
        <v>236</v>
      </c>
      <c r="C140" s="14" t="s">
        <v>237</v>
      </c>
      <c r="D140" s="31">
        <v>1.58</v>
      </c>
      <c r="E140" s="31">
        <v>18</v>
      </c>
      <c r="F140" s="15">
        <v>1E-3</v>
      </c>
    </row>
    <row r="141" spans="2:6" ht="45.75" thickBot="1" x14ac:dyDescent="0.3">
      <c r="B141" s="14">
        <v>177</v>
      </c>
      <c r="C141" s="14" t="s">
        <v>98</v>
      </c>
      <c r="D141" s="31">
        <v>1.56</v>
      </c>
      <c r="E141" s="31">
        <v>2.2000000000000002</v>
      </c>
      <c r="F141" s="15">
        <v>0</v>
      </c>
    </row>
    <row r="142" spans="2:6" ht="45.75" thickBot="1" x14ac:dyDescent="0.3">
      <c r="B142" s="14" t="s">
        <v>99</v>
      </c>
      <c r="C142" s="14" t="s">
        <v>100</v>
      </c>
      <c r="D142" s="31">
        <v>1.56</v>
      </c>
      <c r="E142" s="31">
        <v>3.6</v>
      </c>
      <c r="F142" s="15">
        <v>0</v>
      </c>
    </row>
    <row r="143" spans="2:6" ht="30.75" thickBot="1" x14ac:dyDescent="0.3">
      <c r="B143" s="14" t="s">
        <v>238</v>
      </c>
      <c r="C143" s="14" t="s">
        <v>239</v>
      </c>
      <c r="D143" s="31">
        <v>1.54</v>
      </c>
      <c r="E143" s="31">
        <v>254.1</v>
      </c>
      <c r="F143" s="15">
        <v>1.2999999999999999E-2</v>
      </c>
    </row>
    <row r="144" spans="2:6" ht="75.75" thickBot="1" x14ac:dyDescent="0.3">
      <c r="B144" s="14" t="s">
        <v>102</v>
      </c>
      <c r="C144" s="14" t="s">
        <v>103</v>
      </c>
      <c r="D144" s="31">
        <v>1.41</v>
      </c>
      <c r="E144" s="31">
        <v>9.1</v>
      </c>
      <c r="F144" s="15">
        <v>0</v>
      </c>
    </row>
    <row r="145" spans="2:6" ht="75.75" thickBot="1" x14ac:dyDescent="0.3">
      <c r="B145" s="14" t="s">
        <v>240</v>
      </c>
      <c r="C145" s="14" t="s">
        <v>241</v>
      </c>
      <c r="D145" s="31">
        <v>1.39</v>
      </c>
      <c r="E145" s="31">
        <v>7.6</v>
      </c>
      <c r="F145" s="15">
        <v>0</v>
      </c>
    </row>
    <row r="146" spans="2:6" ht="45.75" thickBot="1" x14ac:dyDescent="0.3">
      <c r="B146" s="14" t="s">
        <v>106</v>
      </c>
      <c r="C146" s="14" t="s">
        <v>107</v>
      </c>
      <c r="D146" s="31">
        <v>1.36</v>
      </c>
      <c r="E146" s="31">
        <v>5.7</v>
      </c>
      <c r="F146" s="15">
        <v>0</v>
      </c>
    </row>
    <row r="147" spans="2:6" ht="45.75" thickBot="1" x14ac:dyDescent="0.3">
      <c r="B147" s="14">
        <v>221</v>
      </c>
      <c r="C147" s="14" t="s">
        <v>242</v>
      </c>
      <c r="D147" s="31">
        <v>0.9</v>
      </c>
      <c r="E147" s="31">
        <v>0</v>
      </c>
      <c r="F147" s="15">
        <v>0</v>
      </c>
    </row>
    <row r="148" spans="2:6" ht="45.75" thickBot="1" x14ac:dyDescent="0.3">
      <c r="B148" s="14">
        <v>284</v>
      </c>
      <c r="C148" s="14" t="s">
        <v>108</v>
      </c>
      <c r="D148" s="31">
        <v>1.61</v>
      </c>
      <c r="E148" s="31">
        <v>1.7</v>
      </c>
      <c r="F148" s="15">
        <v>0</v>
      </c>
    </row>
    <row r="149" spans="2:6" ht="45.75" thickBot="1" x14ac:dyDescent="0.3">
      <c r="B149" s="14" t="s">
        <v>109</v>
      </c>
      <c r="C149" s="14" t="s">
        <v>110</v>
      </c>
      <c r="D149" s="31">
        <v>1.61</v>
      </c>
      <c r="E149" s="31">
        <v>12.1</v>
      </c>
      <c r="F149" s="15">
        <v>1E-3</v>
      </c>
    </row>
    <row r="150" spans="2:6" ht="75.75" thickBot="1" x14ac:dyDescent="0.3">
      <c r="B150" s="14" t="s">
        <v>243</v>
      </c>
      <c r="C150" s="14" t="s">
        <v>244</v>
      </c>
      <c r="D150" s="31">
        <v>1.6</v>
      </c>
      <c r="E150" s="31">
        <v>5</v>
      </c>
      <c r="F150" s="15">
        <v>0</v>
      </c>
    </row>
    <row r="151" spans="2:6" ht="45.75" thickBot="1" x14ac:dyDescent="0.3">
      <c r="B151" s="14" t="s">
        <v>114</v>
      </c>
      <c r="C151" s="14" t="s">
        <v>115</v>
      </c>
      <c r="D151" s="31">
        <v>1.52</v>
      </c>
      <c r="E151" s="31">
        <v>176.1</v>
      </c>
      <c r="F151" s="15">
        <v>8.9999999999999993E-3</v>
      </c>
    </row>
    <row r="152" spans="2:6" ht="45.75" thickBot="1" x14ac:dyDescent="0.3">
      <c r="B152" s="14" t="s">
        <v>245</v>
      </c>
      <c r="C152" s="14" t="s">
        <v>246</v>
      </c>
      <c r="D152" s="31">
        <v>1.64</v>
      </c>
      <c r="E152" s="31">
        <v>18.2</v>
      </c>
      <c r="F152" s="15">
        <v>1E-3</v>
      </c>
    </row>
    <row r="153" spans="2:6" ht="45.75" thickBot="1" x14ac:dyDescent="0.3">
      <c r="B153" s="14" t="s">
        <v>247</v>
      </c>
      <c r="C153" s="14" t="s">
        <v>248</v>
      </c>
      <c r="D153" s="31">
        <v>1.56</v>
      </c>
      <c r="E153" s="31">
        <v>61.5</v>
      </c>
      <c r="F153" s="15">
        <v>3.0000000000000001E-3</v>
      </c>
    </row>
    <row r="154" spans="2:6" ht="45.75" thickBot="1" x14ac:dyDescent="0.3">
      <c r="B154" s="14" t="s">
        <v>116</v>
      </c>
      <c r="C154" s="14" t="s">
        <v>117</v>
      </c>
      <c r="D154" s="31">
        <v>1.54</v>
      </c>
      <c r="E154" s="31">
        <v>26.9</v>
      </c>
      <c r="F154" s="15">
        <v>1E-3</v>
      </c>
    </row>
    <row r="155" spans="2:6" ht="45.75" thickBot="1" x14ac:dyDescent="0.3">
      <c r="B155" s="14" t="s">
        <v>118</v>
      </c>
      <c r="C155" s="14" t="s">
        <v>119</v>
      </c>
      <c r="D155" s="31">
        <v>1.54</v>
      </c>
      <c r="E155" s="31">
        <v>4.8</v>
      </c>
      <c r="F155" s="15">
        <v>0</v>
      </c>
    </row>
    <row r="156" spans="2:6" ht="60.75" thickBot="1" x14ac:dyDescent="0.3">
      <c r="B156" s="14" t="s">
        <v>249</v>
      </c>
      <c r="C156" s="14" t="s">
        <v>250</v>
      </c>
      <c r="D156" s="31">
        <v>1.59</v>
      </c>
      <c r="E156" s="31">
        <v>32.9</v>
      </c>
      <c r="F156" s="15">
        <v>2E-3</v>
      </c>
    </row>
    <row r="157" spans="2:6" ht="60.75" thickBot="1" x14ac:dyDescent="0.3">
      <c r="B157" s="14" t="s">
        <v>251</v>
      </c>
      <c r="C157" s="14" t="s">
        <v>252</v>
      </c>
      <c r="D157" s="31">
        <v>1.59</v>
      </c>
      <c r="E157" s="31">
        <v>1.4</v>
      </c>
      <c r="F157" s="15">
        <v>0</v>
      </c>
    </row>
    <row r="158" spans="2:6" ht="30.75" thickBot="1" x14ac:dyDescent="0.3">
      <c r="B158" s="14">
        <v>471</v>
      </c>
      <c r="C158" s="14" t="s">
        <v>253</v>
      </c>
      <c r="D158" s="31">
        <v>1.74</v>
      </c>
      <c r="E158" s="31">
        <v>8.6</v>
      </c>
      <c r="F158" s="15">
        <v>0</v>
      </c>
    </row>
    <row r="159" spans="2:6" ht="75.75" thickBot="1" x14ac:dyDescent="0.3">
      <c r="B159" s="14" t="s">
        <v>127</v>
      </c>
      <c r="C159" s="14" t="s">
        <v>128</v>
      </c>
      <c r="D159" s="31">
        <v>1.4</v>
      </c>
      <c r="E159" s="31">
        <v>10.8</v>
      </c>
      <c r="F159" s="15">
        <v>1E-3</v>
      </c>
    </row>
    <row r="160" spans="2:6" ht="45.75" thickBot="1" x14ac:dyDescent="0.3">
      <c r="B160" s="14" t="s">
        <v>131</v>
      </c>
      <c r="C160" s="14" t="s">
        <v>132</v>
      </c>
      <c r="D160" s="31">
        <v>1.43</v>
      </c>
      <c r="E160" s="31">
        <v>4</v>
      </c>
      <c r="F160" s="15">
        <v>0</v>
      </c>
    </row>
    <row r="161" spans="2:6" ht="75.75" thickBot="1" x14ac:dyDescent="0.3">
      <c r="B161" s="14" t="s">
        <v>133</v>
      </c>
      <c r="C161" s="14" t="s">
        <v>134</v>
      </c>
      <c r="D161" s="31">
        <v>1.43</v>
      </c>
      <c r="E161" s="31">
        <v>18.600000000000001</v>
      </c>
      <c r="F161" s="15">
        <v>1E-3</v>
      </c>
    </row>
    <row r="162" spans="2:6" ht="75.75" thickBot="1" x14ac:dyDescent="0.3">
      <c r="B162" s="17">
        <v>48000</v>
      </c>
      <c r="C162" s="14" t="s">
        <v>135</v>
      </c>
      <c r="D162" s="31">
        <v>1.43</v>
      </c>
      <c r="E162" s="31">
        <v>6.2</v>
      </c>
      <c r="F162" s="15">
        <v>0</v>
      </c>
    </row>
    <row r="163" spans="2:6" ht="45.75" thickBot="1" x14ac:dyDescent="0.3">
      <c r="B163" s="14" t="s">
        <v>138</v>
      </c>
      <c r="C163" s="14" t="s">
        <v>254</v>
      </c>
      <c r="D163" s="31">
        <v>1.27</v>
      </c>
      <c r="E163" s="31">
        <v>79</v>
      </c>
      <c r="F163" s="15">
        <v>4.0000000000000001E-3</v>
      </c>
    </row>
    <row r="164" spans="2:6" ht="45.75" thickBot="1" x14ac:dyDescent="0.3">
      <c r="B164" s="14">
        <v>489</v>
      </c>
      <c r="C164" s="14" t="s">
        <v>140</v>
      </c>
      <c r="D164" s="31">
        <v>1.33</v>
      </c>
      <c r="E164" s="31">
        <v>75.900000000000006</v>
      </c>
      <c r="F164" s="15">
        <v>4.0000000000000001E-3</v>
      </c>
    </row>
    <row r="165" spans="2:6" ht="45.75" thickBot="1" x14ac:dyDescent="0.3">
      <c r="B165" s="14" t="s">
        <v>148</v>
      </c>
      <c r="C165" s="14" t="s">
        <v>149</v>
      </c>
      <c r="D165" s="31">
        <v>1.35</v>
      </c>
      <c r="E165" s="31">
        <v>4.3</v>
      </c>
      <c r="F165" s="15">
        <v>0</v>
      </c>
    </row>
    <row r="166" spans="2:6" ht="45.75" thickBot="1" x14ac:dyDescent="0.3">
      <c r="B166" s="14" t="s">
        <v>150</v>
      </c>
      <c r="C166" s="14" t="s">
        <v>151</v>
      </c>
      <c r="D166" s="31">
        <v>1.35</v>
      </c>
      <c r="E166" s="31">
        <v>18</v>
      </c>
      <c r="F166" s="15">
        <v>1E-3</v>
      </c>
    </row>
    <row r="167" spans="2:6" ht="45.75" thickBot="1" x14ac:dyDescent="0.3">
      <c r="B167" s="14" t="s">
        <v>152</v>
      </c>
      <c r="C167" s="14" t="s">
        <v>153</v>
      </c>
      <c r="D167" s="31">
        <v>1.35</v>
      </c>
      <c r="E167" s="31">
        <v>7.6</v>
      </c>
      <c r="F167" s="15">
        <v>0</v>
      </c>
    </row>
    <row r="168" spans="2:6" ht="75.75" thickBot="1" x14ac:dyDescent="0.3">
      <c r="B168" s="17">
        <v>70300</v>
      </c>
      <c r="C168" s="14" t="s">
        <v>170</v>
      </c>
      <c r="D168" s="31">
        <v>1.4</v>
      </c>
      <c r="E168" s="31">
        <v>3.2</v>
      </c>
      <c r="F168" s="15">
        <v>0</v>
      </c>
    </row>
    <row r="169" spans="2:6" ht="75.75" thickBot="1" x14ac:dyDescent="0.3">
      <c r="B169" s="14" t="s">
        <v>173</v>
      </c>
      <c r="C169" s="14" t="s">
        <v>174</v>
      </c>
      <c r="D169" s="31">
        <v>1.53</v>
      </c>
      <c r="E169" s="31">
        <v>16.399999999999999</v>
      </c>
      <c r="F169" s="15">
        <v>1E-3</v>
      </c>
    </row>
    <row r="170" spans="2:6" ht="75.75" thickBot="1" x14ac:dyDescent="0.3">
      <c r="B170" s="14" t="s">
        <v>177</v>
      </c>
      <c r="C170" s="14" t="s">
        <v>178</v>
      </c>
      <c r="D170" s="31">
        <v>1.43</v>
      </c>
      <c r="E170" s="31">
        <v>32.4</v>
      </c>
      <c r="F170" s="15">
        <v>2E-3</v>
      </c>
    </row>
    <row r="171" spans="2:6" ht="45.75" thickBot="1" x14ac:dyDescent="0.3">
      <c r="B171" s="14">
        <v>977</v>
      </c>
      <c r="C171" s="14" t="s">
        <v>199</v>
      </c>
      <c r="D171" s="31">
        <v>1.56</v>
      </c>
      <c r="E171" s="31">
        <v>3.8</v>
      </c>
      <c r="F171" s="15">
        <v>0</v>
      </c>
    </row>
    <row r="172" spans="2:6" ht="15.75" thickBot="1" x14ac:dyDescent="0.3">
      <c r="B172" s="14" t="s">
        <v>214</v>
      </c>
      <c r="C172" s="14" t="s">
        <v>215</v>
      </c>
      <c r="D172" s="31"/>
      <c r="E172" s="31">
        <v>1.2</v>
      </c>
      <c r="F172" s="15">
        <v>0</v>
      </c>
    </row>
    <row r="173" spans="2:6" ht="15.75" thickBot="1" x14ac:dyDescent="0.3">
      <c r="B173" s="21" t="s">
        <v>216</v>
      </c>
      <c r="C173" s="22"/>
      <c r="D173" s="23"/>
      <c r="E173" s="32">
        <v>2776.6</v>
      </c>
      <c r="F173" s="19">
        <v>0.14399999999999999</v>
      </c>
    </row>
    <row r="174" spans="2:6" ht="15.75" thickBot="1" x14ac:dyDescent="0.3">
      <c r="B174" s="21" t="s">
        <v>255</v>
      </c>
      <c r="C174" s="22"/>
      <c r="D174" s="23"/>
      <c r="E174" s="32">
        <v>19282</v>
      </c>
      <c r="F174" s="19">
        <v>1</v>
      </c>
    </row>
  </sheetData>
  <mergeCells count="5">
    <mergeCell ref="B111:D111"/>
    <mergeCell ref="B112:F112"/>
    <mergeCell ref="B113:F113"/>
    <mergeCell ref="B173:D173"/>
    <mergeCell ref="B174:D17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75"/>
  <sheetViews>
    <sheetView tabSelected="1" topLeftCell="A66" workbookViewId="0">
      <selection activeCell="B80" sqref="B80"/>
    </sheetView>
  </sheetViews>
  <sheetFormatPr defaultColWidth="17.7109375" defaultRowHeight="15" x14ac:dyDescent="0.25"/>
  <sheetData>
    <row r="1" spans="2:6" ht="15.75" thickBot="1" x14ac:dyDescent="0.3"/>
    <row r="2" spans="2:6" ht="51.75" thickBot="1" x14ac:dyDescent="0.3">
      <c r="B2" s="20" t="s">
        <v>219</v>
      </c>
      <c r="C2" s="20" t="s">
        <v>220</v>
      </c>
      <c r="D2" s="20" t="s">
        <v>256</v>
      </c>
      <c r="E2" s="20" t="s">
        <v>222</v>
      </c>
      <c r="F2" s="20" t="s">
        <v>223</v>
      </c>
    </row>
    <row r="3" spans="2:6" ht="30.75" thickBot="1" x14ac:dyDescent="0.3">
      <c r="B3" s="14" t="s">
        <v>31</v>
      </c>
      <c r="C3" s="14" t="s">
        <v>32</v>
      </c>
      <c r="D3" s="14">
        <v>16.98</v>
      </c>
      <c r="E3" s="14">
        <v>138.6</v>
      </c>
      <c r="F3" s="15">
        <v>7.0000000000000001E-3</v>
      </c>
    </row>
    <row r="4" spans="2:6" ht="30.75" thickBot="1" x14ac:dyDescent="0.3">
      <c r="B4" s="14" t="s">
        <v>33</v>
      </c>
      <c r="C4" s="14" t="s">
        <v>34</v>
      </c>
      <c r="D4" s="14">
        <v>16.98</v>
      </c>
      <c r="E4" s="14">
        <v>52.7</v>
      </c>
      <c r="F4" s="15">
        <v>3.0000000000000001E-3</v>
      </c>
    </row>
    <row r="5" spans="2:6" ht="30.75" thickBot="1" x14ac:dyDescent="0.3">
      <c r="B5" s="14" t="s">
        <v>35</v>
      </c>
      <c r="C5" s="14" t="s">
        <v>36</v>
      </c>
      <c r="D5" s="14">
        <v>18</v>
      </c>
      <c r="E5" s="14">
        <v>120.6</v>
      </c>
      <c r="F5" s="15">
        <v>6.0000000000000001E-3</v>
      </c>
    </row>
    <row r="6" spans="2:6" ht="30.75" thickBot="1" x14ac:dyDescent="0.3">
      <c r="B6" s="14" t="s">
        <v>37</v>
      </c>
      <c r="C6" s="14" t="s">
        <v>38</v>
      </c>
      <c r="D6" s="14">
        <v>18</v>
      </c>
      <c r="E6" s="14">
        <v>155.6</v>
      </c>
      <c r="F6" s="15">
        <v>8.0000000000000002E-3</v>
      </c>
    </row>
    <row r="7" spans="2:6" ht="30.75" thickBot="1" x14ac:dyDescent="0.3">
      <c r="B7" s="14" t="s">
        <v>39</v>
      </c>
      <c r="C7" s="14" t="s">
        <v>40</v>
      </c>
      <c r="D7" s="14">
        <v>17.829999999999998</v>
      </c>
      <c r="E7" s="14">
        <v>44.4</v>
      </c>
      <c r="F7" s="15">
        <v>2E-3</v>
      </c>
    </row>
    <row r="8" spans="2:6" ht="30.75" thickBot="1" x14ac:dyDescent="0.3">
      <c r="B8" s="14" t="s">
        <v>41</v>
      </c>
      <c r="C8" s="14" t="s">
        <v>42</v>
      </c>
      <c r="D8" s="14">
        <v>23.31</v>
      </c>
      <c r="E8" s="14">
        <v>3.1</v>
      </c>
      <c r="F8" s="15">
        <v>0</v>
      </c>
    </row>
    <row r="9" spans="2:6" ht="30.75" thickBot="1" x14ac:dyDescent="0.3">
      <c r="B9" s="14" t="s">
        <v>43</v>
      </c>
      <c r="C9" s="14" t="s">
        <v>44</v>
      </c>
      <c r="D9" s="14">
        <v>31.84</v>
      </c>
      <c r="E9" s="14">
        <v>217.5</v>
      </c>
      <c r="F9" s="15">
        <v>1.0999999999999999E-2</v>
      </c>
    </row>
    <row r="10" spans="2:6" ht="30.75" thickBot="1" x14ac:dyDescent="0.3">
      <c r="B10" s="14">
        <v>84</v>
      </c>
      <c r="C10" s="14" t="s">
        <v>45</v>
      </c>
      <c r="D10" s="14">
        <v>37.090000000000003</v>
      </c>
      <c r="E10" s="14">
        <v>30.5</v>
      </c>
      <c r="F10" s="15">
        <v>2E-3</v>
      </c>
    </row>
    <row r="11" spans="2:6" ht="30.75" thickBot="1" x14ac:dyDescent="0.3">
      <c r="B11" s="14">
        <v>98</v>
      </c>
      <c r="C11" s="14" t="s">
        <v>46</v>
      </c>
      <c r="D11" s="14">
        <v>33.44</v>
      </c>
      <c r="E11" s="14">
        <v>101</v>
      </c>
      <c r="F11" s="15">
        <v>5.0000000000000001E-3</v>
      </c>
    </row>
    <row r="12" spans="2:6" ht="30.75" thickBot="1" x14ac:dyDescent="0.3">
      <c r="B12" s="14" t="s">
        <v>47</v>
      </c>
      <c r="C12" s="14" t="s">
        <v>48</v>
      </c>
      <c r="D12" s="14">
        <v>9.85</v>
      </c>
      <c r="E12" s="14">
        <v>121</v>
      </c>
      <c r="F12" s="15">
        <v>6.0000000000000001E-3</v>
      </c>
    </row>
    <row r="13" spans="2:6" ht="30.75" thickBot="1" x14ac:dyDescent="0.3">
      <c r="B13" s="14" t="s">
        <v>49</v>
      </c>
      <c r="C13" s="14" t="s">
        <v>50</v>
      </c>
      <c r="D13" s="14">
        <v>10.73</v>
      </c>
      <c r="E13" s="14">
        <v>128.1</v>
      </c>
      <c r="F13" s="15">
        <v>7.0000000000000001E-3</v>
      </c>
    </row>
    <row r="14" spans="2:6" ht="30.75" thickBot="1" x14ac:dyDescent="0.3">
      <c r="B14" s="14" t="s">
        <v>51</v>
      </c>
      <c r="C14" s="14" t="s">
        <v>52</v>
      </c>
      <c r="D14" s="14">
        <v>9.85</v>
      </c>
      <c r="E14" s="14">
        <v>83.1</v>
      </c>
      <c r="F14" s="15">
        <v>4.0000000000000001E-3</v>
      </c>
    </row>
    <row r="15" spans="2:6" ht="30.75" thickBot="1" x14ac:dyDescent="0.3">
      <c r="B15" s="14" t="s">
        <v>53</v>
      </c>
      <c r="C15" s="14" t="s">
        <v>54</v>
      </c>
      <c r="D15" s="14">
        <v>27.04</v>
      </c>
      <c r="E15" s="14">
        <v>24.2</v>
      </c>
      <c r="F15" s="15">
        <v>1E-3</v>
      </c>
    </row>
    <row r="16" spans="2:6" ht="30.75" thickBot="1" x14ac:dyDescent="0.3">
      <c r="B16" s="14" t="s">
        <v>55</v>
      </c>
      <c r="C16" s="14" t="s">
        <v>56</v>
      </c>
      <c r="D16" s="14">
        <v>27.04</v>
      </c>
      <c r="E16" s="14">
        <v>20.100000000000001</v>
      </c>
      <c r="F16" s="15">
        <v>1E-3</v>
      </c>
    </row>
    <row r="17" spans="2:6" ht="30.75" thickBot="1" x14ac:dyDescent="0.3">
      <c r="B17" s="14" t="s">
        <v>57</v>
      </c>
      <c r="C17" s="14" t="s">
        <v>58</v>
      </c>
      <c r="D17" s="14">
        <v>39.75</v>
      </c>
      <c r="E17" s="14">
        <v>47.5</v>
      </c>
      <c r="F17" s="15">
        <v>2E-3</v>
      </c>
    </row>
    <row r="18" spans="2:6" ht="30.75" thickBot="1" x14ac:dyDescent="0.3">
      <c r="B18" s="14" t="s">
        <v>59</v>
      </c>
      <c r="C18" s="14" t="s">
        <v>60</v>
      </c>
      <c r="D18" s="14">
        <v>41.35</v>
      </c>
      <c r="E18" s="14">
        <v>80.599999999999994</v>
      </c>
      <c r="F18" s="15">
        <v>4.0000000000000001E-3</v>
      </c>
    </row>
    <row r="19" spans="2:6" ht="30.75" thickBot="1" x14ac:dyDescent="0.3">
      <c r="B19" s="14">
        <v>133</v>
      </c>
      <c r="C19" s="14" t="s">
        <v>61</v>
      </c>
      <c r="D19" s="14">
        <v>31.22</v>
      </c>
      <c r="E19" s="14">
        <v>5.3</v>
      </c>
      <c r="F19" s="15">
        <v>0</v>
      </c>
    </row>
    <row r="20" spans="2:6" ht="30.75" thickBot="1" x14ac:dyDescent="0.3">
      <c r="B20" s="14">
        <v>136</v>
      </c>
      <c r="C20" s="14" t="s">
        <v>62</v>
      </c>
      <c r="D20" s="14">
        <v>24.06</v>
      </c>
      <c r="E20" s="14">
        <v>2.9</v>
      </c>
      <c r="F20" s="15">
        <v>0</v>
      </c>
    </row>
    <row r="21" spans="2:6" ht="30.75" thickBot="1" x14ac:dyDescent="0.3">
      <c r="B21" s="14">
        <v>158</v>
      </c>
      <c r="C21" s="14" t="s">
        <v>63</v>
      </c>
      <c r="D21" s="14">
        <v>33.380000000000003</v>
      </c>
      <c r="E21" s="14">
        <v>21.3</v>
      </c>
      <c r="F21" s="15">
        <v>1E-3</v>
      </c>
    </row>
    <row r="22" spans="2:6" ht="30.75" thickBot="1" x14ac:dyDescent="0.3">
      <c r="B22" s="14" t="s">
        <v>64</v>
      </c>
      <c r="C22" s="14" t="s">
        <v>65</v>
      </c>
      <c r="D22" s="14">
        <v>39.44</v>
      </c>
      <c r="E22" s="14">
        <v>221.5</v>
      </c>
      <c r="F22" s="15">
        <v>1.0999999999999999E-2</v>
      </c>
    </row>
    <row r="23" spans="2:6" ht="45.75" thickBot="1" x14ac:dyDescent="0.3">
      <c r="B23" s="14" t="s">
        <v>66</v>
      </c>
      <c r="C23" s="14" t="s">
        <v>67</v>
      </c>
      <c r="D23" s="14">
        <v>38.56</v>
      </c>
      <c r="E23" s="14">
        <v>156.6</v>
      </c>
      <c r="F23" s="15">
        <v>8.0000000000000002E-3</v>
      </c>
    </row>
    <row r="24" spans="2:6" ht="45.75" thickBot="1" x14ac:dyDescent="0.3">
      <c r="B24" s="14" t="s">
        <v>68</v>
      </c>
      <c r="C24" s="14" t="s">
        <v>69</v>
      </c>
      <c r="D24" s="14">
        <v>38.520000000000003</v>
      </c>
      <c r="E24" s="14">
        <v>43.1</v>
      </c>
      <c r="F24" s="15">
        <v>2E-3</v>
      </c>
    </row>
    <row r="25" spans="2:6" ht="30.75" thickBot="1" x14ac:dyDescent="0.3">
      <c r="B25" s="14" t="s">
        <v>70</v>
      </c>
      <c r="C25" s="14" t="s">
        <v>71</v>
      </c>
      <c r="D25" s="14">
        <v>37.72</v>
      </c>
      <c r="E25" s="14">
        <v>139</v>
      </c>
      <c r="F25" s="15">
        <v>7.0000000000000001E-3</v>
      </c>
    </row>
    <row r="26" spans="2:6" ht="30.75" thickBot="1" x14ac:dyDescent="0.3">
      <c r="B26" s="14" t="s">
        <v>72</v>
      </c>
      <c r="C26" s="14" t="s">
        <v>73</v>
      </c>
      <c r="D26" s="14">
        <v>36.44</v>
      </c>
      <c r="E26" s="14">
        <v>385.3</v>
      </c>
      <c r="F26" s="15">
        <v>0.02</v>
      </c>
    </row>
    <row r="27" spans="2:6" ht="45.75" thickBot="1" x14ac:dyDescent="0.3">
      <c r="B27" s="14" t="s">
        <v>74</v>
      </c>
      <c r="C27" s="14" t="s">
        <v>75</v>
      </c>
      <c r="D27" s="14">
        <v>36.28</v>
      </c>
      <c r="E27" s="14">
        <v>892.6</v>
      </c>
      <c r="F27" s="15">
        <v>4.5999999999999999E-2</v>
      </c>
    </row>
    <row r="28" spans="2:6" ht="30.75" thickBot="1" x14ac:dyDescent="0.3">
      <c r="B28" s="14" t="s">
        <v>76</v>
      </c>
      <c r="C28" s="14" t="s">
        <v>77</v>
      </c>
      <c r="D28" s="14">
        <v>36.44</v>
      </c>
      <c r="E28" s="14">
        <v>396</v>
      </c>
      <c r="F28" s="15">
        <v>2.1000000000000001E-2</v>
      </c>
    </row>
    <row r="29" spans="2:6" ht="45.75" thickBot="1" x14ac:dyDescent="0.3">
      <c r="B29" s="14" t="s">
        <v>78</v>
      </c>
      <c r="C29" s="14" t="s">
        <v>79</v>
      </c>
      <c r="D29" s="14">
        <v>36.28</v>
      </c>
      <c r="E29" s="16">
        <v>2261.8000000000002</v>
      </c>
      <c r="F29" s="15">
        <v>0.11700000000000001</v>
      </c>
    </row>
    <row r="30" spans="2:6" ht="45.75" thickBot="1" x14ac:dyDescent="0.3">
      <c r="B30" s="14" t="s">
        <v>80</v>
      </c>
      <c r="C30" s="14" t="s">
        <v>81</v>
      </c>
      <c r="D30" s="14">
        <v>36.15</v>
      </c>
      <c r="E30" s="14">
        <v>99.5</v>
      </c>
      <c r="F30" s="15">
        <v>5.0000000000000001E-3</v>
      </c>
    </row>
    <row r="31" spans="2:6" ht="30.75" thickBot="1" x14ac:dyDescent="0.3">
      <c r="B31" s="14" t="s">
        <v>82</v>
      </c>
      <c r="C31" s="14" t="s">
        <v>83</v>
      </c>
      <c r="D31" s="14">
        <v>36.44</v>
      </c>
      <c r="E31" s="14">
        <v>602.29999999999995</v>
      </c>
      <c r="F31" s="15">
        <v>3.1E-2</v>
      </c>
    </row>
    <row r="32" spans="2:6" ht="45.75" thickBot="1" x14ac:dyDescent="0.3">
      <c r="B32" s="17">
        <v>16300</v>
      </c>
      <c r="C32" s="14" t="s">
        <v>84</v>
      </c>
      <c r="D32" s="14">
        <v>36.28</v>
      </c>
      <c r="E32" s="16">
        <v>1086.8</v>
      </c>
      <c r="F32" s="15">
        <v>5.6000000000000001E-2</v>
      </c>
    </row>
    <row r="33" spans="2:6" ht="45.75" thickBot="1" x14ac:dyDescent="0.3">
      <c r="B33" s="17">
        <v>163000</v>
      </c>
      <c r="C33" s="14" t="s">
        <v>85</v>
      </c>
      <c r="D33" s="14">
        <v>36.15</v>
      </c>
      <c r="E33" s="14">
        <v>188.9</v>
      </c>
      <c r="F33" s="15">
        <v>0.01</v>
      </c>
    </row>
    <row r="34" spans="2:6" ht="30.75" thickBot="1" x14ac:dyDescent="0.3">
      <c r="B34" s="14" t="s">
        <v>86</v>
      </c>
      <c r="C34" s="14" t="s">
        <v>87</v>
      </c>
      <c r="D34" s="14">
        <v>36.44</v>
      </c>
      <c r="E34" s="14">
        <v>427.6</v>
      </c>
      <c r="F34" s="15">
        <v>2.1999999999999999E-2</v>
      </c>
    </row>
    <row r="35" spans="2:6" ht="45.75" thickBot="1" x14ac:dyDescent="0.3">
      <c r="B35" s="14" t="s">
        <v>88</v>
      </c>
      <c r="C35" s="14" t="s">
        <v>89</v>
      </c>
      <c r="D35" s="14">
        <v>36.28</v>
      </c>
      <c r="E35" s="14">
        <v>256.3</v>
      </c>
      <c r="F35" s="15">
        <v>1.2999999999999999E-2</v>
      </c>
    </row>
    <row r="36" spans="2:6" ht="45.75" thickBot="1" x14ac:dyDescent="0.3">
      <c r="B36" s="14" t="s">
        <v>90</v>
      </c>
      <c r="C36" s="14" t="s">
        <v>91</v>
      </c>
      <c r="D36" s="14">
        <v>36.15</v>
      </c>
      <c r="E36" s="14">
        <v>36.200000000000003</v>
      </c>
      <c r="F36" s="15">
        <v>2E-3</v>
      </c>
    </row>
    <row r="37" spans="2:6" ht="30.75" thickBot="1" x14ac:dyDescent="0.3">
      <c r="B37" s="14" t="s">
        <v>92</v>
      </c>
      <c r="C37" s="14" t="s">
        <v>93</v>
      </c>
      <c r="D37" s="14">
        <v>35.229999999999997</v>
      </c>
      <c r="E37" s="14">
        <v>79.3</v>
      </c>
      <c r="F37" s="15">
        <v>4.0000000000000001E-3</v>
      </c>
    </row>
    <row r="38" spans="2:6" ht="30.75" thickBot="1" x14ac:dyDescent="0.3">
      <c r="B38" s="14" t="s">
        <v>94</v>
      </c>
      <c r="C38" s="14" t="s">
        <v>95</v>
      </c>
      <c r="D38" s="14">
        <v>24.59</v>
      </c>
      <c r="E38" s="14">
        <v>155.6</v>
      </c>
      <c r="F38" s="15">
        <v>8.0000000000000002E-3</v>
      </c>
    </row>
    <row r="39" spans="2:6" ht="30.75" thickBot="1" x14ac:dyDescent="0.3">
      <c r="B39" s="14" t="s">
        <v>96</v>
      </c>
      <c r="C39" s="14" t="s">
        <v>97</v>
      </c>
      <c r="D39" s="14">
        <v>23.92</v>
      </c>
      <c r="E39" s="14">
        <v>4.5999999999999996</v>
      </c>
      <c r="F39" s="15">
        <v>0</v>
      </c>
    </row>
    <row r="40" spans="2:6" ht="30.75" thickBot="1" x14ac:dyDescent="0.3">
      <c r="B40" s="14">
        <v>177</v>
      </c>
      <c r="C40" s="14" t="s">
        <v>98</v>
      </c>
      <c r="D40" s="14">
        <v>18.86</v>
      </c>
      <c r="E40" s="14">
        <v>35.4</v>
      </c>
      <c r="F40" s="15">
        <v>2E-3</v>
      </c>
    </row>
    <row r="41" spans="2:6" ht="30.75" thickBot="1" x14ac:dyDescent="0.3">
      <c r="B41" s="14" t="s">
        <v>99</v>
      </c>
      <c r="C41" s="14" t="s">
        <v>100</v>
      </c>
      <c r="D41" s="14">
        <v>18.39</v>
      </c>
      <c r="E41" s="14">
        <v>0.5</v>
      </c>
      <c r="F41" s="15">
        <v>0</v>
      </c>
    </row>
    <row r="42" spans="2:6" ht="60.75" thickBot="1" x14ac:dyDescent="0.3">
      <c r="B42" s="17">
        <v>183000</v>
      </c>
      <c r="C42" s="14" t="s">
        <v>101</v>
      </c>
      <c r="D42" s="14">
        <v>10.46</v>
      </c>
      <c r="E42" s="14">
        <v>20.9</v>
      </c>
      <c r="F42" s="15">
        <v>1E-3</v>
      </c>
    </row>
    <row r="43" spans="2:6" ht="45.75" thickBot="1" x14ac:dyDescent="0.3">
      <c r="B43" s="14" t="s">
        <v>102</v>
      </c>
      <c r="C43" s="14" t="s">
        <v>103</v>
      </c>
      <c r="D43" s="14">
        <v>15.93</v>
      </c>
      <c r="E43" s="14">
        <v>97.3</v>
      </c>
      <c r="F43" s="15">
        <v>5.0000000000000001E-3</v>
      </c>
    </row>
    <row r="44" spans="2:6" ht="45.75" thickBot="1" x14ac:dyDescent="0.3">
      <c r="B44" s="14" t="s">
        <v>104</v>
      </c>
      <c r="C44" s="14" t="s">
        <v>105</v>
      </c>
      <c r="D44" s="14">
        <v>11.43</v>
      </c>
      <c r="E44" s="14">
        <v>52.6</v>
      </c>
      <c r="F44" s="15">
        <v>3.0000000000000001E-3</v>
      </c>
    </row>
    <row r="45" spans="2:6" ht="30.75" thickBot="1" x14ac:dyDescent="0.3">
      <c r="B45" s="14" t="s">
        <v>106</v>
      </c>
      <c r="C45" s="14" t="s">
        <v>107</v>
      </c>
      <c r="D45" s="14">
        <v>12.14</v>
      </c>
      <c r="E45" s="14">
        <v>28.7</v>
      </c>
      <c r="F45" s="15">
        <v>1E-3</v>
      </c>
    </row>
    <row r="46" spans="2:6" ht="30.75" thickBot="1" x14ac:dyDescent="0.3">
      <c r="B46" s="14">
        <v>284</v>
      </c>
      <c r="C46" s="14" t="s">
        <v>108</v>
      </c>
      <c r="D46" s="14">
        <v>12.32</v>
      </c>
      <c r="E46" s="14">
        <v>13.7</v>
      </c>
      <c r="F46" s="15">
        <v>1E-3</v>
      </c>
    </row>
    <row r="47" spans="2:6" ht="30.75" thickBot="1" x14ac:dyDescent="0.3">
      <c r="B47" s="14" t="s">
        <v>109</v>
      </c>
      <c r="C47" s="14" t="s">
        <v>110</v>
      </c>
      <c r="D47" s="14">
        <v>12.32</v>
      </c>
      <c r="E47" s="14">
        <v>8.3000000000000007</v>
      </c>
      <c r="F47" s="15">
        <v>0</v>
      </c>
    </row>
    <row r="48" spans="2:6" ht="45.75" thickBot="1" x14ac:dyDescent="0.3">
      <c r="B48" s="14">
        <v>320</v>
      </c>
      <c r="C48" s="14" t="s">
        <v>111</v>
      </c>
      <c r="D48" s="14">
        <v>42.3</v>
      </c>
      <c r="E48" s="14">
        <v>261.39999999999998</v>
      </c>
      <c r="F48" s="15">
        <v>1.4E-2</v>
      </c>
    </row>
    <row r="49" spans="2:6" ht="30.75" thickBot="1" x14ac:dyDescent="0.3">
      <c r="B49" s="14" t="s">
        <v>112</v>
      </c>
      <c r="C49" s="14" t="s">
        <v>113</v>
      </c>
      <c r="D49" s="14">
        <v>25.68</v>
      </c>
      <c r="E49" s="14">
        <v>160.5</v>
      </c>
      <c r="F49" s="15">
        <v>8.0000000000000002E-3</v>
      </c>
    </row>
    <row r="50" spans="2:6" ht="30.75" thickBot="1" x14ac:dyDescent="0.3">
      <c r="B50" s="14" t="s">
        <v>114</v>
      </c>
      <c r="C50" s="14" t="s">
        <v>115</v>
      </c>
      <c r="D50" s="14">
        <v>36.61</v>
      </c>
      <c r="E50" s="14">
        <v>190.7</v>
      </c>
      <c r="F50" s="15">
        <v>0.01</v>
      </c>
    </row>
    <row r="51" spans="2:6" ht="30.75" thickBot="1" x14ac:dyDescent="0.3">
      <c r="B51" s="14" t="s">
        <v>116</v>
      </c>
      <c r="C51" s="14" t="s">
        <v>117</v>
      </c>
      <c r="D51" s="14">
        <v>24.52</v>
      </c>
      <c r="E51" s="14">
        <v>83.6</v>
      </c>
      <c r="F51" s="15">
        <v>4.0000000000000001E-3</v>
      </c>
    </row>
    <row r="52" spans="2:6" ht="30.75" thickBot="1" x14ac:dyDescent="0.3">
      <c r="B52" s="14" t="s">
        <v>118</v>
      </c>
      <c r="C52" s="14" t="s">
        <v>119</v>
      </c>
      <c r="D52" s="14">
        <v>23.79</v>
      </c>
      <c r="E52" s="14">
        <v>28.9</v>
      </c>
      <c r="F52" s="15">
        <v>1E-3</v>
      </c>
    </row>
    <row r="53" spans="2:6" ht="30.75" thickBot="1" x14ac:dyDescent="0.3">
      <c r="B53" s="14" t="s">
        <v>120</v>
      </c>
      <c r="C53" s="14" t="s">
        <v>121</v>
      </c>
      <c r="D53" s="14">
        <v>16.16</v>
      </c>
      <c r="E53" s="14">
        <v>267.3</v>
      </c>
      <c r="F53" s="15">
        <v>1.4E-2</v>
      </c>
    </row>
    <row r="54" spans="2:6" ht="30.75" thickBot="1" x14ac:dyDescent="0.3">
      <c r="B54" s="14" t="s">
        <v>122</v>
      </c>
      <c r="C54" s="14" t="s">
        <v>123</v>
      </c>
      <c r="D54" s="14">
        <v>16.16</v>
      </c>
      <c r="E54" s="14">
        <v>139.5</v>
      </c>
      <c r="F54" s="15">
        <v>7.0000000000000001E-3</v>
      </c>
    </row>
    <row r="55" spans="2:6" ht="30.75" thickBot="1" x14ac:dyDescent="0.3">
      <c r="B55" s="14" t="s">
        <v>124</v>
      </c>
      <c r="C55" s="14" t="s">
        <v>125</v>
      </c>
      <c r="D55" s="14">
        <v>16.16</v>
      </c>
      <c r="E55" s="14">
        <v>75.099999999999994</v>
      </c>
      <c r="F55" s="15">
        <v>4.0000000000000001E-3</v>
      </c>
    </row>
    <row r="56" spans="2:6" ht="30.75" thickBot="1" x14ac:dyDescent="0.3">
      <c r="B56" s="14">
        <v>471</v>
      </c>
      <c r="C56" s="14" t="s">
        <v>126</v>
      </c>
      <c r="D56" s="14">
        <v>21.98</v>
      </c>
      <c r="E56" s="14">
        <v>114</v>
      </c>
      <c r="F56" s="15">
        <v>6.0000000000000001E-3</v>
      </c>
    </row>
    <row r="57" spans="2:6" ht="45.75" thickBot="1" x14ac:dyDescent="0.3">
      <c r="B57" s="14" t="s">
        <v>127</v>
      </c>
      <c r="C57" s="14" t="s">
        <v>128</v>
      </c>
      <c r="D57" s="14">
        <v>6.74</v>
      </c>
      <c r="E57" s="14">
        <v>746.1</v>
      </c>
      <c r="F57" s="15">
        <v>3.9E-2</v>
      </c>
    </row>
    <row r="58" spans="2:6" ht="30.75" thickBot="1" x14ac:dyDescent="0.3">
      <c r="B58" s="14" t="s">
        <v>129</v>
      </c>
      <c r="C58" s="14" t="s">
        <v>130</v>
      </c>
      <c r="D58" s="14">
        <v>41.17</v>
      </c>
      <c r="E58" s="14">
        <v>30.7</v>
      </c>
      <c r="F58" s="15">
        <v>2E-3</v>
      </c>
    </row>
    <row r="59" spans="2:6" ht="30.75" thickBot="1" x14ac:dyDescent="0.3">
      <c r="B59" s="14" t="s">
        <v>131</v>
      </c>
      <c r="C59" s="14" t="s">
        <v>132</v>
      </c>
      <c r="D59" s="14">
        <v>41.79</v>
      </c>
      <c r="E59" s="14">
        <v>24.8</v>
      </c>
      <c r="F59" s="15">
        <v>1E-3</v>
      </c>
    </row>
    <row r="60" spans="2:6" ht="45.75" thickBot="1" x14ac:dyDescent="0.3">
      <c r="B60" s="14" t="s">
        <v>133</v>
      </c>
      <c r="C60" s="14" t="s">
        <v>134</v>
      </c>
      <c r="D60" s="14">
        <v>41.91</v>
      </c>
      <c r="E60" s="14">
        <v>11.4</v>
      </c>
      <c r="F60" s="15">
        <v>1E-3</v>
      </c>
    </row>
    <row r="61" spans="2:6" ht="45.75" thickBot="1" x14ac:dyDescent="0.3">
      <c r="B61" s="17">
        <v>48000</v>
      </c>
      <c r="C61" s="14" t="s">
        <v>135</v>
      </c>
      <c r="D61" s="14">
        <v>41.91</v>
      </c>
      <c r="E61" s="14">
        <v>25.3</v>
      </c>
      <c r="F61" s="15">
        <v>1E-3</v>
      </c>
    </row>
    <row r="62" spans="2:6" ht="60.75" thickBot="1" x14ac:dyDescent="0.3">
      <c r="B62" s="17">
        <v>48300</v>
      </c>
      <c r="C62" s="14" t="s">
        <v>136</v>
      </c>
      <c r="D62" s="14">
        <v>13.54</v>
      </c>
      <c r="E62" s="14">
        <v>18.3</v>
      </c>
      <c r="F62" s="15">
        <v>1E-3</v>
      </c>
    </row>
    <row r="63" spans="2:6" ht="30.75" thickBot="1" x14ac:dyDescent="0.3">
      <c r="B63" s="14">
        <v>485</v>
      </c>
      <c r="C63" s="14" t="s">
        <v>137</v>
      </c>
      <c r="D63" s="14">
        <v>29.69</v>
      </c>
      <c r="E63" s="14">
        <v>91.4</v>
      </c>
      <c r="F63" s="15">
        <v>5.0000000000000001E-3</v>
      </c>
    </row>
    <row r="64" spans="2:6" ht="30.75" thickBot="1" x14ac:dyDescent="0.3">
      <c r="B64" s="14" t="s">
        <v>138</v>
      </c>
      <c r="C64" s="14" t="s">
        <v>139</v>
      </c>
      <c r="D64" s="14">
        <v>32.159999999999997</v>
      </c>
      <c r="E64" s="14">
        <v>22.5</v>
      </c>
      <c r="F64" s="15">
        <v>1E-3</v>
      </c>
    </row>
    <row r="65" spans="2:6" ht="30.75" thickBot="1" x14ac:dyDescent="0.3">
      <c r="B65" s="14">
        <v>489</v>
      </c>
      <c r="C65" s="14" t="s">
        <v>140</v>
      </c>
      <c r="D65" s="14">
        <v>32.68</v>
      </c>
      <c r="E65" s="14">
        <v>71.900000000000006</v>
      </c>
      <c r="F65" s="15">
        <v>4.0000000000000001E-3</v>
      </c>
    </row>
    <row r="66" spans="2:6" ht="30.75" thickBot="1" x14ac:dyDescent="0.3">
      <c r="B66" s="14">
        <v>490</v>
      </c>
      <c r="C66" s="14" t="s">
        <v>141</v>
      </c>
      <c r="D66" s="14">
        <v>33.340000000000003</v>
      </c>
      <c r="E66" s="14">
        <v>81.599999999999994</v>
      </c>
      <c r="F66" s="15">
        <v>4.0000000000000001E-3</v>
      </c>
    </row>
    <row r="67" spans="2:6" ht="30.75" thickBot="1" x14ac:dyDescent="0.3">
      <c r="B67" s="14" t="s">
        <v>142</v>
      </c>
      <c r="C67" s="14" t="s">
        <v>143</v>
      </c>
      <c r="D67" s="14">
        <v>28.69</v>
      </c>
      <c r="E67" s="14">
        <v>170.1</v>
      </c>
      <c r="F67" s="15">
        <v>8.9999999999999993E-3</v>
      </c>
    </row>
    <row r="68" spans="2:6" ht="30.75" thickBot="1" x14ac:dyDescent="0.3">
      <c r="B68" s="14" t="s">
        <v>144</v>
      </c>
      <c r="C68" s="14" t="s">
        <v>145</v>
      </c>
      <c r="D68" s="14">
        <v>24.74</v>
      </c>
      <c r="E68" s="14">
        <v>168.2</v>
      </c>
      <c r="F68" s="15">
        <v>8.9999999999999993E-3</v>
      </c>
    </row>
    <row r="69" spans="2:6" ht="30.75" thickBot="1" x14ac:dyDescent="0.3">
      <c r="B69" s="14" t="s">
        <v>146</v>
      </c>
      <c r="C69" s="14" t="s">
        <v>147</v>
      </c>
      <c r="D69" s="14">
        <v>24.74</v>
      </c>
      <c r="E69" s="14">
        <v>804.9</v>
      </c>
      <c r="F69" s="15">
        <v>4.2000000000000003E-2</v>
      </c>
    </row>
    <row r="70" spans="2:6" ht="30.75" thickBot="1" x14ac:dyDescent="0.3">
      <c r="B70" s="14" t="s">
        <v>148</v>
      </c>
      <c r="C70" s="14" t="s">
        <v>149</v>
      </c>
      <c r="D70" s="14">
        <v>10.01</v>
      </c>
      <c r="E70" s="14">
        <v>15.2</v>
      </c>
      <c r="F70" s="15">
        <v>1E-3</v>
      </c>
    </row>
    <row r="71" spans="2:6" ht="30.75" thickBot="1" x14ac:dyDescent="0.3">
      <c r="B71" s="14" t="s">
        <v>150</v>
      </c>
      <c r="C71" s="14" t="s">
        <v>151</v>
      </c>
      <c r="D71" s="14">
        <v>10.01</v>
      </c>
      <c r="E71" s="14">
        <v>112.2</v>
      </c>
      <c r="F71" s="15">
        <v>6.0000000000000001E-3</v>
      </c>
    </row>
    <row r="72" spans="2:6" ht="30.75" thickBot="1" x14ac:dyDescent="0.3">
      <c r="B72" s="14" t="s">
        <v>152</v>
      </c>
      <c r="C72" s="14" t="s">
        <v>153</v>
      </c>
      <c r="D72" s="14">
        <v>9.51</v>
      </c>
      <c r="E72" s="14">
        <v>925.8</v>
      </c>
      <c r="F72" s="15">
        <v>4.8000000000000001E-2</v>
      </c>
    </row>
    <row r="73" spans="2:6" ht="30.75" thickBot="1" x14ac:dyDescent="0.3">
      <c r="B73" s="14" t="s">
        <v>154</v>
      </c>
      <c r="C73" s="14" t="s">
        <v>155</v>
      </c>
      <c r="D73" s="14">
        <v>21.32</v>
      </c>
      <c r="E73" s="14">
        <v>23.7</v>
      </c>
      <c r="F73" s="15">
        <v>1E-3</v>
      </c>
    </row>
    <row r="74" spans="2:6" ht="30.75" thickBot="1" x14ac:dyDescent="0.3">
      <c r="B74" s="14" t="s">
        <v>156</v>
      </c>
      <c r="C74" s="14" t="s">
        <v>157</v>
      </c>
      <c r="D74" s="14">
        <v>21.32</v>
      </c>
      <c r="E74" s="14">
        <v>80.7</v>
      </c>
      <c r="F74" s="15">
        <v>4.0000000000000001E-3</v>
      </c>
    </row>
    <row r="75" spans="2:6" ht="30.75" thickBot="1" x14ac:dyDescent="0.3">
      <c r="B75" s="14">
        <v>551</v>
      </c>
      <c r="C75" s="14" t="s">
        <v>158</v>
      </c>
      <c r="D75" s="14">
        <v>19.11</v>
      </c>
      <c r="E75" s="14">
        <v>87.7</v>
      </c>
      <c r="F75" s="15">
        <v>5.0000000000000001E-3</v>
      </c>
    </row>
    <row r="76" spans="2:6" ht="30.75" thickBot="1" x14ac:dyDescent="0.3">
      <c r="B76" s="14">
        <v>589</v>
      </c>
      <c r="C76" s="14" t="s">
        <v>159</v>
      </c>
      <c r="D76" s="14">
        <v>31.65</v>
      </c>
      <c r="E76" s="14">
        <v>11.9</v>
      </c>
      <c r="F76" s="15">
        <v>1E-3</v>
      </c>
    </row>
    <row r="77" spans="2:6" ht="30.75" thickBot="1" x14ac:dyDescent="0.3">
      <c r="B77" s="14" t="s">
        <v>160</v>
      </c>
      <c r="C77" s="14" t="s">
        <v>161</v>
      </c>
      <c r="D77" s="14">
        <v>30.44</v>
      </c>
      <c r="E77" s="14">
        <v>9.8000000000000007</v>
      </c>
      <c r="F77" s="15">
        <v>1E-3</v>
      </c>
    </row>
    <row r="78" spans="2:6" ht="45.75" thickBot="1" x14ac:dyDescent="0.3">
      <c r="B78" s="14" t="s">
        <v>162</v>
      </c>
      <c r="C78" s="14" t="s">
        <v>163</v>
      </c>
      <c r="D78" s="14">
        <v>14.37</v>
      </c>
      <c r="E78" s="14">
        <v>29.7</v>
      </c>
      <c r="F78" s="15">
        <v>2E-3</v>
      </c>
    </row>
    <row r="79" spans="2:6" ht="30.75" thickBot="1" x14ac:dyDescent="0.3">
      <c r="B79" s="14" t="s">
        <v>164</v>
      </c>
      <c r="C79" s="14" t="s">
        <v>165</v>
      </c>
      <c r="D79" s="14">
        <v>15.94</v>
      </c>
      <c r="E79" s="14">
        <v>20.399999999999999</v>
      </c>
      <c r="F79" s="15">
        <v>1E-3</v>
      </c>
    </row>
    <row r="80" spans="2:6" ht="45.75" thickBot="1" x14ac:dyDescent="0.3">
      <c r="B80" s="14" t="s">
        <v>166</v>
      </c>
      <c r="C80" s="14" t="s">
        <v>167</v>
      </c>
      <c r="D80" s="14">
        <v>15.95</v>
      </c>
      <c r="E80" s="14">
        <v>22.4</v>
      </c>
      <c r="F80" s="15">
        <v>1E-3</v>
      </c>
    </row>
    <row r="81" spans="2:6" ht="30.75" thickBot="1" x14ac:dyDescent="0.3">
      <c r="B81" s="14" t="s">
        <v>168</v>
      </c>
      <c r="C81" s="14" t="s">
        <v>169</v>
      </c>
      <c r="D81" s="14">
        <v>15.94</v>
      </c>
      <c r="E81" s="14">
        <v>265.3</v>
      </c>
      <c r="F81" s="15">
        <v>1.4E-2</v>
      </c>
    </row>
    <row r="82" spans="2:6" ht="45.75" thickBot="1" x14ac:dyDescent="0.3">
      <c r="B82" s="17">
        <v>70300</v>
      </c>
      <c r="C82" s="14" t="s">
        <v>170</v>
      </c>
      <c r="D82" s="14">
        <v>15.95</v>
      </c>
      <c r="E82" s="14">
        <v>117.3</v>
      </c>
      <c r="F82" s="15">
        <v>6.0000000000000001E-3</v>
      </c>
    </row>
    <row r="83" spans="2:6" ht="30.75" thickBot="1" x14ac:dyDescent="0.3">
      <c r="B83" s="14" t="s">
        <v>171</v>
      </c>
      <c r="C83" s="14" t="s">
        <v>172</v>
      </c>
      <c r="D83" s="14">
        <v>15.94</v>
      </c>
      <c r="E83" s="14">
        <v>83.4</v>
      </c>
      <c r="F83" s="15">
        <v>4.0000000000000001E-3</v>
      </c>
    </row>
    <row r="84" spans="2:6" ht="45.75" thickBot="1" x14ac:dyDescent="0.3">
      <c r="B84" s="14" t="s">
        <v>173</v>
      </c>
      <c r="C84" s="14" t="s">
        <v>174</v>
      </c>
      <c r="D84" s="14">
        <v>11.55</v>
      </c>
      <c r="E84" s="14">
        <v>122.9</v>
      </c>
      <c r="F84" s="15">
        <v>6.0000000000000001E-3</v>
      </c>
    </row>
    <row r="85" spans="2:6" ht="45.75" thickBot="1" x14ac:dyDescent="0.3">
      <c r="B85" s="14" t="s">
        <v>175</v>
      </c>
      <c r="C85" s="14" t="s">
        <v>176</v>
      </c>
      <c r="D85" s="14">
        <v>11.55</v>
      </c>
      <c r="E85" s="14">
        <v>93</v>
      </c>
      <c r="F85" s="15">
        <v>5.0000000000000001E-3</v>
      </c>
    </row>
    <row r="86" spans="2:6" ht="45.75" thickBot="1" x14ac:dyDescent="0.3">
      <c r="B86" s="14" t="s">
        <v>177</v>
      </c>
      <c r="C86" s="14" t="s">
        <v>178</v>
      </c>
      <c r="D86" s="14">
        <v>32.07</v>
      </c>
      <c r="E86" s="14">
        <v>11.1</v>
      </c>
      <c r="F86" s="15">
        <v>1E-3</v>
      </c>
    </row>
    <row r="87" spans="2:6" ht="45.75" thickBot="1" x14ac:dyDescent="0.3">
      <c r="B87" s="17">
        <v>76300</v>
      </c>
      <c r="C87" s="14" t="s">
        <v>179</v>
      </c>
      <c r="D87" s="14">
        <v>32.07</v>
      </c>
      <c r="E87" s="14">
        <v>71</v>
      </c>
      <c r="F87" s="15">
        <v>4.0000000000000001E-3</v>
      </c>
    </row>
    <row r="88" spans="2:6" ht="45.75" thickBot="1" x14ac:dyDescent="0.3">
      <c r="B88" s="17">
        <v>763000</v>
      </c>
      <c r="C88" s="14" t="s">
        <v>180</v>
      </c>
      <c r="D88" s="14">
        <v>32.07</v>
      </c>
      <c r="E88" s="14">
        <v>31.4</v>
      </c>
      <c r="F88" s="15">
        <v>2E-3</v>
      </c>
    </row>
    <row r="89" spans="2:6" ht="45.75" thickBot="1" x14ac:dyDescent="0.3">
      <c r="B89" s="14" t="s">
        <v>181</v>
      </c>
      <c r="C89" s="14" t="s">
        <v>182</v>
      </c>
      <c r="D89" s="14">
        <v>32.07</v>
      </c>
      <c r="E89" s="14">
        <v>345.3</v>
      </c>
      <c r="F89" s="15">
        <v>1.7999999999999999E-2</v>
      </c>
    </row>
    <row r="90" spans="2:6" ht="45.75" thickBot="1" x14ac:dyDescent="0.3">
      <c r="B90" s="14" t="s">
        <v>183</v>
      </c>
      <c r="C90" s="14" t="s">
        <v>184</v>
      </c>
      <c r="D90" s="14">
        <v>32.07</v>
      </c>
      <c r="E90" s="14">
        <v>102.7</v>
      </c>
      <c r="F90" s="15">
        <v>5.0000000000000001E-3</v>
      </c>
    </row>
    <row r="91" spans="2:6" ht="30.75" thickBot="1" x14ac:dyDescent="0.3">
      <c r="B91" s="14" t="s">
        <v>185</v>
      </c>
      <c r="C91" s="14" t="s">
        <v>186</v>
      </c>
      <c r="D91" s="14">
        <v>9.4499999999999993</v>
      </c>
      <c r="E91" s="14">
        <v>8.3000000000000007</v>
      </c>
      <c r="F91" s="15">
        <v>0</v>
      </c>
    </row>
    <row r="92" spans="2:6" ht="30.75" thickBot="1" x14ac:dyDescent="0.3">
      <c r="B92" s="14" t="s">
        <v>187</v>
      </c>
      <c r="C92" s="14" t="s">
        <v>188</v>
      </c>
      <c r="D92" s="14">
        <v>9.16</v>
      </c>
      <c r="E92" s="14">
        <v>31.3</v>
      </c>
      <c r="F92" s="15">
        <v>2E-3</v>
      </c>
    </row>
    <row r="93" spans="2:6" ht="30.75" thickBot="1" x14ac:dyDescent="0.3">
      <c r="B93" s="14">
        <v>777</v>
      </c>
      <c r="C93" s="14" t="s">
        <v>189</v>
      </c>
      <c r="D93" s="14">
        <v>15.13</v>
      </c>
      <c r="E93" s="14">
        <v>12.6</v>
      </c>
      <c r="F93" s="15">
        <v>1E-3</v>
      </c>
    </row>
    <row r="94" spans="2:6" ht="30.75" thickBot="1" x14ac:dyDescent="0.3">
      <c r="B94" s="14" t="s">
        <v>190</v>
      </c>
      <c r="C94" s="14" t="s">
        <v>191</v>
      </c>
      <c r="D94" s="14">
        <v>15.13</v>
      </c>
      <c r="E94" s="14">
        <v>37.9</v>
      </c>
      <c r="F94" s="15">
        <v>2E-3</v>
      </c>
    </row>
    <row r="95" spans="2:6" ht="30.75" thickBot="1" x14ac:dyDescent="0.3">
      <c r="B95" s="14">
        <v>826</v>
      </c>
      <c r="C95" s="14" t="s">
        <v>192</v>
      </c>
      <c r="D95" s="14">
        <v>23.85</v>
      </c>
      <c r="E95" s="14">
        <v>15.5</v>
      </c>
      <c r="F95" s="15">
        <v>1E-3</v>
      </c>
    </row>
    <row r="96" spans="2:6" ht="30.75" thickBot="1" x14ac:dyDescent="0.3">
      <c r="B96" s="14" t="s">
        <v>193</v>
      </c>
      <c r="C96" s="14" t="s">
        <v>194</v>
      </c>
      <c r="D96" s="14">
        <v>29.24</v>
      </c>
      <c r="E96" s="14">
        <v>54.8</v>
      </c>
      <c r="F96" s="15">
        <v>3.0000000000000001E-3</v>
      </c>
    </row>
    <row r="97" spans="2:6" ht="30.75" thickBot="1" x14ac:dyDescent="0.3">
      <c r="B97" s="14">
        <v>926</v>
      </c>
      <c r="C97" s="14" t="s">
        <v>195</v>
      </c>
      <c r="D97" s="14">
        <v>32.049999999999997</v>
      </c>
      <c r="E97" s="14">
        <v>26.7</v>
      </c>
      <c r="F97" s="15">
        <v>1E-3</v>
      </c>
    </row>
    <row r="98" spans="2:6" ht="30.75" thickBot="1" x14ac:dyDescent="0.3">
      <c r="B98" s="14">
        <v>930</v>
      </c>
      <c r="C98" s="14" t="s">
        <v>196</v>
      </c>
      <c r="D98" s="14">
        <v>41.35</v>
      </c>
      <c r="E98" s="14">
        <v>80.3</v>
      </c>
      <c r="F98" s="15">
        <v>4.0000000000000001E-3</v>
      </c>
    </row>
    <row r="99" spans="2:6" ht="30.75" thickBot="1" x14ac:dyDescent="0.3">
      <c r="B99" s="14" t="s">
        <v>197</v>
      </c>
      <c r="C99" s="14" t="s">
        <v>198</v>
      </c>
      <c r="D99" s="14">
        <v>41.36</v>
      </c>
      <c r="E99" s="14">
        <v>107.6</v>
      </c>
      <c r="F99" s="15">
        <v>6.0000000000000001E-3</v>
      </c>
    </row>
    <row r="100" spans="2:6" ht="30.75" thickBot="1" x14ac:dyDescent="0.3">
      <c r="B100" s="14">
        <v>977</v>
      </c>
      <c r="C100" s="14" t="s">
        <v>199</v>
      </c>
      <c r="D100" s="14">
        <v>30.38</v>
      </c>
      <c r="E100" s="14">
        <v>28.3</v>
      </c>
      <c r="F100" s="15">
        <v>1E-3</v>
      </c>
    </row>
    <row r="101" spans="2:6" ht="45.75" thickBot="1" x14ac:dyDescent="0.3">
      <c r="B101" s="14" t="s">
        <v>200</v>
      </c>
      <c r="C101" s="14" t="s">
        <v>201</v>
      </c>
      <c r="D101" s="14">
        <v>39.43</v>
      </c>
      <c r="E101" s="14">
        <v>189.4</v>
      </c>
      <c r="F101" s="15">
        <v>0.01</v>
      </c>
    </row>
    <row r="102" spans="2:6" ht="45.75" thickBot="1" x14ac:dyDescent="0.3">
      <c r="B102" s="14" t="s">
        <v>202</v>
      </c>
      <c r="C102" s="14" t="s">
        <v>203</v>
      </c>
      <c r="D102" s="14">
        <v>39.43</v>
      </c>
      <c r="E102" s="14">
        <v>3.3</v>
      </c>
      <c r="F102" s="15">
        <v>0</v>
      </c>
    </row>
    <row r="103" spans="2:6" ht="30.75" thickBot="1" x14ac:dyDescent="0.3">
      <c r="B103" s="14" t="s">
        <v>204</v>
      </c>
      <c r="C103" s="14" t="s">
        <v>205</v>
      </c>
      <c r="D103" s="14">
        <v>33.43</v>
      </c>
      <c r="E103" s="14">
        <v>113.5</v>
      </c>
      <c r="F103" s="15">
        <v>6.0000000000000001E-3</v>
      </c>
    </row>
    <row r="104" spans="2:6" ht="45.75" thickBot="1" x14ac:dyDescent="0.3">
      <c r="B104" s="14">
        <v>1158</v>
      </c>
      <c r="C104" s="14" t="s">
        <v>206</v>
      </c>
      <c r="D104" s="14">
        <v>33.19</v>
      </c>
      <c r="E104" s="14">
        <v>175.5</v>
      </c>
      <c r="F104" s="15">
        <v>8.9999999999999993E-3</v>
      </c>
    </row>
    <row r="105" spans="2:6" ht="30.75" thickBot="1" x14ac:dyDescent="0.3">
      <c r="B105" s="14">
        <v>1212</v>
      </c>
      <c r="C105" s="14" t="s">
        <v>207</v>
      </c>
      <c r="D105" s="14">
        <v>33.31</v>
      </c>
      <c r="E105" s="14">
        <v>71.400000000000006</v>
      </c>
      <c r="F105" s="15">
        <v>4.0000000000000001E-3</v>
      </c>
    </row>
    <row r="106" spans="2:6" ht="30.75" thickBot="1" x14ac:dyDescent="0.3">
      <c r="B106" s="14">
        <v>1219</v>
      </c>
      <c r="C106" s="14" t="s">
        <v>208</v>
      </c>
      <c r="D106" s="14">
        <v>32.39</v>
      </c>
      <c r="E106" s="14">
        <v>11.2</v>
      </c>
      <c r="F106" s="15">
        <v>1E-3</v>
      </c>
    </row>
    <row r="107" spans="2:6" ht="30.75" thickBot="1" x14ac:dyDescent="0.3">
      <c r="B107" s="14">
        <v>1490</v>
      </c>
      <c r="C107" s="14" t="s">
        <v>209</v>
      </c>
      <c r="D107" s="14">
        <v>33.159999999999997</v>
      </c>
      <c r="E107" s="14">
        <v>217.7</v>
      </c>
      <c r="F107" s="15">
        <v>1.0999999999999999E-2</v>
      </c>
    </row>
    <row r="108" spans="2:6" ht="15.75" thickBot="1" x14ac:dyDescent="0.3">
      <c r="B108" s="14">
        <v>5030</v>
      </c>
      <c r="C108" s="14" t="s">
        <v>210</v>
      </c>
      <c r="D108" s="14"/>
      <c r="E108" s="14">
        <v>15.4</v>
      </c>
      <c r="F108" s="15">
        <v>1E-3</v>
      </c>
    </row>
    <row r="109" spans="2:6" ht="30.75" thickBot="1" x14ac:dyDescent="0.3">
      <c r="B109" s="14">
        <v>5040</v>
      </c>
      <c r="C109" s="14" t="s">
        <v>211</v>
      </c>
      <c r="D109" s="14">
        <v>40</v>
      </c>
      <c r="E109" s="14">
        <v>1.8</v>
      </c>
      <c r="F109" s="15">
        <v>0</v>
      </c>
    </row>
    <row r="110" spans="2:6" ht="15.75" thickBot="1" x14ac:dyDescent="0.3">
      <c r="B110" s="14" t="s">
        <v>212</v>
      </c>
      <c r="C110" s="14" t="s">
        <v>213</v>
      </c>
      <c r="D110" s="14">
        <v>6</v>
      </c>
      <c r="E110" s="14">
        <v>24.3</v>
      </c>
      <c r="F110" s="15">
        <v>1E-3</v>
      </c>
    </row>
    <row r="111" spans="2:6" ht="15.75" thickBot="1" x14ac:dyDescent="0.3">
      <c r="B111" s="14" t="s">
        <v>214</v>
      </c>
      <c r="C111" s="14" t="s">
        <v>215</v>
      </c>
      <c r="D111" s="14"/>
      <c r="E111" s="14">
        <v>19</v>
      </c>
      <c r="F111" s="15">
        <v>1E-3</v>
      </c>
    </row>
    <row r="112" spans="2:6" ht="15.75" thickBot="1" x14ac:dyDescent="0.3">
      <c r="B112" s="21" t="s">
        <v>216</v>
      </c>
      <c r="C112" s="22"/>
      <c r="D112" s="23"/>
      <c r="E112" s="18">
        <v>16505.400000000001</v>
      </c>
      <c r="F112" s="19">
        <v>0.85599999999999998</v>
      </c>
    </row>
    <row r="113" spans="2:6" x14ac:dyDescent="0.25">
      <c r="B113" s="24" t="s">
        <v>217</v>
      </c>
      <c r="C113" s="25"/>
      <c r="D113" s="25"/>
      <c r="E113" s="25"/>
      <c r="F113" s="26"/>
    </row>
    <row r="114" spans="2:6" ht="15.75" thickBot="1" x14ac:dyDescent="0.3">
      <c r="B114" s="27" t="s">
        <v>218</v>
      </c>
      <c r="C114" s="28"/>
      <c r="D114" s="28"/>
      <c r="E114" s="28"/>
      <c r="F114" s="29"/>
    </row>
    <row r="115" spans="2:6" ht="51.75" thickBot="1" x14ac:dyDescent="0.3">
      <c r="B115" s="20" t="s">
        <v>219</v>
      </c>
      <c r="C115" s="20" t="s">
        <v>220</v>
      </c>
      <c r="D115" s="20" t="s">
        <v>256</v>
      </c>
      <c r="E115" s="20" t="s">
        <v>222</v>
      </c>
      <c r="F115" s="20" t="s">
        <v>223</v>
      </c>
    </row>
    <row r="116" spans="2:6" ht="30.75" thickBot="1" x14ac:dyDescent="0.3">
      <c r="B116" s="14" t="s">
        <v>224</v>
      </c>
      <c r="C116" s="14" t="s">
        <v>225</v>
      </c>
      <c r="D116" s="14">
        <v>29.47</v>
      </c>
      <c r="E116" s="14">
        <v>20</v>
      </c>
      <c r="F116" s="15">
        <v>1E-3</v>
      </c>
    </row>
    <row r="117" spans="2:6" ht="30.75" thickBot="1" x14ac:dyDescent="0.3">
      <c r="B117" s="14" t="s">
        <v>43</v>
      </c>
      <c r="C117" s="14" t="s">
        <v>44</v>
      </c>
      <c r="D117" s="14">
        <v>31.84</v>
      </c>
      <c r="E117" s="14">
        <v>566.6</v>
      </c>
      <c r="F117" s="15">
        <v>2.9000000000000001E-2</v>
      </c>
    </row>
    <row r="118" spans="2:6" ht="30.75" thickBot="1" x14ac:dyDescent="0.3">
      <c r="B118" s="14" t="s">
        <v>226</v>
      </c>
      <c r="C118" s="14" t="s">
        <v>227</v>
      </c>
      <c r="D118" s="14">
        <v>31.56</v>
      </c>
      <c r="E118" s="14">
        <v>16.899999999999999</v>
      </c>
      <c r="F118" s="15">
        <v>1E-3</v>
      </c>
    </row>
    <row r="119" spans="2:6" ht="30.75" thickBot="1" x14ac:dyDescent="0.3">
      <c r="B119" s="14" t="s">
        <v>228</v>
      </c>
      <c r="C119" s="14" t="s">
        <v>229</v>
      </c>
      <c r="D119" s="14">
        <v>30.9</v>
      </c>
      <c r="E119" s="14">
        <v>22.7</v>
      </c>
      <c r="F119" s="15">
        <v>1E-3</v>
      </c>
    </row>
    <row r="120" spans="2:6" ht="30.75" thickBot="1" x14ac:dyDescent="0.3">
      <c r="B120" s="14">
        <v>84</v>
      </c>
      <c r="C120" s="14" t="s">
        <v>45</v>
      </c>
      <c r="D120" s="14">
        <v>37.090000000000003</v>
      </c>
      <c r="E120" s="14">
        <v>341.5</v>
      </c>
      <c r="F120" s="15">
        <v>1.7999999999999999E-2</v>
      </c>
    </row>
    <row r="121" spans="2:6" ht="30.75" thickBot="1" x14ac:dyDescent="0.3">
      <c r="B121" s="14" t="s">
        <v>230</v>
      </c>
      <c r="C121" s="14" t="s">
        <v>231</v>
      </c>
      <c r="D121" s="14">
        <v>33.28</v>
      </c>
      <c r="E121" s="14">
        <v>13.6</v>
      </c>
      <c r="F121" s="15">
        <v>1E-3</v>
      </c>
    </row>
    <row r="122" spans="2:6" ht="30.75" thickBot="1" x14ac:dyDescent="0.3">
      <c r="B122" s="14" t="s">
        <v>47</v>
      </c>
      <c r="C122" s="14" t="s">
        <v>48</v>
      </c>
      <c r="D122" s="14">
        <v>9.92</v>
      </c>
      <c r="E122" s="14">
        <v>33.4</v>
      </c>
      <c r="F122" s="15">
        <v>2E-3</v>
      </c>
    </row>
    <row r="123" spans="2:6" ht="30.75" thickBot="1" x14ac:dyDescent="0.3">
      <c r="B123" s="14" t="s">
        <v>49</v>
      </c>
      <c r="C123" s="14" t="s">
        <v>50</v>
      </c>
      <c r="D123" s="14">
        <v>9.86</v>
      </c>
      <c r="E123" s="14">
        <v>21.4</v>
      </c>
      <c r="F123" s="15">
        <v>1E-3</v>
      </c>
    </row>
    <row r="124" spans="2:6" ht="30.75" thickBot="1" x14ac:dyDescent="0.3">
      <c r="B124" s="14" t="s">
        <v>51</v>
      </c>
      <c r="C124" s="14" t="s">
        <v>52</v>
      </c>
      <c r="D124" s="14">
        <v>9.86</v>
      </c>
      <c r="E124" s="14">
        <v>1.7</v>
      </c>
      <c r="F124" s="15">
        <v>0</v>
      </c>
    </row>
    <row r="125" spans="2:6" ht="30.75" thickBot="1" x14ac:dyDescent="0.3">
      <c r="B125" s="14" t="s">
        <v>53</v>
      </c>
      <c r="C125" s="14" t="s">
        <v>54</v>
      </c>
      <c r="D125" s="14">
        <v>27.04</v>
      </c>
      <c r="E125" s="14">
        <v>4.0999999999999996</v>
      </c>
      <c r="F125" s="15">
        <v>0</v>
      </c>
    </row>
    <row r="126" spans="2:6" ht="30.75" thickBot="1" x14ac:dyDescent="0.3">
      <c r="B126" s="14" t="s">
        <v>55</v>
      </c>
      <c r="C126" s="14" t="s">
        <v>232</v>
      </c>
      <c r="D126" s="14">
        <v>27.04</v>
      </c>
      <c r="E126" s="14">
        <v>2.7</v>
      </c>
      <c r="F126" s="15">
        <v>0</v>
      </c>
    </row>
    <row r="127" spans="2:6" ht="30.75" thickBot="1" x14ac:dyDescent="0.3">
      <c r="B127" s="14" t="s">
        <v>59</v>
      </c>
      <c r="C127" s="14" t="s">
        <v>60</v>
      </c>
      <c r="D127" s="14">
        <v>41.35</v>
      </c>
      <c r="E127" s="14">
        <v>7.6</v>
      </c>
      <c r="F127" s="15">
        <v>0</v>
      </c>
    </row>
    <row r="128" spans="2:6" ht="30.75" thickBot="1" x14ac:dyDescent="0.3">
      <c r="B128" s="14">
        <v>135</v>
      </c>
      <c r="C128" s="14" t="s">
        <v>233</v>
      </c>
      <c r="D128" s="14">
        <v>29.18</v>
      </c>
      <c r="E128" s="14">
        <v>13</v>
      </c>
      <c r="F128" s="15">
        <v>1E-3</v>
      </c>
    </row>
    <row r="129" spans="2:6" ht="30.75" thickBot="1" x14ac:dyDescent="0.3">
      <c r="B129" s="14" t="s">
        <v>64</v>
      </c>
      <c r="C129" s="14" t="s">
        <v>65</v>
      </c>
      <c r="D129" s="14">
        <v>39.44</v>
      </c>
      <c r="E129" s="14">
        <v>164.2</v>
      </c>
      <c r="F129" s="15">
        <v>8.9999999999999993E-3</v>
      </c>
    </row>
    <row r="130" spans="2:6" ht="45.75" thickBot="1" x14ac:dyDescent="0.3">
      <c r="B130" s="14" t="s">
        <v>66</v>
      </c>
      <c r="C130" s="14" t="s">
        <v>67</v>
      </c>
      <c r="D130" s="14">
        <v>38.56</v>
      </c>
      <c r="E130" s="14">
        <v>262.39999999999998</v>
      </c>
      <c r="F130" s="15">
        <v>1.4E-2</v>
      </c>
    </row>
    <row r="131" spans="2:6" ht="45.75" thickBot="1" x14ac:dyDescent="0.3">
      <c r="B131" s="14" t="s">
        <v>68</v>
      </c>
      <c r="C131" s="14" t="s">
        <v>69</v>
      </c>
      <c r="D131" s="14">
        <v>38.520000000000003</v>
      </c>
      <c r="E131" s="14">
        <v>78.900000000000006</v>
      </c>
      <c r="F131" s="15">
        <v>4.0000000000000001E-3</v>
      </c>
    </row>
    <row r="132" spans="2:6" ht="30.75" thickBot="1" x14ac:dyDescent="0.3">
      <c r="B132" s="14" t="s">
        <v>72</v>
      </c>
      <c r="C132" s="14" t="s">
        <v>73</v>
      </c>
      <c r="D132" s="14">
        <v>36.44</v>
      </c>
      <c r="E132" s="14">
        <v>10.6</v>
      </c>
      <c r="F132" s="15">
        <v>1E-3</v>
      </c>
    </row>
    <row r="133" spans="2:6" ht="45.75" thickBot="1" x14ac:dyDescent="0.3">
      <c r="B133" s="14" t="s">
        <v>74</v>
      </c>
      <c r="C133" s="14" t="s">
        <v>75</v>
      </c>
      <c r="D133" s="14">
        <v>36.28</v>
      </c>
      <c r="E133" s="14">
        <v>5.4</v>
      </c>
      <c r="F133" s="15">
        <v>0</v>
      </c>
    </row>
    <row r="134" spans="2:6" ht="45.75" thickBot="1" x14ac:dyDescent="0.3">
      <c r="B134" s="14" t="s">
        <v>78</v>
      </c>
      <c r="C134" s="14" t="s">
        <v>79</v>
      </c>
      <c r="D134" s="14">
        <v>36.28</v>
      </c>
      <c r="E134" s="14">
        <v>14.3</v>
      </c>
      <c r="F134" s="15">
        <v>1E-3</v>
      </c>
    </row>
    <row r="135" spans="2:6" ht="45.75" thickBot="1" x14ac:dyDescent="0.3">
      <c r="B135" s="17">
        <v>16300</v>
      </c>
      <c r="C135" s="14" t="s">
        <v>84</v>
      </c>
      <c r="D135" s="14">
        <v>36.28</v>
      </c>
      <c r="E135" s="14">
        <v>7.8</v>
      </c>
      <c r="F135" s="15">
        <v>0</v>
      </c>
    </row>
    <row r="136" spans="2:6" ht="45.75" thickBot="1" x14ac:dyDescent="0.3">
      <c r="B136" s="17">
        <v>163000</v>
      </c>
      <c r="C136" s="14" t="s">
        <v>85</v>
      </c>
      <c r="D136" s="14">
        <v>36.15</v>
      </c>
      <c r="E136" s="14">
        <v>21.3</v>
      </c>
      <c r="F136" s="15">
        <v>1E-3</v>
      </c>
    </row>
    <row r="137" spans="2:6" ht="45.75" thickBot="1" x14ac:dyDescent="0.3">
      <c r="B137" s="14" t="s">
        <v>88</v>
      </c>
      <c r="C137" s="14" t="s">
        <v>89</v>
      </c>
      <c r="D137" s="14">
        <v>36.28</v>
      </c>
      <c r="E137" s="14">
        <v>0.4</v>
      </c>
      <c r="F137" s="15">
        <v>0</v>
      </c>
    </row>
    <row r="138" spans="2:6" ht="30.75" thickBot="1" x14ac:dyDescent="0.3">
      <c r="B138" s="14" t="s">
        <v>92</v>
      </c>
      <c r="C138" s="14" t="s">
        <v>93</v>
      </c>
      <c r="D138" s="14">
        <v>35.229999999999997</v>
      </c>
      <c r="E138" s="14">
        <v>0.4</v>
      </c>
      <c r="F138" s="15">
        <v>0</v>
      </c>
    </row>
    <row r="139" spans="2:6" ht="30.75" thickBot="1" x14ac:dyDescent="0.3">
      <c r="B139" s="14" t="s">
        <v>94</v>
      </c>
      <c r="C139" s="14" t="s">
        <v>95</v>
      </c>
      <c r="D139" s="14">
        <v>24.59</v>
      </c>
      <c r="E139" s="14">
        <v>184.7</v>
      </c>
      <c r="F139" s="15">
        <v>0.01</v>
      </c>
    </row>
    <row r="140" spans="2:6" ht="30.75" thickBot="1" x14ac:dyDescent="0.3">
      <c r="B140" s="14" t="s">
        <v>234</v>
      </c>
      <c r="C140" s="14" t="s">
        <v>235</v>
      </c>
      <c r="D140" s="14">
        <v>24.34</v>
      </c>
      <c r="E140" s="14">
        <v>30.3</v>
      </c>
      <c r="F140" s="15">
        <v>2E-3</v>
      </c>
    </row>
    <row r="141" spans="2:6" ht="30.75" thickBot="1" x14ac:dyDescent="0.3">
      <c r="B141" s="14" t="s">
        <v>236</v>
      </c>
      <c r="C141" s="14" t="s">
        <v>237</v>
      </c>
      <c r="D141" s="14">
        <v>16.059999999999999</v>
      </c>
      <c r="E141" s="14">
        <v>18</v>
      </c>
      <c r="F141" s="15">
        <v>1E-3</v>
      </c>
    </row>
    <row r="142" spans="2:6" ht="30.75" thickBot="1" x14ac:dyDescent="0.3">
      <c r="B142" s="14">
        <v>177</v>
      </c>
      <c r="C142" s="14" t="s">
        <v>98</v>
      </c>
      <c r="D142" s="14">
        <v>18.86</v>
      </c>
      <c r="E142" s="14">
        <v>2.2000000000000002</v>
      </c>
      <c r="F142" s="15">
        <v>0</v>
      </c>
    </row>
    <row r="143" spans="2:6" ht="30.75" thickBot="1" x14ac:dyDescent="0.3">
      <c r="B143" s="14" t="s">
        <v>99</v>
      </c>
      <c r="C143" s="14" t="s">
        <v>100</v>
      </c>
      <c r="D143" s="14">
        <v>18.39</v>
      </c>
      <c r="E143" s="14">
        <v>3.6</v>
      </c>
      <c r="F143" s="15">
        <v>0</v>
      </c>
    </row>
    <row r="144" spans="2:6" ht="30.75" thickBot="1" x14ac:dyDescent="0.3">
      <c r="B144" s="14" t="s">
        <v>238</v>
      </c>
      <c r="C144" s="14" t="s">
        <v>239</v>
      </c>
      <c r="D144" s="14">
        <v>35</v>
      </c>
      <c r="E144" s="14">
        <v>254.1</v>
      </c>
      <c r="F144" s="15">
        <v>1.2999999999999999E-2</v>
      </c>
    </row>
    <row r="145" spans="2:6" ht="45.75" thickBot="1" x14ac:dyDescent="0.3">
      <c r="B145" s="14" t="s">
        <v>102</v>
      </c>
      <c r="C145" s="14" t="s">
        <v>103</v>
      </c>
      <c r="D145" s="14">
        <v>16.11</v>
      </c>
      <c r="E145" s="14">
        <v>9.1</v>
      </c>
      <c r="F145" s="15">
        <v>0</v>
      </c>
    </row>
    <row r="146" spans="2:6" ht="45.75" thickBot="1" x14ac:dyDescent="0.3">
      <c r="B146" s="14" t="s">
        <v>240</v>
      </c>
      <c r="C146" s="14" t="s">
        <v>241</v>
      </c>
      <c r="D146" s="14">
        <v>14</v>
      </c>
      <c r="E146" s="14">
        <v>7.6</v>
      </c>
      <c r="F146" s="15">
        <v>0</v>
      </c>
    </row>
    <row r="147" spans="2:6" ht="30.75" thickBot="1" x14ac:dyDescent="0.3">
      <c r="B147" s="14" t="s">
        <v>106</v>
      </c>
      <c r="C147" s="14" t="s">
        <v>107</v>
      </c>
      <c r="D147" s="14">
        <v>14.98</v>
      </c>
      <c r="E147" s="14">
        <v>5.7</v>
      </c>
      <c r="F147" s="15">
        <v>0</v>
      </c>
    </row>
    <row r="148" spans="2:6" ht="30.75" thickBot="1" x14ac:dyDescent="0.3">
      <c r="B148" s="14">
        <v>221</v>
      </c>
      <c r="C148" s="14" t="s">
        <v>242</v>
      </c>
      <c r="D148" s="14">
        <v>46.41</v>
      </c>
      <c r="E148" s="14">
        <v>0</v>
      </c>
      <c r="F148" s="15">
        <v>0</v>
      </c>
    </row>
    <row r="149" spans="2:6" ht="30.75" thickBot="1" x14ac:dyDescent="0.3">
      <c r="B149" s="14">
        <v>284</v>
      </c>
      <c r="C149" s="14" t="s">
        <v>108</v>
      </c>
      <c r="D149" s="14">
        <v>12.99</v>
      </c>
      <c r="E149" s="14">
        <v>1.7</v>
      </c>
      <c r="F149" s="15">
        <v>0</v>
      </c>
    </row>
    <row r="150" spans="2:6" ht="30.75" thickBot="1" x14ac:dyDescent="0.3">
      <c r="B150" s="14" t="s">
        <v>109</v>
      </c>
      <c r="C150" s="14" t="s">
        <v>110</v>
      </c>
      <c r="D150" s="14">
        <v>12.45</v>
      </c>
      <c r="E150" s="14">
        <v>12.1</v>
      </c>
      <c r="F150" s="15">
        <v>1E-3</v>
      </c>
    </row>
    <row r="151" spans="2:6" ht="45.75" thickBot="1" x14ac:dyDescent="0.3">
      <c r="B151" s="14" t="s">
        <v>243</v>
      </c>
      <c r="C151" s="14" t="s">
        <v>244</v>
      </c>
      <c r="D151" s="14">
        <v>8.39</v>
      </c>
      <c r="E151" s="14">
        <v>5</v>
      </c>
      <c r="F151" s="15">
        <v>0</v>
      </c>
    </row>
    <row r="152" spans="2:6" ht="30.75" thickBot="1" x14ac:dyDescent="0.3">
      <c r="B152" s="14" t="s">
        <v>114</v>
      </c>
      <c r="C152" s="14" t="s">
        <v>115</v>
      </c>
      <c r="D152" s="14">
        <v>36.61</v>
      </c>
      <c r="E152" s="14">
        <v>176.1</v>
      </c>
      <c r="F152" s="15">
        <v>8.9999999999999993E-3</v>
      </c>
    </row>
    <row r="153" spans="2:6" ht="30.75" thickBot="1" x14ac:dyDescent="0.3">
      <c r="B153" s="14" t="s">
        <v>245</v>
      </c>
      <c r="C153" s="14" t="s">
        <v>246</v>
      </c>
      <c r="D153" s="14">
        <v>30.06</v>
      </c>
      <c r="E153" s="14">
        <v>18.2</v>
      </c>
      <c r="F153" s="15">
        <v>1E-3</v>
      </c>
    </row>
    <row r="154" spans="2:6" ht="30.75" thickBot="1" x14ac:dyDescent="0.3">
      <c r="B154" s="14" t="s">
        <v>247</v>
      </c>
      <c r="C154" s="14" t="s">
        <v>248</v>
      </c>
      <c r="D154" s="14">
        <v>25.28</v>
      </c>
      <c r="E154" s="14">
        <v>61.5</v>
      </c>
      <c r="F154" s="15">
        <v>3.0000000000000001E-3</v>
      </c>
    </row>
    <row r="155" spans="2:6" ht="30.75" thickBot="1" x14ac:dyDescent="0.3">
      <c r="B155" s="14" t="s">
        <v>116</v>
      </c>
      <c r="C155" s="14" t="s">
        <v>117</v>
      </c>
      <c r="D155" s="14">
        <v>24</v>
      </c>
      <c r="E155" s="14">
        <v>26.9</v>
      </c>
      <c r="F155" s="15">
        <v>1E-3</v>
      </c>
    </row>
    <row r="156" spans="2:6" ht="30.75" thickBot="1" x14ac:dyDescent="0.3">
      <c r="B156" s="14" t="s">
        <v>118</v>
      </c>
      <c r="C156" s="14" t="s">
        <v>119</v>
      </c>
      <c r="D156" s="14">
        <v>24.2</v>
      </c>
      <c r="E156" s="14">
        <v>4.8</v>
      </c>
      <c r="F156" s="15">
        <v>0</v>
      </c>
    </row>
    <row r="157" spans="2:6" ht="45.75" thickBot="1" x14ac:dyDescent="0.3">
      <c r="B157" s="14" t="s">
        <v>249</v>
      </c>
      <c r="C157" s="14" t="s">
        <v>250</v>
      </c>
      <c r="D157" s="14">
        <v>19.09</v>
      </c>
      <c r="E157" s="14">
        <v>32.9</v>
      </c>
      <c r="F157" s="15">
        <v>2E-3</v>
      </c>
    </row>
    <row r="158" spans="2:6" ht="45.75" thickBot="1" x14ac:dyDescent="0.3">
      <c r="B158" s="14" t="s">
        <v>251</v>
      </c>
      <c r="C158" s="14" t="s">
        <v>252</v>
      </c>
      <c r="D158" s="14">
        <v>19.09</v>
      </c>
      <c r="E158" s="14">
        <v>1.4</v>
      </c>
      <c r="F158" s="15">
        <v>0</v>
      </c>
    </row>
    <row r="159" spans="2:6" ht="30.75" thickBot="1" x14ac:dyDescent="0.3">
      <c r="B159" s="14">
        <v>471</v>
      </c>
      <c r="C159" s="14" t="s">
        <v>253</v>
      </c>
      <c r="D159" s="14">
        <v>21.98</v>
      </c>
      <c r="E159" s="14">
        <v>8.6</v>
      </c>
      <c r="F159" s="15">
        <v>0</v>
      </c>
    </row>
    <row r="160" spans="2:6" ht="45.75" thickBot="1" x14ac:dyDescent="0.3">
      <c r="B160" s="14" t="s">
        <v>127</v>
      </c>
      <c r="C160" s="14" t="s">
        <v>128</v>
      </c>
      <c r="D160" s="14">
        <v>3.08</v>
      </c>
      <c r="E160" s="14">
        <v>10.8</v>
      </c>
      <c r="F160" s="15">
        <v>1E-3</v>
      </c>
    </row>
    <row r="161" spans="2:7" ht="30.75" thickBot="1" x14ac:dyDescent="0.3">
      <c r="B161" s="14" t="s">
        <v>131</v>
      </c>
      <c r="C161" s="14" t="s">
        <v>132</v>
      </c>
      <c r="D161" s="14">
        <v>41.27</v>
      </c>
      <c r="E161" s="14">
        <v>4</v>
      </c>
      <c r="F161" s="15">
        <v>0</v>
      </c>
    </row>
    <row r="162" spans="2:7" ht="45.75" thickBot="1" x14ac:dyDescent="0.3">
      <c r="B162" s="14" t="s">
        <v>133</v>
      </c>
      <c r="C162" s="14" t="s">
        <v>134</v>
      </c>
      <c r="D162" s="14">
        <v>41.36</v>
      </c>
      <c r="E162" s="14">
        <v>18.600000000000001</v>
      </c>
      <c r="F162" s="15">
        <v>1E-3</v>
      </c>
    </row>
    <row r="163" spans="2:7" ht="45.75" thickBot="1" x14ac:dyDescent="0.3">
      <c r="B163" s="17">
        <v>48000</v>
      </c>
      <c r="C163" s="14" t="s">
        <v>135</v>
      </c>
      <c r="D163" s="14">
        <v>41.36</v>
      </c>
      <c r="E163" s="14">
        <v>6.2</v>
      </c>
      <c r="F163" s="15">
        <v>0</v>
      </c>
    </row>
    <row r="164" spans="2:7" ht="30.75" thickBot="1" x14ac:dyDescent="0.3">
      <c r="B164" s="14" t="s">
        <v>138</v>
      </c>
      <c r="C164" s="14" t="s">
        <v>254</v>
      </c>
      <c r="D164" s="14">
        <v>32.78</v>
      </c>
      <c r="E164" s="14">
        <v>79</v>
      </c>
      <c r="F164" s="15">
        <v>4.0000000000000001E-3</v>
      </c>
    </row>
    <row r="165" spans="2:7" ht="30.75" thickBot="1" x14ac:dyDescent="0.3">
      <c r="B165" s="14">
        <v>489</v>
      </c>
      <c r="C165" s="14" t="s">
        <v>140</v>
      </c>
      <c r="D165" s="14">
        <v>32.840000000000003</v>
      </c>
      <c r="E165" s="14">
        <v>75.900000000000006</v>
      </c>
      <c r="F165" s="15">
        <v>4.0000000000000001E-3</v>
      </c>
    </row>
    <row r="166" spans="2:7" ht="30.75" thickBot="1" x14ac:dyDescent="0.3">
      <c r="B166" s="14" t="s">
        <v>148</v>
      </c>
      <c r="C166" s="14" t="s">
        <v>149</v>
      </c>
      <c r="D166" s="14">
        <v>8.58</v>
      </c>
      <c r="E166" s="14">
        <v>4.3</v>
      </c>
      <c r="F166" s="15">
        <v>0</v>
      </c>
    </row>
    <row r="167" spans="2:7" ht="30.75" thickBot="1" x14ac:dyDescent="0.3">
      <c r="B167" s="14" t="s">
        <v>150</v>
      </c>
      <c r="C167" s="14" t="s">
        <v>151</v>
      </c>
      <c r="D167" s="14">
        <v>8.58</v>
      </c>
      <c r="E167" s="14">
        <v>18</v>
      </c>
      <c r="F167" s="15">
        <v>1E-3</v>
      </c>
    </row>
    <row r="168" spans="2:7" ht="30.75" thickBot="1" x14ac:dyDescent="0.3">
      <c r="B168" s="14" t="s">
        <v>152</v>
      </c>
      <c r="C168" s="14" t="s">
        <v>153</v>
      </c>
      <c r="D168" s="14">
        <v>8.58</v>
      </c>
      <c r="E168" s="14">
        <v>7.6</v>
      </c>
      <c r="F168" s="15">
        <v>0</v>
      </c>
    </row>
    <row r="169" spans="2:7" ht="45.75" thickBot="1" x14ac:dyDescent="0.3">
      <c r="B169" s="17">
        <v>70300</v>
      </c>
      <c r="C169" s="14" t="s">
        <v>170</v>
      </c>
      <c r="D169" s="14">
        <v>15.95</v>
      </c>
      <c r="E169" s="14">
        <v>3.2</v>
      </c>
      <c r="F169" s="15">
        <v>0</v>
      </c>
    </row>
    <row r="170" spans="2:7" ht="45.75" thickBot="1" x14ac:dyDescent="0.3">
      <c r="B170" s="14" t="s">
        <v>173</v>
      </c>
      <c r="C170" s="14" t="s">
        <v>174</v>
      </c>
      <c r="D170" s="14">
        <v>11.16</v>
      </c>
      <c r="E170" s="14">
        <v>16.399999999999999</v>
      </c>
      <c r="F170" s="15">
        <v>1E-3</v>
      </c>
    </row>
    <row r="171" spans="2:7" ht="45.75" thickBot="1" x14ac:dyDescent="0.3">
      <c r="B171" s="14" t="s">
        <v>177</v>
      </c>
      <c r="C171" s="14" t="s">
        <v>178</v>
      </c>
      <c r="D171" s="14">
        <v>32.07</v>
      </c>
      <c r="E171" s="14">
        <v>32.4</v>
      </c>
      <c r="F171" s="15">
        <v>2E-3</v>
      </c>
    </row>
    <row r="172" spans="2:7" ht="30.75" thickBot="1" x14ac:dyDescent="0.3">
      <c r="B172" s="14">
        <v>977</v>
      </c>
      <c r="C172" s="14" t="s">
        <v>199</v>
      </c>
      <c r="D172" s="14">
        <v>30.38</v>
      </c>
      <c r="E172" s="14">
        <v>3.8</v>
      </c>
      <c r="F172" s="15">
        <v>0</v>
      </c>
    </row>
    <row r="173" spans="2:7" ht="15.75" thickBot="1" x14ac:dyDescent="0.3">
      <c r="B173" s="14" t="s">
        <v>214</v>
      </c>
      <c r="C173" s="14" t="s">
        <v>215</v>
      </c>
      <c r="D173" s="14"/>
      <c r="E173" s="14">
        <v>1.2</v>
      </c>
      <c r="F173" s="15">
        <v>0</v>
      </c>
    </row>
    <row r="174" spans="2:7" ht="15.75" thickBot="1" x14ac:dyDescent="0.3">
      <c r="B174" s="21" t="s">
        <v>216</v>
      </c>
      <c r="C174" s="22"/>
      <c r="D174" s="23"/>
      <c r="E174" s="18">
        <v>2776.6</v>
      </c>
      <c r="F174" s="19">
        <v>0.14399999999999999</v>
      </c>
    </row>
    <row r="175" spans="2:7" ht="15.75" thickBot="1" x14ac:dyDescent="0.3">
      <c r="B175" s="21" t="s">
        <v>255</v>
      </c>
      <c r="C175" s="22"/>
      <c r="D175" s="23"/>
      <c r="E175" s="18">
        <v>19282</v>
      </c>
      <c r="F175" s="19">
        <v>1</v>
      </c>
      <c r="G175">
        <f>E175*4046.856</f>
        <v>78031477.392000005</v>
      </c>
    </row>
  </sheetData>
  <mergeCells count="5">
    <mergeCell ref="B112:D112"/>
    <mergeCell ref="B113:F113"/>
    <mergeCell ref="B114:F114"/>
    <mergeCell ref="B174:D174"/>
    <mergeCell ref="B175:D17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Rainfall_values</vt:lpstr>
      <vt:lpstr>Sheet2</vt:lpstr>
      <vt:lpstr>AWS</vt:lpstr>
    </vt:vector>
  </TitlesOfParts>
  <Company>University of Iowa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Antolini, Federico</dc:creator>
  <cp:lastModifiedBy>Antolini, Federico</cp:lastModifiedBy>
  <dcterms:created xsi:type="dcterms:W3CDTF">2019-05-20T18:00:58Z</dcterms:created>
  <dcterms:modified xsi:type="dcterms:W3CDTF">2019-05-21T22:09:45Z</dcterms:modified>
</cp:coreProperties>
</file>