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Desktop\"/>
    </mc:Choice>
  </mc:AlternateContent>
  <xr:revisionPtr revIDLastSave="0" documentId="13_ncr:1_{0F8BA6D7-58F6-4D62-8527-875233BDCD17}" xr6:coauthVersionLast="47" xr6:coauthVersionMax="47" xr10:uidLastSave="{00000000-0000-0000-0000-000000000000}"/>
  <bookViews>
    <workbookView xWindow="-108" yWindow="-108" windowWidth="23256" windowHeight="13176" activeTab="1" xr2:uid="{FB04241C-9064-4DAC-8E3B-C220C05D2793}"/>
  </bookViews>
  <sheets>
    <sheet name="valores originales" sheetId="1" r:id="rId1"/>
    <sheet name="valores gener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F3" i="2"/>
  <c r="G3" i="2" s="1"/>
  <c r="E4" i="1"/>
  <c r="G3" i="1"/>
  <c r="D4" i="1" s="1"/>
  <c r="F4" i="1" s="1"/>
  <c r="F3" i="1"/>
  <c r="E4" i="2" l="1"/>
  <c r="D4" i="2"/>
  <c r="G4" i="1"/>
  <c r="F4" i="2" l="1"/>
  <c r="E5" i="1"/>
  <c r="D5" i="1"/>
  <c r="D5" i="2" l="1"/>
  <c r="E5" i="2"/>
  <c r="F5" i="1"/>
  <c r="G5" i="1" s="1"/>
  <c r="D6" i="1"/>
  <c r="F5" i="2" l="1"/>
  <c r="G5" i="2" s="1"/>
  <c r="D6" i="2" s="1"/>
  <c r="E6" i="1"/>
  <c r="F6" i="1" s="1"/>
  <c r="G6" i="1" s="1"/>
  <c r="E6" i="2" l="1"/>
  <c r="F6" i="2" s="1"/>
  <c r="G6" i="2" s="1"/>
  <c r="D7" i="2" s="1"/>
  <c r="E7" i="1"/>
  <c r="D7" i="1"/>
  <c r="F7" i="1" s="1"/>
  <c r="G7" i="1" s="1"/>
  <c r="E8" i="1" s="1"/>
  <c r="D8" i="1"/>
  <c r="F8" i="1" s="1"/>
  <c r="G8" i="1" s="1"/>
  <c r="E9" i="1" s="1"/>
  <c r="E7" i="2" l="1"/>
  <c r="H8" i="1"/>
  <c r="D9" i="1"/>
  <c r="F9" i="1" s="1"/>
  <c r="G9" i="1" s="1"/>
  <c r="F7" i="2" l="1"/>
  <c r="G7" i="2" s="1"/>
  <c r="D8" i="2" s="1"/>
  <c r="E10" i="1"/>
  <c r="D10" i="1"/>
  <c r="F10" i="1" s="1"/>
  <c r="G10" i="1" s="1"/>
  <c r="E11" i="1" s="1"/>
  <c r="E8" i="2" l="1"/>
  <c r="D11" i="1"/>
  <c r="F11" i="1" s="1"/>
  <c r="G11" i="1" s="1"/>
  <c r="E12" i="1" s="1"/>
  <c r="F8" i="2" l="1"/>
  <c r="G8" i="2" s="1"/>
  <c r="D12" i="1"/>
  <c r="F12" i="1" s="1"/>
  <c r="G12" i="1" s="1"/>
  <c r="E13" i="1" s="1"/>
  <c r="H8" i="2" l="1"/>
  <c r="D9" i="2"/>
  <c r="E9" i="2"/>
  <c r="D13" i="1"/>
  <c r="F13" i="1" s="1"/>
  <c r="G13" i="1" s="1"/>
  <c r="E14" i="1" s="1"/>
  <c r="F9" i="2" l="1"/>
  <c r="G9" i="2" s="1"/>
  <c r="D10" i="2" s="1"/>
  <c r="D14" i="1"/>
  <c r="F14" i="1" s="1"/>
  <c r="G14" i="1" s="1"/>
  <c r="E10" i="2" l="1"/>
  <c r="F10" i="2" s="1"/>
  <c r="G10" i="2" s="1"/>
  <c r="E11" i="2" s="1"/>
  <c r="E15" i="1"/>
  <c r="H14" i="1"/>
  <c r="D15" i="1"/>
  <c r="F15" i="1" s="1"/>
  <c r="G15" i="1" s="1"/>
  <c r="D11" i="2" l="1"/>
  <c r="E16" i="1"/>
  <c r="D16" i="1"/>
  <c r="F11" i="2" l="1"/>
  <c r="G11" i="2" s="1"/>
  <c r="D12" i="2" s="1"/>
  <c r="F16" i="1"/>
  <c r="G16" i="1" s="1"/>
  <c r="E12" i="2" l="1"/>
  <c r="E17" i="1"/>
  <c r="D17" i="1"/>
  <c r="F17" i="1" s="1"/>
  <c r="G17" i="1" s="1"/>
  <c r="E18" i="1" s="1"/>
  <c r="F12" i="2" l="1"/>
  <c r="G12" i="2" s="1"/>
  <c r="D18" i="1"/>
  <c r="F18" i="1" s="1"/>
  <c r="D13" i="2" l="1"/>
  <c r="E13" i="2"/>
  <c r="G18" i="1"/>
  <c r="F13" i="2" l="1"/>
  <c r="G13" i="2" s="1"/>
  <c r="D14" i="2" s="1"/>
  <c r="D19" i="1"/>
  <c r="E19" i="1"/>
  <c r="E14" i="2" l="1"/>
  <c r="F19" i="1"/>
  <c r="G19" i="1" s="1"/>
  <c r="F14" i="2" l="1"/>
  <c r="G14" i="2" s="1"/>
  <c r="D20" i="1"/>
  <c r="E20" i="1"/>
  <c r="D15" i="2" l="1"/>
  <c r="H14" i="2"/>
  <c r="E15" i="2"/>
  <c r="F20" i="1"/>
  <c r="G20" i="1" s="1"/>
  <c r="F15" i="2" l="1"/>
  <c r="G15" i="2" s="1"/>
  <c r="D21" i="1"/>
  <c r="H20" i="1"/>
  <c r="E21" i="1"/>
  <c r="F21" i="1" s="1"/>
  <c r="G21" i="1" s="1"/>
  <c r="D16" i="2" l="1"/>
  <c r="E16" i="2"/>
  <c r="D22" i="1"/>
  <c r="E22" i="1"/>
  <c r="F22" i="1" s="1"/>
  <c r="G22" i="1" s="1"/>
  <c r="D23" i="1" s="1"/>
  <c r="F16" i="2" l="1"/>
  <c r="G16" i="2" s="1"/>
  <c r="D17" i="2" s="1"/>
  <c r="E23" i="1"/>
  <c r="F23" i="1" s="1"/>
  <c r="G23" i="1" s="1"/>
  <c r="E17" i="2" l="1"/>
  <c r="E24" i="1"/>
  <c r="D24" i="1"/>
  <c r="F24" i="1" s="1"/>
  <c r="G24" i="1" s="1"/>
  <c r="D25" i="1" s="1"/>
  <c r="F17" i="2" l="1"/>
  <c r="G17" i="2" s="1"/>
  <c r="E25" i="1"/>
  <c r="F25" i="1" s="1"/>
  <c r="G25" i="1" s="1"/>
  <c r="D26" i="1" s="1"/>
  <c r="D18" i="2" l="1"/>
  <c r="E18" i="2"/>
  <c r="E26" i="1"/>
  <c r="F26" i="1" s="1"/>
  <c r="G26" i="1" s="1"/>
  <c r="H26" i="1" s="1"/>
  <c r="F18" i="2" l="1"/>
  <c r="G18" i="2" s="1"/>
  <c r="D19" i="2" s="1"/>
  <c r="E19" i="2" l="1"/>
  <c r="F19" i="2" s="1"/>
  <c r="G19" i="2" s="1"/>
  <c r="E20" i="2" s="1"/>
  <c r="D20" i="2" l="1"/>
  <c r="F20" i="2" l="1"/>
  <c r="G20" i="2" s="1"/>
  <c r="H20" i="2" l="1"/>
  <c r="E21" i="2"/>
  <c r="D21" i="2"/>
  <c r="F21" i="2" l="1"/>
  <c r="G21" i="2" s="1"/>
  <c r="E22" i="2" s="1"/>
  <c r="D22" i="2" l="1"/>
  <c r="F22" i="2" l="1"/>
  <c r="G22" i="2" s="1"/>
  <c r="E23" i="2" l="1"/>
  <c r="D23" i="2"/>
  <c r="F23" i="2" l="1"/>
  <c r="G23" i="2" s="1"/>
  <c r="E24" i="2" s="1"/>
  <c r="D24" i="2" l="1"/>
  <c r="F24" i="2" l="1"/>
  <c r="G24" i="2" s="1"/>
  <c r="E25" i="2" s="1"/>
  <c r="D25" i="2" l="1"/>
  <c r="F25" i="2" l="1"/>
  <c r="G25" i="2" s="1"/>
  <c r="E26" i="2" s="1"/>
  <c r="D26" i="2" l="1"/>
  <c r="F26" i="2" s="1"/>
  <c r="G26" i="2" s="1"/>
  <c r="H26" i="2" s="1"/>
</calcChain>
</file>

<file path=xl/sharedStrings.xml><?xml version="1.0" encoding="utf-8"?>
<sst xmlns="http://schemas.openxmlformats.org/spreadsheetml/2006/main" count="26" uniqueCount="12">
  <si>
    <t>x</t>
  </si>
  <si>
    <t>y</t>
  </si>
  <si>
    <t>b0</t>
  </si>
  <si>
    <t>b1</t>
  </si>
  <si>
    <t>alpha</t>
  </si>
  <si>
    <t>error</t>
  </si>
  <si>
    <t>p</t>
  </si>
  <si>
    <t>iteración</t>
  </si>
  <si>
    <t>RMSE</t>
  </si>
  <si>
    <t>modelo</t>
  </si>
  <si>
    <t>y = 0.208 + 0.5322 x</t>
  </si>
  <si>
    <t>y = 0.2891 + 0.4787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</si>
</sst>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'valores originales'!$A$3:$A$26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'valores originales'!$G$3:$G$26</c:f>
              <c:numCache>
                <c:formatCode>0.000000</c:formatCode>
                <c:ptCount val="24"/>
                <c:pt idx="0" formatCode="General">
                  <c:v>-1</c:v>
                </c:pt>
                <c:pt idx="1">
                  <c:v>-1.9</c:v>
                </c:pt>
                <c:pt idx="2">
                  <c:v>-2.835</c:v>
                </c:pt>
                <c:pt idx="3">
                  <c:v>-2.21705</c:v>
                </c:pt>
                <c:pt idx="4">
                  <c:v>-3.3941500000000069E-2</c:v>
                </c:pt>
                <c:pt idx="5">
                  <c:v>-3.3395397100000004</c:v>
                </c:pt>
                <c:pt idx="6">
                  <c:v>-0.53722921580000005</c:v>
                </c:pt>
                <c:pt idx="7">
                  <c:v>-0.78447535002000013</c:v>
                </c:pt>
                <c:pt idx="8">
                  <c:v>-2.1108839310929999</c:v>
                </c:pt>
                <c:pt idx="9">
                  <c:v>-0.98938995165838994</c:v>
                </c:pt>
                <c:pt idx="10">
                  <c:v>1.3081987560914548</c:v>
                </c:pt>
                <c:pt idx="11">
                  <c:v>-2.5570535304099469</c:v>
                </c:pt>
                <c:pt idx="12">
                  <c:v>-0.34475514825395104</c:v>
                </c:pt>
                <c:pt idx="13">
                  <c:v>-0.33971721859425541</c:v>
                </c:pt>
                <c:pt idx="14">
                  <c:v>-1.8183552195293116</c:v>
                </c:pt>
                <c:pt idx="15">
                  <c:v>-0.50439841973602118</c:v>
                </c:pt>
                <c:pt idx="16">
                  <c:v>1.8325338256019585</c:v>
                </c:pt>
                <c:pt idx="17">
                  <c:v>-2.2493412892565376</c:v>
                </c:pt>
                <c:pt idx="18">
                  <c:v>-0.25951297915896521</c:v>
                </c:pt>
                <c:pt idx="19">
                  <c:v>-0.16099559761415905</c:v>
                </c:pt>
                <c:pt idx="20">
                  <c:v>-1.6970142489226749</c:v>
                </c:pt>
                <c:pt idx="21">
                  <c:v>-0.31394514032280618</c:v>
                </c:pt>
                <c:pt idx="22">
                  <c:v>2.0325523877934595</c:v>
                </c:pt>
                <c:pt idx="23">
                  <c:v>-2.1299168545506224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8-4362-8E06-496EFB240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488640"/>
        <c:axId val="1826222416"/>
      </c:scatterChart>
      <c:valAx>
        <c:axId val="182748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26222416"/>
        <c:crosses val="autoZero"/>
        <c:crossBetween val="midCat"/>
      </c:valAx>
      <c:valAx>
        <c:axId val="18262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2748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'valores originales'!$E$28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'valores originales'!$D$29:$D$32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</c:numCache>
            </c:numRef>
          </c:xVal>
          <c:yVal>
            <c:numRef>
              <c:f>'valores originales'!$E$29:$E$32</c:f>
              <c:numCache>
                <c:formatCode>General</c:formatCode>
                <c:ptCount val="4"/>
                <c:pt idx="0">
                  <c:v>2.1877009699145029</c:v>
                </c:pt>
                <c:pt idx="1">
                  <c:v>1.5593079124464437</c:v>
                </c:pt>
                <c:pt idx="2">
                  <c:v>1.4266986267024719</c:v>
                </c:pt>
                <c:pt idx="3">
                  <c:v>1.3987792592951489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65-49FF-A3D1-DB1F6F3AC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278208"/>
        <c:axId val="1872275296"/>
      </c:scatterChart>
      <c:valAx>
        <c:axId val="187227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72275296"/>
        <c:crosses val="autoZero"/>
        <c:crossBetween val="midCat"/>
      </c:valAx>
      <c:valAx>
        <c:axId val="18722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7227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'valores generados'!$G$2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'valores generados'!$A$3:$A$26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'valores generados'!$G$3:$G$26</c:f>
              <c:numCache>
                <c:formatCode>0.000000</c:formatCode>
                <c:ptCount val="24"/>
                <c:pt idx="0" formatCode="General">
                  <c:v>-5</c:v>
                </c:pt>
                <c:pt idx="1">
                  <c:v>-3.5</c:v>
                </c:pt>
                <c:pt idx="2">
                  <c:v>-1.7549999999999999</c:v>
                </c:pt>
                <c:pt idx="3">
                  <c:v>0.47435000000000027</c:v>
                </c:pt>
                <c:pt idx="4">
                  <c:v>-1.0433775000000001</c:v>
                </c:pt>
                <c:pt idx="5">
                  <c:v>-2.8790407499999997</c:v>
                </c:pt>
                <c:pt idx="6">
                  <c:v>-4.403790485</c:v>
                </c:pt>
                <c:pt idx="7">
                  <c:v>-2.0450537715000001</c:v>
                </c:pt>
                <c:pt idx="8">
                  <c:v>-0.10610208329500015</c:v>
                </c:pt>
                <c:pt idx="9">
                  <c:v>2.2793450833441504</c:v>
                </c:pt>
                <c:pt idx="10">
                  <c:v>0.15669242498585234</c:v>
                </c:pt>
                <c:pt idx="11">
                  <c:v>-2.4187670037472415</c:v>
                </c:pt>
                <c:pt idx="12">
                  <c:v>-4.2872601426192469</c:v>
                </c:pt>
                <c:pt idx="13">
                  <c:v>-1.8378692953000604</c:v>
                </c:pt>
                <c:pt idx="14">
                  <c:v>0.1135187057081577</c:v>
                </c:pt>
                <c:pt idx="15">
                  <c:v>2.4964467698345603</c:v>
                </c:pt>
                <c:pt idx="16">
                  <c:v>0.28506410999553822</c:v>
                </c:pt>
                <c:pt idx="17">
                  <c:v>-2.3634060736921869</c:v>
                </c:pt>
                <c:pt idx="18">
                  <c:v>-4.2320397981599545</c:v>
                </c:pt>
                <c:pt idx="19">
                  <c:v>-1.7896004148895783</c:v>
                </c:pt>
                <c:pt idx="20">
                  <c:v>0.15121055131363903</c:v>
                </c:pt>
                <c:pt idx="21">
                  <c:v>2.511588471862737</c:v>
                </c:pt>
                <c:pt idx="22">
                  <c:v>0.27723652352946537</c:v>
                </c:pt>
                <c:pt idx="23">
                  <c:v>-2.3595449396750019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7-4A3C-AA2E-1F5513ED6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142128"/>
        <c:axId val="1821142544"/>
      </c:scatterChart>
      <c:valAx>
        <c:axId val="182114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21142544"/>
        <c:crosses val="autoZero"/>
        <c:crossBetween val="midCat"/>
      </c:valAx>
      <c:valAx>
        <c:axId val="18211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2114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'valores generados'!$E$28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'valores generados'!$D$29:$D$32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</c:numCache>
            </c:numRef>
          </c:xVal>
          <c:yVal>
            <c:numRef>
              <c:f>'valores generados'!$E$29:$E$32</c:f>
              <c:numCache>
                <c:formatCode>General</c:formatCode>
                <c:ptCount val="4"/>
                <c:pt idx="0">
                  <c:v>2.884803435538454</c:v>
                </c:pt>
                <c:pt idx="1">
                  <c:v>2.4033751808519881</c:v>
                </c:pt>
                <c:pt idx="2">
                  <c:v>2.3689113485675959</c:v>
                </c:pt>
                <c:pt idx="3">
                  <c:v>2.3483357295941056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41-4979-96CC-F3C3346F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24048"/>
        <c:axId val="1942825296"/>
      </c:scatterChart>
      <c:valAx>
        <c:axId val="194282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942825296"/>
        <c:crosses val="autoZero"/>
        <c:crossBetween val="midCat"/>
      </c:valAx>
      <c:valAx>
        <c:axId val="19428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94282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1</xdr:row>
      <xdr:rowOff>0</xdr:rowOff>
    </xdr:from>
    <xdr:to>
      <xdr:col>18</xdr:col>
      <xdr:colOff>480060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060F16-D3CC-4B65-99CB-E9D2B9860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182880</xdr:colOff>
      <xdr:row>16</xdr:row>
      <xdr:rowOff>99060</xdr:rowOff>
    </xdr:from>
    <xdr:to>
      <xdr:col>18</xdr:col>
      <xdr:colOff>487680</xdr:colOff>
      <xdr:row>31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52BA9A-2F0C-42B5-AB1F-65AD2DAE8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160020</xdr:colOff>
      <xdr:row>1</xdr:row>
      <xdr:rowOff>15240</xdr:rowOff>
    </xdr:from>
    <xdr:to>
      <xdr:col>18</xdr:col>
      <xdr:colOff>464820</xdr:colOff>
      <xdr:row>16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193D56-43B7-481B-9800-45C12120A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205740</xdr:colOff>
      <xdr:row>16</xdr:row>
      <xdr:rowOff>175260</xdr:rowOff>
    </xdr:from>
    <xdr:to>
      <xdr:col>18</xdr:col>
      <xdr:colOff>510540</xdr:colOff>
      <xdr:row>31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8F1818-78D4-4705-B34D-2DA55964D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42BF7-EE6E-4344-A848-39E154BBB153}">
  <dimension ref="A2:K32"/>
  <sheetViews>
    <sheetView workbookViewId="0">
      <selection activeCell="G10" sqref="G10"/>
    </sheetView>
  </sheetViews>
  <sheetFormatPr defaultRowHeight="14.4" x14ac:dyDescent="0.3"/>
  <cols>
    <col min="4" max="6" width="9" bestFit="1" customWidth="1"/>
    <col min="7" max="7" width="9.21875" bestFit="1" customWidth="1"/>
    <col min="8" max="8" width="9.109375" customWidth="1"/>
  </cols>
  <sheetData>
    <row r="2" spans="1:11" x14ac:dyDescent="0.3">
      <c r="A2" s="9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6</v>
      </c>
      <c r="G2" s="1" t="s">
        <v>5</v>
      </c>
      <c r="H2" s="1" t="s">
        <v>8</v>
      </c>
      <c r="J2" s="1"/>
    </row>
    <row r="3" spans="1:11" x14ac:dyDescent="0.3">
      <c r="A3" s="7">
        <v>1</v>
      </c>
      <c r="B3" s="2">
        <v>1</v>
      </c>
      <c r="C3" s="2">
        <v>1</v>
      </c>
      <c r="D3" s="2">
        <v>0</v>
      </c>
      <c r="E3" s="2">
        <v>0</v>
      </c>
      <c r="F3" s="2">
        <f>D3+E3*B3</f>
        <v>0</v>
      </c>
      <c r="G3" s="2">
        <f>F3-C3</f>
        <v>-1</v>
      </c>
      <c r="H3" s="1"/>
      <c r="J3" s="8" t="s">
        <v>4</v>
      </c>
      <c r="K3" s="8">
        <v>0.01</v>
      </c>
    </row>
    <row r="4" spans="1:11" x14ac:dyDescent="0.3">
      <c r="A4" s="7">
        <v>2</v>
      </c>
      <c r="B4" s="1">
        <v>3</v>
      </c>
      <c r="C4" s="1">
        <v>2</v>
      </c>
      <c r="D4" s="4">
        <f>D3-$K$3*G3</f>
        <v>0.01</v>
      </c>
      <c r="E4" s="4">
        <f>E3-$K$3*G3*B4</f>
        <v>0.03</v>
      </c>
      <c r="F4" s="4">
        <f>D4+E4*B4</f>
        <v>9.9999999999999992E-2</v>
      </c>
      <c r="G4" s="4">
        <f t="shared" ref="G4:G26" si="0">F4-C4</f>
        <v>-1.9</v>
      </c>
    </row>
    <row r="5" spans="1:11" x14ac:dyDescent="0.3">
      <c r="A5" s="7">
        <v>3</v>
      </c>
      <c r="B5" s="1">
        <v>2</v>
      </c>
      <c r="C5" s="1">
        <v>3</v>
      </c>
      <c r="D5" s="4">
        <f>D4-$K$3*G4</f>
        <v>2.8999999999999998E-2</v>
      </c>
      <c r="E5" s="4">
        <f>E4-$K$3*G4*B5</f>
        <v>6.8000000000000005E-2</v>
      </c>
      <c r="F5" s="4">
        <f t="shared" ref="F5:F26" si="1">D5+E5*B5</f>
        <v>0.16500000000000001</v>
      </c>
      <c r="G5" s="4">
        <f t="shared" si="0"/>
        <v>-2.835</v>
      </c>
    </row>
    <row r="6" spans="1:11" x14ac:dyDescent="0.3">
      <c r="A6" s="7">
        <v>4</v>
      </c>
      <c r="B6" s="1">
        <v>4</v>
      </c>
      <c r="C6" s="1">
        <v>3</v>
      </c>
      <c r="D6" s="4">
        <f>D5-$K$3*G5</f>
        <v>5.7349999999999998E-2</v>
      </c>
      <c r="E6" s="4">
        <f>E5-$K$3*G5*B6</f>
        <v>0.18140000000000001</v>
      </c>
      <c r="F6" s="4">
        <f t="shared" si="1"/>
        <v>0.78295000000000003</v>
      </c>
      <c r="G6" s="4">
        <f t="shared" si="0"/>
        <v>-2.21705</v>
      </c>
    </row>
    <row r="7" spans="1:11" x14ac:dyDescent="0.3">
      <c r="A7" s="7">
        <v>5</v>
      </c>
      <c r="B7" s="1">
        <v>6</v>
      </c>
      <c r="C7" s="1">
        <v>2</v>
      </c>
      <c r="D7" s="4">
        <f>D6-$K$3*G6</f>
        <v>7.9520499999999994E-2</v>
      </c>
      <c r="E7" s="4">
        <f>E6-$K$3*G6*B7</f>
        <v>0.31442300000000001</v>
      </c>
      <c r="F7" s="4">
        <f t="shared" si="1"/>
        <v>1.9660584999999999</v>
      </c>
      <c r="G7" s="4">
        <f t="shared" si="0"/>
        <v>-3.3941500000000069E-2</v>
      </c>
    </row>
    <row r="8" spans="1:11" x14ac:dyDescent="0.3">
      <c r="A8" s="7">
        <v>6</v>
      </c>
      <c r="B8" s="1">
        <v>5</v>
      </c>
      <c r="C8" s="1">
        <v>5</v>
      </c>
      <c r="D8" s="4">
        <f>D7-$K$3*G7</f>
        <v>7.985991499999999E-2</v>
      </c>
      <c r="E8" s="4">
        <f>E7-$K$3*G7*B8</f>
        <v>0.316120075</v>
      </c>
      <c r="F8" s="4">
        <f t="shared" si="1"/>
        <v>1.6604602899999998</v>
      </c>
      <c r="G8" s="4">
        <f t="shared" si="0"/>
        <v>-3.3395397100000004</v>
      </c>
      <c r="H8">
        <f>SQRT(SUMSQ(G3:G8)/6)</f>
        <v>2.1877009699145029</v>
      </c>
    </row>
    <row r="9" spans="1:11" x14ac:dyDescent="0.3">
      <c r="A9" s="7">
        <v>7</v>
      </c>
      <c r="B9" s="2">
        <v>1</v>
      </c>
      <c r="C9" s="2">
        <v>1</v>
      </c>
      <c r="D9" s="5">
        <f>D8-$K$3*G8</f>
        <v>0.11325531209999999</v>
      </c>
      <c r="E9" s="5">
        <f>E8-$K$3*G8*B9</f>
        <v>0.3495154721</v>
      </c>
      <c r="F9" s="5">
        <f t="shared" si="1"/>
        <v>0.46277078420000001</v>
      </c>
      <c r="G9" s="5">
        <f t="shared" si="0"/>
        <v>-0.53722921580000005</v>
      </c>
    </row>
    <row r="10" spans="1:11" x14ac:dyDescent="0.3">
      <c r="A10" s="7">
        <v>8</v>
      </c>
      <c r="B10" s="3">
        <v>3</v>
      </c>
      <c r="C10" s="3">
        <v>2</v>
      </c>
      <c r="D10" s="6">
        <f>D9-$K$3*G9</f>
        <v>0.11862760425799999</v>
      </c>
      <c r="E10" s="6">
        <f>E9-$K$3*G9*B10</f>
        <v>0.36563234857400001</v>
      </c>
      <c r="F10" s="6">
        <f t="shared" si="1"/>
        <v>1.2155246499799999</v>
      </c>
      <c r="G10" s="6">
        <f t="shared" si="0"/>
        <v>-0.78447535002000013</v>
      </c>
    </row>
    <row r="11" spans="1:11" x14ac:dyDescent="0.3">
      <c r="A11" s="7">
        <v>9</v>
      </c>
      <c r="B11" s="1">
        <v>2</v>
      </c>
      <c r="C11" s="1">
        <v>3</v>
      </c>
      <c r="D11" s="4">
        <f>D10-$K$3*G10</f>
        <v>0.12647235775819998</v>
      </c>
      <c r="E11" s="4">
        <f>E10-$K$3*G10*B11</f>
        <v>0.38132185557440001</v>
      </c>
      <c r="F11" s="4">
        <f t="shared" si="1"/>
        <v>0.88911606890700001</v>
      </c>
      <c r="G11" s="4">
        <f t="shared" si="0"/>
        <v>-2.1108839310929999</v>
      </c>
    </row>
    <row r="12" spans="1:11" x14ac:dyDescent="0.3">
      <c r="A12" s="7">
        <v>10</v>
      </c>
      <c r="B12" s="1">
        <v>4</v>
      </c>
      <c r="C12" s="1">
        <v>3</v>
      </c>
      <c r="D12" s="4">
        <f>D11-$K$3*G11</f>
        <v>0.14758119706912998</v>
      </c>
      <c r="E12" s="4">
        <f>E11-$K$3*G11*B12</f>
        <v>0.46575721281811999</v>
      </c>
      <c r="F12" s="4">
        <f t="shared" si="1"/>
        <v>2.0106100483416101</v>
      </c>
      <c r="G12" s="4">
        <f t="shared" si="0"/>
        <v>-0.98938995165838994</v>
      </c>
    </row>
    <row r="13" spans="1:11" x14ac:dyDescent="0.3">
      <c r="A13" s="7">
        <v>11</v>
      </c>
      <c r="B13" s="1">
        <v>6</v>
      </c>
      <c r="C13" s="1">
        <v>2</v>
      </c>
      <c r="D13" s="4">
        <f>D12-$K$3*G12</f>
        <v>0.15747509658571388</v>
      </c>
      <c r="E13" s="4">
        <f>E12-$K$3*G12*B13</f>
        <v>0.52512060991762344</v>
      </c>
      <c r="F13" s="4">
        <f t="shared" si="1"/>
        <v>3.3081987560914548</v>
      </c>
      <c r="G13" s="4">
        <f t="shared" si="0"/>
        <v>1.3081987560914548</v>
      </c>
    </row>
    <row r="14" spans="1:11" x14ac:dyDescent="0.3">
      <c r="A14" s="7">
        <v>12</v>
      </c>
      <c r="B14" s="1">
        <v>5</v>
      </c>
      <c r="C14" s="1">
        <v>5</v>
      </c>
      <c r="D14" s="4">
        <f>D13-$K$3*G13</f>
        <v>0.14439310902479932</v>
      </c>
      <c r="E14" s="4">
        <f>E13-$K$3*G13*B14</f>
        <v>0.45971067211305072</v>
      </c>
      <c r="F14" s="4">
        <f t="shared" si="1"/>
        <v>2.4429464695900531</v>
      </c>
      <c r="G14" s="4">
        <f t="shared" si="0"/>
        <v>-2.5570535304099469</v>
      </c>
      <c r="H14">
        <f>SQRT(SUMSQ(G9:G14)/6)</f>
        <v>1.5593079124464437</v>
      </c>
    </row>
    <row r="15" spans="1:11" x14ac:dyDescent="0.3">
      <c r="A15" s="7">
        <v>13</v>
      </c>
      <c r="B15" s="2">
        <v>1</v>
      </c>
      <c r="C15" s="2">
        <v>1</v>
      </c>
      <c r="D15" s="5">
        <f>D14-$K$3*G14</f>
        <v>0.16996364432889879</v>
      </c>
      <c r="E15" s="5">
        <f>E14-$K$3*G14*B15</f>
        <v>0.4852812074171502</v>
      </c>
      <c r="F15" s="5">
        <f t="shared" si="1"/>
        <v>0.65524485174604896</v>
      </c>
      <c r="G15" s="5">
        <f t="shared" si="0"/>
        <v>-0.34475514825395104</v>
      </c>
    </row>
    <row r="16" spans="1:11" x14ac:dyDescent="0.3">
      <c r="A16" s="7">
        <v>14</v>
      </c>
      <c r="B16" s="1">
        <v>3</v>
      </c>
      <c r="C16" s="1">
        <v>2</v>
      </c>
      <c r="D16" s="4">
        <f>D15-$K$3*G15</f>
        <v>0.1734111958114383</v>
      </c>
      <c r="E16" s="4">
        <f>E15-$K$3*G15*B16</f>
        <v>0.4956238618647687</v>
      </c>
      <c r="F16" s="4">
        <f>D16+E16*B16</f>
        <v>1.6602827814057446</v>
      </c>
      <c r="G16" s="4">
        <f>F16-C16</f>
        <v>-0.33971721859425541</v>
      </c>
    </row>
    <row r="17" spans="1:8" x14ac:dyDescent="0.3">
      <c r="A17" s="7">
        <v>15</v>
      </c>
      <c r="B17" s="1">
        <v>2</v>
      </c>
      <c r="C17" s="1">
        <v>3</v>
      </c>
      <c r="D17" s="4">
        <f>D16-$K$3*G16</f>
        <v>0.17680836799738084</v>
      </c>
      <c r="E17" s="4">
        <f>E16-$K$3*G16*B17</f>
        <v>0.50241820623665379</v>
      </c>
      <c r="F17" s="4">
        <f t="shared" si="1"/>
        <v>1.1816447804706884</v>
      </c>
      <c r="G17" s="4">
        <f t="shared" si="0"/>
        <v>-1.8183552195293116</v>
      </c>
    </row>
    <row r="18" spans="1:8" x14ac:dyDescent="0.3">
      <c r="A18" s="7">
        <v>16</v>
      </c>
      <c r="B18" s="1">
        <v>4</v>
      </c>
      <c r="C18" s="1">
        <v>3</v>
      </c>
      <c r="D18" s="4">
        <f>D17-$K$3*G17</f>
        <v>0.19499192019267395</v>
      </c>
      <c r="E18" s="4">
        <f>E17-$K$3*G17*B18</f>
        <v>0.57515241501782621</v>
      </c>
      <c r="F18" s="4">
        <f t="shared" si="1"/>
        <v>2.4956015802639788</v>
      </c>
      <c r="G18" s="4">
        <f>F18-C18</f>
        <v>-0.50439841973602118</v>
      </c>
    </row>
    <row r="19" spans="1:8" x14ac:dyDescent="0.3">
      <c r="A19" s="7">
        <v>17</v>
      </c>
      <c r="B19" s="1">
        <v>6</v>
      </c>
      <c r="C19" s="1">
        <v>2</v>
      </c>
      <c r="D19" s="4">
        <f>D18-$K$3*G18</f>
        <v>0.20003590439003416</v>
      </c>
      <c r="E19" s="4">
        <f>E18-$K$3*G18*B19</f>
        <v>0.60541632020198743</v>
      </c>
      <c r="F19" s="4">
        <f t="shared" si="1"/>
        <v>3.8325338256019585</v>
      </c>
      <c r="G19" s="4">
        <f t="shared" si="0"/>
        <v>1.8325338256019585</v>
      </c>
    </row>
    <row r="20" spans="1:8" x14ac:dyDescent="0.3">
      <c r="A20" s="7">
        <v>18</v>
      </c>
      <c r="B20" s="1">
        <v>5</v>
      </c>
      <c r="C20" s="1">
        <v>5</v>
      </c>
      <c r="D20" s="4">
        <f>D19-$K$3*G19</f>
        <v>0.18171056613401457</v>
      </c>
      <c r="E20" s="4">
        <f>E19-$K$3*G19*B20</f>
        <v>0.51378962892188951</v>
      </c>
      <c r="F20" s="4">
        <f t="shared" si="1"/>
        <v>2.7506587107434624</v>
      </c>
      <c r="G20" s="4">
        <f t="shared" si="0"/>
        <v>-2.2493412892565376</v>
      </c>
      <c r="H20">
        <f>SQRT(SUMSQ(G15:G20)/6)</f>
        <v>1.4266986267024719</v>
      </c>
    </row>
    <row r="21" spans="1:8" x14ac:dyDescent="0.3">
      <c r="A21" s="7">
        <v>19</v>
      </c>
      <c r="B21" s="2">
        <v>1</v>
      </c>
      <c r="C21" s="2">
        <v>1</v>
      </c>
      <c r="D21" s="5">
        <f>D20-$K$3*G20</f>
        <v>0.20420397902657994</v>
      </c>
      <c r="E21" s="5">
        <f>E20-$K$3*G20*B21</f>
        <v>0.53628304181445485</v>
      </c>
      <c r="F21" s="5">
        <f t="shared" si="1"/>
        <v>0.74048702084103479</v>
      </c>
      <c r="G21" s="5">
        <f t="shared" si="0"/>
        <v>-0.25951297915896521</v>
      </c>
    </row>
    <row r="22" spans="1:8" x14ac:dyDescent="0.3">
      <c r="A22" s="7">
        <v>20</v>
      </c>
      <c r="B22" s="1">
        <v>3</v>
      </c>
      <c r="C22" s="1">
        <v>2</v>
      </c>
      <c r="D22" s="4">
        <f>D21-$K$3*G21</f>
        <v>0.2067991088181696</v>
      </c>
      <c r="E22" s="4">
        <f>E21-$K$3*G21*B22</f>
        <v>0.54406843118922377</v>
      </c>
      <c r="F22" s="4">
        <f t="shared" si="1"/>
        <v>1.839004402385841</v>
      </c>
      <c r="G22" s="4">
        <f t="shared" si="0"/>
        <v>-0.16099559761415905</v>
      </c>
    </row>
    <row r="23" spans="1:8" x14ac:dyDescent="0.3">
      <c r="A23" s="7">
        <v>21</v>
      </c>
      <c r="B23" s="1">
        <v>2</v>
      </c>
      <c r="C23" s="1">
        <v>3</v>
      </c>
      <c r="D23" s="4">
        <f>D22-$K$3*G22</f>
        <v>0.20840906479431118</v>
      </c>
      <c r="E23" s="4">
        <f>E22-$K$3*G22*B23</f>
        <v>0.54728834314150698</v>
      </c>
      <c r="F23" s="4">
        <f t="shared" si="1"/>
        <v>1.3029857510773251</v>
      </c>
      <c r="G23" s="4">
        <f t="shared" si="0"/>
        <v>-1.6970142489226749</v>
      </c>
    </row>
    <row r="24" spans="1:8" x14ac:dyDescent="0.3">
      <c r="A24" s="7">
        <v>22</v>
      </c>
      <c r="B24" s="1">
        <v>4</v>
      </c>
      <c r="C24" s="1">
        <v>3</v>
      </c>
      <c r="D24" s="4">
        <f>D23-$K$3*G23</f>
        <v>0.22537920728353794</v>
      </c>
      <c r="E24" s="4">
        <f>E23-$K$3*G23*B24</f>
        <v>0.61516891309841393</v>
      </c>
      <c r="F24" s="4">
        <f t="shared" si="1"/>
        <v>2.6860548596771938</v>
      </c>
      <c r="G24" s="4">
        <f t="shared" si="0"/>
        <v>-0.31394514032280618</v>
      </c>
    </row>
    <row r="25" spans="1:8" x14ac:dyDescent="0.3">
      <c r="A25" s="7">
        <v>23</v>
      </c>
      <c r="B25" s="1">
        <v>6</v>
      </c>
      <c r="C25" s="1">
        <v>2</v>
      </c>
      <c r="D25" s="4">
        <f>D24-$K$3*G24</f>
        <v>0.22851865868676599</v>
      </c>
      <c r="E25" s="4">
        <f>E24-$K$3*G24*B25</f>
        <v>0.63400562151778228</v>
      </c>
      <c r="F25" s="4">
        <f t="shared" si="1"/>
        <v>4.0325523877934595</v>
      </c>
      <c r="G25" s="4">
        <f t="shared" si="0"/>
        <v>2.0325523877934595</v>
      </c>
    </row>
    <row r="26" spans="1:8" x14ac:dyDescent="0.3">
      <c r="A26" s="7">
        <v>24</v>
      </c>
      <c r="B26" s="1">
        <v>5</v>
      </c>
      <c r="C26" s="1">
        <v>5</v>
      </c>
      <c r="D26" s="4">
        <f>D25-$K$3*G25</f>
        <v>0.20819313480883139</v>
      </c>
      <c r="E26" s="4">
        <f>E25-$K$3*G25*B26</f>
        <v>0.53237800212810926</v>
      </c>
      <c r="F26" s="4">
        <f t="shared" si="1"/>
        <v>2.8700831454493776</v>
      </c>
      <c r="G26" s="4">
        <f t="shared" si="0"/>
        <v>-2.1299168545506224</v>
      </c>
      <c r="H26">
        <f>SQRT(SUMSQ(G21:G26)/6)</f>
        <v>1.3987792592951489</v>
      </c>
    </row>
    <row r="28" spans="1:8" x14ac:dyDescent="0.3">
      <c r="D28" s="9" t="s">
        <v>7</v>
      </c>
      <c r="E28" s="10" t="s">
        <v>8</v>
      </c>
      <c r="G28" s="11" t="s">
        <v>9</v>
      </c>
    </row>
    <row r="29" spans="1:8" x14ac:dyDescent="0.3">
      <c r="D29" s="7">
        <v>6</v>
      </c>
      <c r="E29" s="1">
        <v>2.1877009699145029</v>
      </c>
      <c r="G29" s="12" t="s">
        <v>10</v>
      </c>
      <c r="H29" s="12"/>
    </row>
    <row r="30" spans="1:8" x14ac:dyDescent="0.3">
      <c r="D30" s="7">
        <v>12</v>
      </c>
      <c r="E30" s="1">
        <v>1.5593079124464437</v>
      </c>
    </row>
    <row r="31" spans="1:8" x14ac:dyDescent="0.3">
      <c r="D31" s="7">
        <v>18</v>
      </c>
      <c r="E31" s="1">
        <v>1.4266986267024719</v>
      </c>
    </row>
    <row r="32" spans="1:8" x14ac:dyDescent="0.3">
      <c r="D32" s="7">
        <v>24</v>
      </c>
      <c r="E32" s="1">
        <v>1.3987792592951489</v>
      </c>
    </row>
  </sheetData>
  <mergeCells count="1">
    <mergeCell ref="G29:H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4A5B-63C3-496F-9644-93C0B29F70FB}">
  <dimension ref="A2:K32"/>
  <sheetViews>
    <sheetView tabSelected="1" workbookViewId="0">
      <selection activeCell="W18" sqref="W18"/>
    </sheetView>
  </sheetViews>
  <sheetFormatPr defaultRowHeight="14.4" x14ac:dyDescent="0.3"/>
  <cols>
    <col min="7" max="7" width="9.21875" bestFit="1" customWidth="1"/>
  </cols>
  <sheetData>
    <row r="2" spans="1:11" x14ac:dyDescent="0.3">
      <c r="A2" s="9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6</v>
      </c>
      <c r="G2" s="1" t="s">
        <v>5</v>
      </c>
      <c r="H2" s="1" t="s">
        <v>8</v>
      </c>
      <c r="J2" s="1"/>
    </row>
    <row r="3" spans="1:11" x14ac:dyDescent="0.3">
      <c r="A3" s="7">
        <v>1</v>
      </c>
      <c r="B3" s="2">
        <v>1</v>
      </c>
      <c r="C3" s="2">
        <v>5</v>
      </c>
      <c r="D3" s="2">
        <v>0</v>
      </c>
      <c r="E3" s="2">
        <v>0</v>
      </c>
      <c r="F3" s="2">
        <f>D3+E3*B3</f>
        <v>0</v>
      </c>
      <c r="G3" s="2">
        <f>F3-C3</f>
        <v>-5</v>
      </c>
      <c r="H3" s="1"/>
      <c r="J3" s="8" t="s">
        <v>4</v>
      </c>
      <c r="K3" s="8">
        <v>0.01</v>
      </c>
    </row>
    <row r="4" spans="1:11" x14ac:dyDescent="0.3">
      <c r="A4" s="7">
        <v>2</v>
      </c>
      <c r="B4" s="1">
        <v>3</v>
      </c>
      <c r="C4" s="1">
        <v>4</v>
      </c>
      <c r="D4" s="4">
        <f>D3-$K$3*G3</f>
        <v>0.05</v>
      </c>
      <c r="E4" s="4">
        <f>E3-$K$3*G3*B4</f>
        <v>0.15000000000000002</v>
      </c>
      <c r="F4" s="4">
        <f>D4+E4*B4</f>
        <v>0.50000000000000011</v>
      </c>
      <c r="G4" s="4">
        <f>F4-C4</f>
        <v>-3.5</v>
      </c>
    </row>
    <row r="5" spans="1:11" x14ac:dyDescent="0.3">
      <c r="A5" s="7">
        <v>3</v>
      </c>
      <c r="B5" s="1">
        <v>4</v>
      </c>
      <c r="C5" s="1">
        <v>3</v>
      </c>
      <c r="D5" s="4">
        <f>D4-$K$3*G4</f>
        <v>8.5000000000000006E-2</v>
      </c>
      <c r="E5" s="4">
        <f>E4-$K$3*G4*B5</f>
        <v>0.29000000000000004</v>
      </c>
      <c r="F5" s="4">
        <f t="shared" ref="F5:F26" si="0">D5+E5*B5</f>
        <v>1.2450000000000001</v>
      </c>
      <c r="G5" s="4">
        <f t="shared" ref="G4:G26" si="1">F5-C5</f>
        <v>-1.7549999999999999</v>
      </c>
    </row>
    <row r="6" spans="1:11" x14ac:dyDescent="0.3">
      <c r="A6" s="7">
        <v>4</v>
      </c>
      <c r="B6" s="1">
        <v>6</v>
      </c>
      <c r="C6" s="1">
        <v>2</v>
      </c>
      <c r="D6" s="4">
        <f>D5-$K$3*G5</f>
        <v>0.10255</v>
      </c>
      <c r="E6" s="4">
        <f>E5-$K$3*G5*B6</f>
        <v>0.39530000000000004</v>
      </c>
      <c r="F6" s="4">
        <f t="shared" si="0"/>
        <v>2.4743500000000003</v>
      </c>
      <c r="G6" s="4">
        <f t="shared" si="1"/>
        <v>0.47435000000000027</v>
      </c>
    </row>
    <row r="7" spans="1:11" x14ac:dyDescent="0.3">
      <c r="A7" s="7">
        <v>5</v>
      </c>
      <c r="B7" s="1">
        <v>8</v>
      </c>
      <c r="C7" s="1">
        <v>4</v>
      </c>
      <c r="D7" s="4">
        <f>D6-$K$3*G6</f>
        <v>9.7806500000000005E-2</v>
      </c>
      <c r="E7" s="4">
        <f>E6-$K$3*G6*B7</f>
        <v>0.357352</v>
      </c>
      <c r="F7" s="4">
        <f t="shared" si="0"/>
        <v>2.9566224999999999</v>
      </c>
      <c r="G7" s="4">
        <f t="shared" si="1"/>
        <v>-1.0433775000000001</v>
      </c>
    </row>
    <row r="8" spans="1:11" x14ac:dyDescent="0.3">
      <c r="A8" s="7">
        <v>6</v>
      </c>
      <c r="B8" s="1">
        <v>7</v>
      </c>
      <c r="C8" s="1">
        <v>6</v>
      </c>
      <c r="D8" s="4">
        <f>D7-$K$3*G7</f>
        <v>0.10824027500000001</v>
      </c>
      <c r="E8" s="4">
        <f>E7-$K$3*G7*B8</f>
        <v>0.43038842500000002</v>
      </c>
      <c r="F8" s="4">
        <f t="shared" si="0"/>
        <v>3.1209592500000003</v>
      </c>
      <c r="G8" s="4">
        <f t="shared" si="1"/>
        <v>-2.8790407499999997</v>
      </c>
      <c r="H8">
        <f>SQRT(SUMSQ(G3:G8)/6)</f>
        <v>2.884803435538454</v>
      </c>
    </row>
    <row r="9" spans="1:11" x14ac:dyDescent="0.3">
      <c r="A9" s="7">
        <v>7</v>
      </c>
      <c r="B9" s="2">
        <v>1</v>
      </c>
      <c r="C9" s="2">
        <v>5</v>
      </c>
      <c r="D9" s="5">
        <f>D8-$K$3*G8</f>
        <v>0.1370306825</v>
      </c>
      <c r="E9" s="5">
        <f>E8-$K$3*G8*B9</f>
        <v>0.45917883250000002</v>
      </c>
      <c r="F9" s="5">
        <f t="shared" si="0"/>
        <v>0.59620951499999997</v>
      </c>
      <c r="G9" s="5">
        <f t="shared" si="1"/>
        <v>-4.403790485</v>
      </c>
    </row>
    <row r="10" spans="1:11" x14ac:dyDescent="0.3">
      <c r="A10" s="7">
        <v>8</v>
      </c>
      <c r="B10" s="1">
        <v>3</v>
      </c>
      <c r="C10" s="1">
        <v>4</v>
      </c>
      <c r="D10" s="6">
        <f>D9-$K$3*G9</f>
        <v>0.18106858735</v>
      </c>
      <c r="E10" s="6">
        <f>E9-$K$3*G9*B10</f>
        <v>0.59129254705000001</v>
      </c>
      <c r="F10" s="6">
        <f t="shared" si="0"/>
        <v>1.9549462284999999</v>
      </c>
      <c r="G10" s="6">
        <f t="shared" si="1"/>
        <v>-2.0450537715000001</v>
      </c>
    </row>
    <row r="11" spans="1:11" x14ac:dyDescent="0.3">
      <c r="A11" s="7">
        <v>9</v>
      </c>
      <c r="B11" s="1">
        <v>4</v>
      </c>
      <c r="C11" s="1">
        <v>3</v>
      </c>
      <c r="D11" s="4">
        <f>D10-$K$3*G10</f>
        <v>0.201519125065</v>
      </c>
      <c r="E11" s="4">
        <f>E10-$K$3*G10*B11</f>
        <v>0.67309469790999998</v>
      </c>
      <c r="F11" s="4">
        <f t="shared" si="0"/>
        <v>2.8938979167049999</v>
      </c>
      <c r="G11" s="4">
        <f t="shared" si="1"/>
        <v>-0.10610208329500015</v>
      </c>
    </row>
    <row r="12" spans="1:11" x14ac:dyDescent="0.3">
      <c r="A12" s="7">
        <v>10</v>
      </c>
      <c r="B12" s="1">
        <v>6</v>
      </c>
      <c r="C12" s="1">
        <v>2</v>
      </c>
      <c r="D12" s="4">
        <f>D11-$K$3*G11</f>
        <v>0.20258014589795001</v>
      </c>
      <c r="E12" s="4">
        <f>E11-$K$3*G11*B12</f>
        <v>0.67946082290770005</v>
      </c>
      <c r="F12" s="4">
        <f t="shared" si="0"/>
        <v>4.2793450833441504</v>
      </c>
      <c r="G12" s="4">
        <f t="shared" si="1"/>
        <v>2.2793450833441504</v>
      </c>
    </row>
    <row r="13" spans="1:11" x14ac:dyDescent="0.3">
      <c r="A13" s="7">
        <v>11</v>
      </c>
      <c r="B13" s="1">
        <v>8</v>
      </c>
      <c r="C13" s="1">
        <v>4</v>
      </c>
      <c r="D13" s="4">
        <f>D12-$K$3*G12</f>
        <v>0.17978669506450851</v>
      </c>
      <c r="E13" s="4">
        <f>E12-$K$3*G12*B13</f>
        <v>0.49711321624016802</v>
      </c>
      <c r="F13" s="4">
        <f t="shared" si="0"/>
        <v>4.1566924249858523</v>
      </c>
      <c r="G13" s="4">
        <f t="shared" si="1"/>
        <v>0.15669242498585234</v>
      </c>
    </row>
    <row r="14" spans="1:11" x14ac:dyDescent="0.3">
      <c r="A14" s="7">
        <v>12</v>
      </c>
      <c r="B14" s="1">
        <v>7</v>
      </c>
      <c r="C14" s="1">
        <v>6</v>
      </c>
      <c r="D14" s="4">
        <f>D13-$K$3*G13</f>
        <v>0.17821977081464999</v>
      </c>
      <c r="E14" s="4">
        <f>E13-$K$3*G13*B14</f>
        <v>0.48614474649115835</v>
      </c>
      <c r="F14" s="4">
        <f t="shared" si="0"/>
        <v>3.5812329962527585</v>
      </c>
      <c r="G14" s="4">
        <f t="shared" si="1"/>
        <v>-2.4187670037472415</v>
      </c>
      <c r="H14">
        <f>SQRT(SUMSQ(G9:G14)/6)</f>
        <v>2.4033751808519881</v>
      </c>
    </row>
    <row r="15" spans="1:11" x14ac:dyDescent="0.3">
      <c r="A15" s="7">
        <v>13</v>
      </c>
      <c r="B15" s="2">
        <v>1</v>
      </c>
      <c r="C15" s="2">
        <v>5</v>
      </c>
      <c r="D15" s="5">
        <f>D14-$K$3*G14</f>
        <v>0.20240744085212239</v>
      </c>
      <c r="E15" s="5">
        <f>E14-$K$3*G14*B15</f>
        <v>0.51033241652863082</v>
      </c>
      <c r="F15" s="5">
        <f t="shared" si="0"/>
        <v>0.71273985738075318</v>
      </c>
      <c r="G15" s="5">
        <f t="shared" si="1"/>
        <v>-4.2872601426192469</v>
      </c>
    </row>
    <row r="16" spans="1:11" x14ac:dyDescent="0.3">
      <c r="A16" s="7">
        <v>14</v>
      </c>
      <c r="B16" s="1">
        <v>3</v>
      </c>
      <c r="C16" s="1">
        <v>4</v>
      </c>
      <c r="D16" s="4">
        <f>D15-$K$3*G15</f>
        <v>0.24528004227831487</v>
      </c>
      <c r="E16" s="4">
        <f>E15-$K$3*G15*B16</f>
        <v>0.6389502208072082</v>
      </c>
      <c r="F16" s="4">
        <f>D16+E16*B16</f>
        <v>2.1621307046999396</v>
      </c>
      <c r="G16" s="4">
        <f>F16-C16</f>
        <v>-1.8378692953000604</v>
      </c>
    </row>
    <row r="17" spans="1:8" x14ac:dyDescent="0.3">
      <c r="A17" s="7">
        <v>15</v>
      </c>
      <c r="B17" s="1">
        <v>4</v>
      </c>
      <c r="C17" s="1">
        <v>3</v>
      </c>
      <c r="D17" s="4">
        <f>D16-$K$3*G16</f>
        <v>0.2636587352313155</v>
      </c>
      <c r="E17" s="4">
        <f>E16-$K$3*G16*B17</f>
        <v>0.71246499261921059</v>
      </c>
      <c r="F17" s="4">
        <f t="shared" si="0"/>
        <v>3.1135187057081577</v>
      </c>
      <c r="G17" s="4">
        <f t="shared" si="1"/>
        <v>0.1135187057081577</v>
      </c>
    </row>
    <row r="18" spans="1:8" x14ac:dyDescent="0.3">
      <c r="A18" s="7">
        <v>16</v>
      </c>
      <c r="B18" s="1">
        <v>6</v>
      </c>
      <c r="C18" s="1">
        <v>2</v>
      </c>
      <c r="D18" s="4">
        <f>D17-$K$3*G17</f>
        <v>0.2625235481742339</v>
      </c>
      <c r="E18" s="4">
        <f>E17-$K$3*G17*B18</f>
        <v>0.70565387027672111</v>
      </c>
      <c r="F18" s="4">
        <f t="shared" si="0"/>
        <v>4.4964467698345603</v>
      </c>
      <c r="G18" s="4">
        <f>F18-C18</f>
        <v>2.4964467698345603</v>
      </c>
    </row>
    <row r="19" spans="1:8" x14ac:dyDescent="0.3">
      <c r="A19" s="7">
        <v>17</v>
      </c>
      <c r="B19" s="1">
        <v>8</v>
      </c>
      <c r="C19" s="1">
        <v>4</v>
      </c>
      <c r="D19" s="4">
        <f>D18-$K$3*G18</f>
        <v>0.23755908047588831</v>
      </c>
      <c r="E19" s="4">
        <f>E18-$K$3*G18*B19</f>
        <v>0.50593812868995625</v>
      </c>
      <c r="F19" s="4">
        <f t="shared" si="0"/>
        <v>4.2850641099955382</v>
      </c>
      <c r="G19" s="4">
        <f t="shared" si="1"/>
        <v>0.28506410999553822</v>
      </c>
    </row>
    <row r="20" spans="1:8" x14ac:dyDescent="0.3">
      <c r="A20" s="7">
        <v>18</v>
      </c>
      <c r="B20" s="1">
        <v>7</v>
      </c>
      <c r="C20" s="1">
        <v>6</v>
      </c>
      <c r="D20" s="4">
        <f>D19-$K$3*G19</f>
        <v>0.23470843937593291</v>
      </c>
      <c r="E20" s="4">
        <f>E19-$K$3*G19*B20</f>
        <v>0.48598364099026858</v>
      </c>
      <c r="F20" s="4">
        <f t="shared" si="0"/>
        <v>3.6365939263078131</v>
      </c>
      <c r="G20" s="4">
        <f t="shared" si="1"/>
        <v>-2.3634060736921869</v>
      </c>
      <c r="H20">
        <f>SQRT(SUMSQ(G15:G20)/6)</f>
        <v>2.3689113485675959</v>
      </c>
    </row>
    <row r="21" spans="1:8" x14ac:dyDescent="0.3">
      <c r="A21" s="7">
        <v>19</v>
      </c>
      <c r="B21" s="2">
        <v>1</v>
      </c>
      <c r="C21" s="2">
        <v>5</v>
      </c>
      <c r="D21" s="5">
        <f>D20-$K$3*G20</f>
        <v>0.25834250011285476</v>
      </c>
      <c r="E21" s="5">
        <f>E20-$K$3*G20*B21</f>
        <v>0.50961770172719045</v>
      </c>
      <c r="F21" s="5">
        <f t="shared" si="0"/>
        <v>0.76796020184004521</v>
      </c>
      <c r="G21" s="5">
        <f t="shared" si="1"/>
        <v>-4.2320397981599545</v>
      </c>
    </row>
    <row r="22" spans="1:8" x14ac:dyDescent="0.3">
      <c r="A22" s="7">
        <v>20</v>
      </c>
      <c r="B22" s="1">
        <v>3</v>
      </c>
      <c r="C22" s="1">
        <v>4</v>
      </c>
      <c r="D22" s="4">
        <f>D21-$K$3*G21</f>
        <v>0.30066289809445429</v>
      </c>
      <c r="E22" s="4">
        <f>E21-$K$3*G21*B22</f>
        <v>0.63657889567198911</v>
      </c>
      <c r="F22" s="4">
        <f t="shared" si="0"/>
        <v>2.2103995851104217</v>
      </c>
      <c r="G22" s="4">
        <f t="shared" si="1"/>
        <v>-1.7896004148895783</v>
      </c>
    </row>
    <row r="23" spans="1:8" x14ac:dyDescent="0.3">
      <c r="A23" s="7">
        <v>21</v>
      </c>
      <c r="B23" s="1">
        <v>4</v>
      </c>
      <c r="C23" s="1">
        <v>3</v>
      </c>
      <c r="D23" s="4">
        <f>D22-$K$3*G22</f>
        <v>0.31855890224335009</v>
      </c>
      <c r="E23" s="4">
        <f>E22-$K$3*G22*B23</f>
        <v>0.70816291226757222</v>
      </c>
      <c r="F23" s="4">
        <f t="shared" si="0"/>
        <v>3.151210551313639</v>
      </c>
      <c r="G23" s="4">
        <f t="shared" si="1"/>
        <v>0.15121055131363903</v>
      </c>
    </row>
    <row r="24" spans="1:8" x14ac:dyDescent="0.3">
      <c r="A24" s="7">
        <v>22</v>
      </c>
      <c r="B24" s="1">
        <v>6</v>
      </c>
      <c r="C24" s="1">
        <v>2</v>
      </c>
      <c r="D24" s="4">
        <f>D23-$K$3*G23</f>
        <v>0.31704679673021369</v>
      </c>
      <c r="E24" s="4">
        <f>E23-$K$3*G23*B24</f>
        <v>0.69909027918875388</v>
      </c>
      <c r="F24" s="4">
        <f t="shared" si="0"/>
        <v>4.511588471862737</v>
      </c>
      <c r="G24" s="4">
        <f t="shared" si="1"/>
        <v>2.511588471862737</v>
      </c>
    </row>
    <row r="25" spans="1:8" x14ac:dyDescent="0.3">
      <c r="A25" s="7">
        <v>23</v>
      </c>
      <c r="B25" s="1">
        <v>8</v>
      </c>
      <c r="C25" s="1">
        <v>4</v>
      </c>
      <c r="D25" s="4">
        <f>D24-$K$3*G24</f>
        <v>0.29193091201158633</v>
      </c>
      <c r="E25" s="4">
        <f>E24-$K$3*G24*B25</f>
        <v>0.49816320143973492</v>
      </c>
      <c r="F25" s="4">
        <f t="shared" si="0"/>
        <v>4.2772365235294654</v>
      </c>
      <c r="G25" s="4">
        <f t="shared" si="1"/>
        <v>0.27723652352946537</v>
      </c>
    </row>
    <row r="26" spans="1:8" x14ac:dyDescent="0.3">
      <c r="A26" s="7">
        <v>24</v>
      </c>
      <c r="B26" s="1">
        <v>7</v>
      </c>
      <c r="C26" s="1">
        <v>6</v>
      </c>
      <c r="D26" s="4">
        <f>D25-$K$3*G25</f>
        <v>0.28915854677629166</v>
      </c>
      <c r="E26" s="4">
        <f>E25-$K$3*G25*B26</f>
        <v>0.47875664479267233</v>
      </c>
      <c r="F26" s="4">
        <f t="shared" si="0"/>
        <v>3.6404550603249981</v>
      </c>
      <c r="G26" s="4">
        <f t="shared" si="1"/>
        <v>-2.3595449396750019</v>
      </c>
      <c r="H26">
        <f>SQRT(SUMSQ(G21:G26)/6)</f>
        <v>2.3483357295941056</v>
      </c>
    </row>
    <row r="28" spans="1:8" x14ac:dyDescent="0.3">
      <c r="D28" s="9" t="s">
        <v>7</v>
      </c>
      <c r="E28" s="10" t="s">
        <v>8</v>
      </c>
      <c r="G28" s="11" t="s">
        <v>9</v>
      </c>
    </row>
    <row r="29" spans="1:8" x14ac:dyDescent="0.3">
      <c r="D29" s="7">
        <v>6</v>
      </c>
      <c r="E29" s="1">
        <v>2.884803435538454</v>
      </c>
      <c r="G29" s="12" t="s">
        <v>11</v>
      </c>
      <c r="H29" s="12"/>
    </row>
    <row r="30" spans="1:8" x14ac:dyDescent="0.3">
      <c r="D30" s="7">
        <v>12</v>
      </c>
      <c r="E30" s="1">
        <v>2.4033751808519881</v>
      </c>
    </row>
    <row r="31" spans="1:8" x14ac:dyDescent="0.3">
      <c r="D31" s="7">
        <v>18</v>
      </c>
      <c r="E31" s="1">
        <v>2.3689113485675959</v>
      </c>
    </row>
    <row r="32" spans="1:8" x14ac:dyDescent="0.3">
      <c r="D32" s="7">
        <v>24</v>
      </c>
      <c r="E32" s="1">
        <v>2.3483357295941056</v>
      </c>
    </row>
  </sheetData>
  <mergeCells count="1">
    <mergeCell ref="G29:H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valores originales</vt:lpstr>
      <vt:lpstr>valores generados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Becona</dc:creator>
  <cp:lastModifiedBy>Federico Becona</cp:lastModifiedBy>
  <dcterms:created xsi:type="dcterms:W3CDTF">2021-09-14T03:08:56Z</dcterms:created>
  <dcterms:modified xsi:type="dcterms:W3CDTF">2021-09-14T04:12:14Z</dcterms:modified>
</cp:coreProperties>
</file>