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derico\Documents\GitHub\Machine-Learning-Portfolio\ut3\PDs\UT3-TA1\"/>
    </mc:Choice>
  </mc:AlternateContent>
  <xr:revisionPtr revIDLastSave="0" documentId="13_ncr:1_{EA28729F-EC06-440E-8266-BE4796C6DC89}" xr6:coauthVersionLast="47" xr6:coauthVersionMax="47" xr10:uidLastSave="{00000000-0000-0000-0000-000000000000}"/>
  <bookViews>
    <workbookView xWindow="-2520" yWindow="2520" windowWidth="21600" windowHeight="11772" activeTab="1" xr2:uid="{1FF1BBC3-D289-4B94-BAFE-9A492678760C}"/>
  </bookViews>
  <sheets>
    <sheet name="ej1" sheetId="1" r:id="rId1"/>
    <sheet name="ej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2" l="1"/>
  <c r="I2" i="2" s="1" a="1"/>
  <c r="I2" i="2" s="1"/>
  <c r="H3" i="2"/>
  <c r="H4" i="2"/>
  <c r="H5" i="2"/>
  <c r="H6" i="2"/>
  <c r="H7" i="2"/>
  <c r="D26" i="2"/>
  <c r="C26" i="2"/>
  <c r="F4" i="2"/>
  <c r="E2" i="2" l="1"/>
  <c r="F2" i="2" s="1"/>
  <c r="C14" i="1"/>
  <c r="C3" i="2" l="1"/>
  <c r="D3" i="2"/>
  <c r="E3" i="2" l="1"/>
  <c r="F3" i="2" s="1"/>
  <c r="D4" i="2" l="1"/>
  <c r="C4" i="2"/>
  <c r="E4" i="2" l="1"/>
  <c r="D5" i="2" s="1"/>
  <c r="C5" i="2"/>
  <c r="E5" i="2" s="1"/>
  <c r="F5" i="2" s="1"/>
  <c r="C6" i="2" l="1"/>
  <c r="D6" i="2" l="1"/>
  <c r="E6" i="2" s="1"/>
  <c r="F6" i="2" s="1"/>
  <c r="D7" i="2" s="1"/>
  <c r="C7" i="2" l="1"/>
  <c r="E7" i="2" l="1"/>
  <c r="F7" i="2" s="1"/>
  <c r="D8" i="2" l="1"/>
  <c r="C8" i="2"/>
  <c r="E8" i="2" l="1"/>
  <c r="F8" i="2" s="1"/>
  <c r="D9" i="2" s="1"/>
  <c r="C9" i="2" l="1"/>
  <c r="E9" i="2" s="1"/>
  <c r="F9" i="2" s="1"/>
  <c r="C10" i="2" l="1"/>
  <c r="D10" i="2"/>
  <c r="E10" i="2" l="1"/>
  <c r="F10" i="2" s="1"/>
  <c r="C11" i="2" s="1"/>
  <c r="D11" i="2" l="1"/>
  <c r="E11" i="2" s="1"/>
  <c r="F11" i="2" s="1"/>
  <c r="C12" i="2" l="1"/>
  <c r="D12" i="2" l="1"/>
  <c r="E12" i="2" s="1"/>
  <c r="F12" i="2" s="1"/>
  <c r="C13" i="2" l="1"/>
  <c r="D13" i="2"/>
  <c r="E13" i="2" l="1"/>
  <c r="F13" i="2" l="1"/>
  <c r="D14" i="2" s="1"/>
  <c r="C14" i="2" l="1"/>
  <c r="E14" i="2" l="1"/>
  <c r="F14" i="2" s="1"/>
  <c r="D15" i="2" l="1"/>
  <c r="C15" i="2"/>
  <c r="E15" i="2" l="1"/>
  <c r="F15" i="2" s="1"/>
  <c r="D16" i="2" s="1"/>
  <c r="C16" i="2" l="1"/>
  <c r="E16" i="2" s="1"/>
  <c r="F16" i="2" s="1"/>
  <c r="C17" i="2" s="1"/>
  <c r="D17" i="2" l="1"/>
  <c r="E17" i="2" s="1"/>
  <c r="F17" i="2" s="1"/>
  <c r="C18" i="2" s="1"/>
  <c r="D18" i="2" l="1"/>
  <c r="E18" i="2" s="1"/>
  <c r="F18" i="2" s="1"/>
  <c r="C19" i="2" s="1"/>
  <c r="D19" i="2" l="1"/>
  <c r="E19" i="2" s="1"/>
  <c r="F19" i="2" s="1"/>
  <c r="C20" i="2" s="1"/>
  <c r="D20" i="2" l="1"/>
  <c r="E20" i="2" s="1"/>
  <c r="F20" i="2" s="1"/>
  <c r="C21" i="2" s="1"/>
  <c r="D21" i="2" l="1"/>
  <c r="E21" i="2" s="1"/>
  <c r="F21" i="2" s="1"/>
  <c r="C22" i="2" s="1"/>
  <c r="D22" i="2" l="1"/>
  <c r="E22" i="2" s="1"/>
  <c r="F22" i="2" s="1"/>
  <c r="C23" i="2" s="1"/>
  <c r="D23" i="2" l="1"/>
  <c r="E23" i="2" s="1"/>
  <c r="F23" i="2" s="1"/>
  <c r="C24" i="2" s="1"/>
  <c r="D24" i="2" l="1"/>
  <c r="E24" i="2" s="1"/>
  <c r="F24" i="2" s="1"/>
  <c r="C25" i="2" s="1"/>
  <c r="D25" i="2" l="1"/>
  <c r="E25" i="2" s="1"/>
  <c r="F25" i="2" s="1"/>
  <c r="B10" i="1"/>
  <c r="B9" i="1"/>
  <c r="C4" i="1" s="1"/>
  <c r="D5" i="1" l="1"/>
  <c r="C13" i="1"/>
  <c r="C2" i="1"/>
  <c r="C7" i="1"/>
  <c r="C3" i="1"/>
  <c r="C6" i="1"/>
  <c r="D4" i="1"/>
  <c r="D2" i="1"/>
  <c r="C5" i="1"/>
  <c r="D3" i="1"/>
  <c r="D7" i="1"/>
  <c r="D6" i="1"/>
  <c r="B14" i="1" l="1" a="1"/>
  <c r="B14" i="1" s="1"/>
  <c r="B13" i="1" s="1"/>
  <c r="E3" i="1" l="1"/>
  <c r="E2" i="1"/>
  <c r="F2" i="1" s="1" a="1"/>
  <c r="F2" i="1" s="1"/>
  <c r="C42" i="1"/>
  <c r="C36" i="1"/>
  <c r="C39" i="1"/>
  <c r="C60" i="1"/>
  <c r="C81" i="1"/>
  <c r="C91" i="1"/>
  <c r="C67" i="1"/>
  <c r="C28" i="1"/>
  <c r="C77" i="1"/>
  <c r="C55" i="1"/>
  <c r="C64" i="1"/>
  <c r="C90" i="1"/>
  <c r="C76" i="1"/>
  <c r="C62" i="1"/>
  <c r="C25" i="1"/>
  <c r="C89" i="1"/>
  <c r="E6" i="1"/>
  <c r="C38" i="1"/>
  <c r="C75" i="1"/>
  <c r="C94" i="1"/>
  <c r="C72" i="1"/>
  <c r="C19" i="1"/>
  <c r="C29" i="1"/>
  <c r="C86" i="1"/>
  <c r="C33" i="1"/>
  <c r="C97" i="1"/>
  <c r="C48" i="1"/>
  <c r="C99" i="1"/>
  <c r="C95" i="1"/>
  <c r="C52" i="1"/>
  <c r="C30" i="1"/>
  <c r="C87" i="1"/>
  <c r="C80" i="1"/>
  <c r="C35" i="1"/>
  <c r="C45" i="1"/>
  <c r="C31" i="1"/>
  <c r="C41" i="1"/>
  <c r="C98" i="1"/>
  <c r="C59" i="1"/>
  <c r="C24" i="1"/>
  <c r="E7" i="1"/>
  <c r="C61" i="1"/>
  <c r="C74" i="1"/>
  <c r="C63" i="1"/>
  <c r="C18" i="1"/>
  <c r="C82" i="1"/>
  <c r="C68" i="1"/>
  <c r="C54" i="1"/>
  <c r="C100" i="1"/>
  <c r="C88" i="1"/>
  <c r="C51" i="1"/>
  <c r="C53" i="1"/>
  <c r="C47" i="1"/>
  <c r="C49" i="1"/>
  <c r="E5" i="1"/>
  <c r="C37" i="1"/>
  <c r="C66" i="1"/>
  <c r="C50" i="1"/>
  <c r="C46" i="1"/>
  <c r="C22" i="1"/>
  <c r="C26" i="1"/>
  <c r="C27" i="1"/>
  <c r="C84" i="1"/>
  <c r="C70" i="1"/>
  <c r="C32" i="1"/>
  <c r="C96" i="1"/>
  <c r="C83" i="1"/>
  <c r="C69" i="1"/>
  <c r="C71" i="1"/>
  <c r="C57" i="1"/>
  <c r="E4" i="1"/>
  <c r="C23" i="1"/>
  <c r="C73" i="1"/>
  <c r="C56" i="1"/>
  <c r="C92" i="1"/>
  <c r="C44" i="1"/>
  <c r="C93" i="1"/>
  <c r="C34" i="1"/>
  <c r="C43" i="1"/>
  <c r="C21" i="1"/>
  <c r="C78" i="1"/>
  <c r="C40" i="1"/>
  <c r="C58" i="1"/>
  <c r="C20" i="1"/>
  <c r="C85" i="1"/>
  <c r="C79" i="1"/>
  <c r="C6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<sst xmlns="http://schemas.openxmlformats.org/spreadsheetml/2006/main" count="22" uniqueCount="15">
  <si>
    <t>X</t>
  </si>
  <si>
    <t>Y</t>
  </si>
  <si>
    <t>b0</t>
  </si>
  <si>
    <t>b1</t>
  </si>
  <si>
    <t>media x</t>
  </si>
  <si>
    <t>media y</t>
  </si>
  <si>
    <t>x - media</t>
  </si>
  <si>
    <t>y-media</t>
  </si>
  <si>
    <t>prediccción</t>
  </si>
  <si>
    <t>x</t>
  </si>
  <si>
    <t>RMSE</t>
  </si>
  <si>
    <t>calculo con correlación</t>
  </si>
  <si>
    <t>prediccion</t>
  </si>
  <si>
    <t>error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</si>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</sst>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'ej1'!$B$1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'ej1'!$A$2:$A$7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2</c:v>
                </c:pt>
                <c:pt idx="3">
                  <c:v>4</c:v>
                </c:pt>
                <c:pt idx="4">
                  <c:v>6</c:v>
                </c:pt>
                <c:pt idx="5">
                  <c:v>5</c:v>
                </c:pt>
              </c:numCache>
            </c:numRef>
          </c:xVal>
          <c:yVal>
            <c:numRef>
              <c:f>'ej1'!$B$2:$B$7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2</c:v>
                </c:pt>
                <c:pt idx="5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2D5-4F8C-BA5E-167E5B36DD2D}"/>
            </c:ext>
          </c:extLst>
        </c:ser>
        <c:ser>
          <c:idx val="1"/>
          <c:order val="1"/>
          <c:tx>
            <c:v>pred 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'ej1'!$B$21:$B$100</c:f>
              <c:numCache>
                <c:formatCode>General</c:formatCode>
                <c:ptCount val="80"/>
                <c:pt idx="0">
                  <c:v>0.3</c:v>
                </c:pt>
                <c:pt idx="1">
                  <c:v>0.4</c:v>
                </c:pt>
                <c:pt idx="2">
                  <c:v>0.5</c:v>
                </c:pt>
                <c:pt idx="3">
                  <c:v>0.6</c:v>
                </c:pt>
                <c:pt idx="4">
                  <c:v>0.7</c:v>
                </c:pt>
                <c:pt idx="5">
                  <c:v>0.8</c:v>
                </c:pt>
                <c:pt idx="6">
                  <c:v>0.9</c:v>
                </c:pt>
                <c:pt idx="7">
                  <c:v>1</c:v>
                </c:pt>
                <c:pt idx="8">
                  <c:v>1.1000000000000001</c:v>
                </c:pt>
                <c:pt idx="9">
                  <c:v>1.2</c:v>
                </c:pt>
                <c:pt idx="10">
                  <c:v>1.3</c:v>
                </c:pt>
                <c:pt idx="11">
                  <c:v>1.4</c:v>
                </c:pt>
                <c:pt idx="12">
                  <c:v>1.5</c:v>
                </c:pt>
                <c:pt idx="13">
                  <c:v>1.6</c:v>
                </c:pt>
                <c:pt idx="14">
                  <c:v>1.7</c:v>
                </c:pt>
                <c:pt idx="15">
                  <c:v>1.8</c:v>
                </c:pt>
                <c:pt idx="16">
                  <c:v>1.9</c:v>
                </c:pt>
                <c:pt idx="17">
                  <c:v>2</c:v>
                </c:pt>
                <c:pt idx="18">
                  <c:v>2.1</c:v>
                </c:pt>
                <c:pt idx="19">
                  <c:v>2.2000000000000002</c:v>
                </c:pt>
                <c:pt idx="20">
                  <c:v>2.2999999999999998</c:v>
                </c:pt>
                <c:pt idx="21">
                  <c:v>2.4</c:v>
                </c:pt>
                <c:pt idx="22">
                  <c:v>2.5</c:v>
                </c:pt>
                <c:pt idx="23">
                  <c:v>2.6</c:v>
                </c:pt>
                <c:pt idx="24">
                  <c:v>2.7</c:v>
                </c:pt>
                <c:pt idx="25">
                  <c:v>2.8</c:v>
                </c:pt>
                <c:pt idx="26">
                  <c:v>2.9</c:v>
                </c:pt>
                <c:pt idx="27">
                  <c:v>3</c:v>
                </c:pt>
                <c:pt idx="28">
                  <c:v>3.1</c:v>
                </c:pt>
                <c:pt idx="29">
                  <c:v>3.2</c:v>
                </c:pt>
                <c:pt idx="30">
                  <c:v>3.3</c:v>
                </c:pt>
                <c:pt idx="31">
                  <c:v>3.4</c:v>
                </c:pt>
                <c:pt idx="32">
                  <c:v>3.5</c:v>
                </c:pt>
                <c:pt idx="33">
                  <c:v>3.6</c:v>
                </c:pt>
                <c:pt idx="34">
                  <c:v>3.7</c:v>
                </c:pt>
                <c:pt idx="35">
                  <c:v>3.8</c:v>
                </c:pt>
                <c:pt idx="36">
                  <c:v>3.9</c:v>
                </c:pt>
                <c:pt idx="37">
                  <c:v>4</c:v>
                </c:pt>
                <c:pt idx="38">
                  <c:v>4.0999999999999996</c:v>
                </c:pt>
                <c:pt idx="39">
                  <c:v>4.2</c:v>
                </c:pt>
                <c:pt idx="40">
                  <c:v>4.3</c:v>
                </c:pt>
                <c:pt idx="41">
                  <c:v>4.4000000000000004</c:v>
                </c:pt>
                <c:pt idx="42">
                  <c:v>4.5</c:v>
                </c:pt>
                <c:pt idx="43">
                  <c:v>4.5999999999999996</c:v>
                </c:pt>
                <c:pt idx="44">
                  <c:v>4.7</c:v>
                </c:pt>
                <c:pt idx="45">
                  <c:v>4.8</c:v>
                </c:pt>
                <c:pt idx="46">
                  <c:v>4.9000000000000004</c:v>
                </c:pt>
                <c:pt idx="47">
                  <c:v>5</c:v>
                </c:pt>
                <c:pt idx="48">
                  <c:v>5.0999999999999996</c:v>
                </c:pt>
                <c:pt idx="49">
                  <c:v>5.2</c:v>
                </c:pt>
                <c:pt idx="50">
                  <c:v>5.3</c:v>
                </c:pt>
                <c:pt idx="51">
                  <c:v>5.4</c:v>
                </c:pt>
                <c:pt idx="52">
                  <c:v>5.5</c:v>
                </c:pt>
                <c:pt idx="53">
                  <c:v>5.6</c:v>
                </c:pt>
                <c:pt idx="54">
                  <c:v>5.7</c:v>
                </c:pt>
                <c:pt idx="55">
                  <c:v>5.8</c:v>
                </c:pt>
                <c:pt idx="56">
                  <c:v>5.9</c:v>
                </c:pt>
                <c:pt idx="57">
                  <c:v>6</c:v>
                </c:pt>
                <c:pt idx="58">
                  <c:v>6.1</c:v>
                </c:pt>
                <c:pt idx="59">
                  <c:v>6.2</c:v>
                </c:pt>
                <c:pt idx="60">
                  <c:v>6.3</c:v>
                </c:pt>
                <c:pt idx="61">
                  <c:v>6.4</c:v>
                </c:pt>
                <c:pt idx="62">
                  <c:v>6.5</c:v>
                </c:pt>
                <c:pt idx="63">
                  <c:v>6.6</c:v>
                </c:pt>
                <c:pt idx="64">
                  <c:v>6.7</c:v>
                </c:pt>
                <c:pt idx="65">
                  <c:v>6.8</c:v>
                </c:pt>
                <c:pt idx="66">
                  <c:v>6.9</c:v>
                </c:pt>
                <c:pt idx="67">
                  <c:v>7</c:v>
                </c:pt>
                <c:pt idx="68">
                  <c:v>7.1</c:v>
                </c:pt>
                <c:pt idx="69">
                  <c:v>7.2</c:v>
                </c:pt>
                <c:pt idx="70">
                  <c:v>7.3</c:v>
                </c:pt>
                <c:pt idx="71">
                  <c:v>7.4</c:v>
                </c:pt>
                <c:pt idx="72">
                  <c:v>7.5</c:v>
                </c:pt>
                <c:pt idx="73">
                  <c:v>7.6</c:v>
                </c:pt>
                <c:pt idx="74">
                  <c:v>7.7</c:v>
                </c:pt>
                <c:pt idx="75">
                  <c:v>7.8</c:v>
                </c:pt>
                <c:pt idx="76">
                  <c:v>7.9</c:v>
                </c:pt>
                <c:pt idx="77">
                  <c:v>8</c:v>
                </c:pt>
                <c:pt idx="78">
                  <c:v>7.9</c:v>
                </c:pt>
                <c:pt idx="79">
                  <c:v>8</c:v>
                </c:pt>
              </c:numCache>
            </c:numRef>
          </c:xVal>
          <c:yVal>
            <c:numRef>
              <c:f>'ej1'!$C$21:$C$100</c:f>
              <c:numCache>
                <c:formatCode>General</c:formatCode>
                <c:ptCount val="80"/>
                <c:pt idx="0">
                  <c:v>1.5695238095238093</c:v>
                </c:pt>
                <c:pt idx="1">
                  <c:v>1.6038095238095238</c:v>
                </c:pt>
                <c:pt idx="2">
                  <c:v>1.638095238095238</c:v>
                </c:pt>
                <c:pt idx="3">
                  <c:v>1.6723809523809523</c:v>
                </c:pt>
                <c:pt idx="4">
                  <c:v>1.7066666666666666</c:v>
                </c:pt>
                <c:pt idx="5">
                  <c:v>1.7409523809523808</c:v>
                </c:pt>
                <c:pt idx="6">
                  <c:v>1.7752380952380951</c:v>
                </c:pt>
                <c:pt idx="7">
                  <c:v>1.8095238095238093</c:v>
                </c:pt>
                <c:pt idx="8">
                  <c:v>1.8438095238095238</c:v>
                </c:pt>
                <c:pt idx="9">
                  <c:v>1.878095238095238</c:v>
                </c:pt>
                <c:pt idx="10">
                  <c:v>1.9123809523809523</c:v>
                </c:pt>
                <c:pt idx="11">
                  <c:v>1.9466666666666665</c:v>
                </c:pt>
                <c:pt idx="12">
                  <c:v>1.9809523809523808</c:v>
                </c:pt>
                <c:pt idx="13">
                  <c:v>2.0152380952380953</c:v>
                </c:pt>
                <c:pt idx="14">
                  <c:v>2.0495238095238095</c:v>
                </c:pt>
                <c:pt idx="15">
                  <c:v>2.0838095238095238</c:v>
                </c:pt>
                <c:pt idx="16">
                  <c:v>2.118095238095238</c:v>
                </c:pt>
                <c:pt idx="17">
                  <c:v>2.1523809523809523</c:v>
                </c:pt>
                <c:pt idx="18">
                  <c:v>2.1866666666666665</c:v>
                </c:pt>
                <c:pt idx="19">
                  <c:v>2.2209523809523808</c:v>
                </c:pt>
                <c:pt idx="20">
                  <c:v>2.255238095238095</c:v>
                </c:pt>
                <c:pt idx="21">
                  <c:v>2.2895238095238093</c:v>
                </c:pt>
                <c:pt idx="22">
                  <c:v>2.3238095238095235</c:v>
                </c:pt>
                <c:pt idx="23">
                  <c:v>2.3580952380952382</c:v>
                </c:pt>
                <c:pt idx="24">
                  <c:v>2.3923809523809525</c:v>
                </c:pt>
                <c:pt idx="25">
                  <c:v>2.4266666666666667</c:v>
                </c:pt>
                <c:pt idx="26">
                  <c:v>2.4609523809523806</c:v>
                </c:pt>
                <c:pt idx="27">
                  <c:v>2.4952380952380953</c:v>
                </c:pt>
                <c:pt idx="28">
                  <c:v>2.5295238095238095</c:v>
                </c:pt>
                <c:pt idx="29">
                  <c:v>2.5638095238095238</c:v>
                </c:pt>
                <c:pt idx="30">
                  <c:v>2.598095238095238</c:v>
                </c:pt>
                <c:pt idx="31">
                  <c:v>2.6323809523809523</c:v>
                </c:pt>
                <c:pt idx="32">
                  <c:v>2.6666666666666665</c:v>
                </c:pt>
                <c:pt idx="33">
                  <c:v>2.7009523809523808</c:v>
                </c:pt>
                <c:pt idx="34">
                  <c:v>2.7352380952380955</c:v>
                </c:pt>
                <c:pt idx="35">
                  <c:v>2.7695238095238093</c:v>
                </c:pt>
                <c:pt idx="36">
                  <c:v>2.803809523809524</c:v>
                </c:pt>
                <c:pt idx="37">
                  <c:v>2.8380952380952378</c:v>
                </c:pt>
                <c:pt idx="38">
                  <c:v>2.8723809523809525</c:v>
                </c:pt>
                <c:pt idx="39">
                  <c:v>2.9066666666666667</c:v>
                </c:pt>
                <c:pt idx="40">
                  <c:v>2.940952380952381</c:v>
                </c:pt>
                <c:pt idx="41">
                  <c:v>2.9752380952380952</c:v>
                </c:pt>
                <c:pt idx="42">
                  <c:v>3.0095238095238095</c:v>
                </c:pt>
                <c:pt idx="43">
                  <c:v>3.0438095238095233</c:v>
                </c:pt>
                <c:pt idx="44">
                  <c:v>3.078095238095238</c:v>
                </c:pt>
                <c:pt idx="45">
                  <c:v>3.1123809523809522</c:v>
                </c:pt>
                <c:pt idx="46">
                  <c:v>3.1466666666666665</c:v>
                </c:pt>
                <c:pt idx="47">
                  <c:v>3.1809523809523812</c:v>
                </c:pt>
                <c:pt idx="48">
                  <c:v>3.215238095238095</c:v>
                </c:pt>
                <c:pt idx="49">
                  <c:v>3.2495238095238097</c:v>
                </c:pt>
                <c:pt idx="50">
                  <c:v>3.2838095238095235</c:v>
                </c:pt>
                <c:pt idx="51">
                  <c:v>3.3180952380952382</c:v>
                </c:pt>
                <c:pt idx="52">
                  <c:v>3.352380952380952</c:v>
                </c:pt>
                <c:pt idx="53">
                  <c:v>3.3866666666666667</c:v>
                </c:pt>
                <c:pt idx="54">
                  <c:v>3.420952380952381</c:v>
                </c:pt>
                <c:pt idx="55">
                  <c:v>3.4552380952380952</c:v>
                </c:pt>
                <c:pt idx="56">
                  <c:v>3.4895238095238099</c:v>
                </c:pt>
                <c:pt idx="57">
                  <c:v>3.5238095238095237</c:v>
                </c:pt>
                <c:pt idx="58">
                  <c:v>3.5580952380952375</c:v>
                </c:pt>
                <c:pt idx="59">
                  <c:v>3.5923809523809522</c:v>
                </c:pt>
                <c:pt idx="60">
                  <c:v>3.6266666666666669</c:v>
                </c:pt>
                <c:pt idx="61">
                  <c:v>3.6609523809523807</c:v>
                </c:pt>
                <c:pt idx="62">
                  <c:v>3.6952380952380954</c:v>
                </c:pt>
                <c:pt idx="63">
                  <c:v>3.7295238095238092</c:v>
                </c:pt>
                <c:pt idx="64">
                  <c:v>3.7638095238095239</c:v>
                </c:pt>
                <c:pt idx="65">
                  <c:v>3.7980952380952377</c:v>
                </c:pt>
                <c:pt idx="66">
                  <c:v>3.8323809523809524</c:v>
                </c:pt>
                <c:pt idx="67">
                  <c:v>3.8666666666666663</c:v>
                </c:pt>
                <c:pt idx="68">
                  <c:v>3.9009523809523809</c:v>
                </c:pt>
                <c:pt idx="69">
                  <c:v>3.9352380952380956</c:v>
                </c:pt>
                <c:pt idx="70">
                  <c:v>3.9695238095238095</c:v>
                </c:pt>
                <c:pt idx="71">
                  <c:v>4.0038095238095242</c:v>
                </c:pt>
                <c:pt idx="72">
                  <c:v>4.038095238095238</c:v>
                </c:pt>
                <c:pt idx="73">
                  <c:v>4.0723809523809518</c:v>
                </c:pt>
                <c:pt idx="74">
                  <c:v>4.1066666666666665</c:v>
                </c:pt>
                <c:pt idx="75">
                  <c:v>4.1409523809523812</c:v>
                </c:pt>
                <c:pt idx="76">
                  <c:v>4.175238095238095</c:v>
                </c:pt>
                <c:pt idx="77">
                  <c:v>4.2095238095238097</c:v>
                </c:pt>
                <c:pt idx="78">
                  <c:v>4.175238095238095</c:v>
                </c:pt>
                <c:pt idx="79">
                  <c:v>4.2095238095238097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2D5-4F8C-BA5E-167E5B36DD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02094351"/>
        <c:axId val="802091855"/>
      </c:scatterChart>
      <c:valAx>
        <c:axId val="802094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802091855"/>
        <c:crosses val="autoZero"/>
        <c:crossBetween val="midCat"/>
      </c:valAx>
      <c:valAx>
        <c:axId val="80209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802094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UY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UY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'ej2'!$F$1</c:f>
              <c:strCache>
                <c:ptCount val="1"/>
                <c:pt idx="0">
                  <c:v>error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'ej2'!$F$2:$F$28</c:f>
              <c:numCache>
                <c:formatCode>General</c:formatCode>
                <c:ptCount val="27"/>
                <c:pt idx="0">
                  <c:v>-1</c:v>
                </c:pt>
                <c:pt idx="1">
                  <c:v>-1.96</c:v>
                </c:pt>
                <c:pt idx="2">
                  <c:v>-2.8327999999999998</c:v>
                </c:pt>
                <c:pt idx="3">
                  <c:v>-2.440248</c:v>
                </c:pt>
                <c:pt idx="4">
                  <c:v>-0.57927399999999984</c:v>
                </c:pt>
                <c:pt idx="5">
                  <c:v>-3.6227649799999999</c:v>
                </c:pt>
                <c:pt idx="6">
                  <c:v>-0.43668852120000001</c:v>
                </c:pt>
                <c:pt idx="7">
                  <c:v>-0.54129976235199995</c:v>
                </c:pt>
                <c:pt idx="8">
                  <c:v>-1.94673627319936</c:v>
                </c:pt>
                <c:pt idx="9">
                  <c:v>-0.85239703444629766</c:v>
                </c:pt>
                <c:pt idx="10">
                  <c:v>1.3577046492583715</c:v>
                </c:pt>
                <c:pt idx="11">
                  <c:v>-2.5957808859361227</c:v>
                </c:pt>
                <c:pt idx="12">
                  <c:v>-0.24457329265554295</c:v>
                </c:pt>
                <c:pt idx="13">
                  <c:v>-7.2942642417915149E-2</c:v>
                </c:pt>
                <c:pt idx="14">
                  <c:v>-1.6512062496409194</c:v>
                </c:pt>
                <c:pt idx="15">
                  <c:v>-0.33148194424364474</c:v>
                </c:pt>
                <c:pt idx="16">
                  <c:v>1.9885525347324955</c:v>
                </c:pt>
                <c:pt idx="17">
                  <c:v>-2.2597400252619386</c:v>
                </c:pt>
                <c:pt idx="18">
                  <c:v>-0.17426811231986405</c:v>
                </c:pt>
                <c:pt idx="19">
                  <c:v>8.3732858985944958E-2</c:v>
                </c:pt>
                <c:pt idx="20">
                  <c:v>-1.5493862456727769</c:v>
                </c:pt>
                <c:pt idx="21">
                  <c:v>-0.16044984604197188</c:v>
                </c:pt>
                <c:pt idx="22">
                  <c:v>2.1911297028156875</c:v>
                </c:pt>
                <c:pt idx="23">
                  <c:v>-2.1502720425724378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5C-440A-83B1-150F573929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9419775"/>
        <c:axId val="1939420191"/>
      </c:lineChart>
      <c:catAx>
        <c:axId val="19394197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1939420191"/>
        <c:crosses val="autoZero"/>
        <c:auto val="1"/>
        <c:lblAlgn val="ctr"/>
        <c:lblOffset val="100"/>
        <c:noMultiLvlLbl val="0"/>
      </c:catAx>
      <c:valAx>
        <c:axId val="1939420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1939419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U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445770</xdr:colOff>
      <xdr:row>9</xdr:row>
      <xdr:rowOff>15240</xdr:rowOff>
    </xdr:from>
    <xdr:to>
      <xdr:col>12</xdr:col>
      <xdr:colOff>41910</xdr:colOff>
      <xdr:row>27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89242B-653A-488C-B79F-D6E0B20496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291352</xdr:colOff>
      <xdr:row>7</xdr:row>
      <xdr:rowOff>22411</xdr:rowOff>
    </xdr:from>
    <xdr:to>
      <xdr:col>15</xdr:col>
      <xdr:colOff>596152</xdr:colOff>
      <xdr:row>22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1F419E-0F69-49B2-B354-21A5CA2C8A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6A4B9-397A-40DD-ADAD-6C226ED341BF}">
  <dimension ref="A1:F100"/>
  <sheetViews>
    <sheetView workbookViewId="0">
      <selection activeCell="J6" sqref="J6"/>
    </sheetView>
  </sheetViews>
  <sheetFormatPr defaultRowHeight="14.4" x14ac:dyDescent="0.3"/>
  <cols>
    <col min="2" max="2" width="8.88671875" style="1"/>
    <col min="5" max="5" width="10.33203125" bestFit="1" customWidth="1"/>
  </cols>
  <sheetData>
    <row r="1" spans="1:6" x14ac:dyDescent="0.3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t="s">
        <v>10</v>
      </c>
    </row>
    <row r="2" spans="1:6" x14ac:dyDescent="0.3">
      <c r="A2" s="1">
        <v>1</v>
      </c>
      <c r="B2" s="1">
        <v>1</v>
      </c>
      <c r="C2" s="1">
        <f>A2-$B$9</f>
        <v>-2.5</v>
      </c>
      <c r="D2" s="1">
        <f>B2-$B$10</f>
        <v>-1.6666666666666665</v>
      </c>
      <c r="E2">
        <f t="shared" ref="E2:E7" si="0">$B$13+$B$14*A2</f>
        <v>1.8095238095238093</v>
      </c>
      <c r="F2" cm="1">
        <f t="array" ref="F2">SQRT(SUMSQ(B2:B7-E2:E7)/6)</f>
        <v>1.1012258681571245</v>
      </c>
    </row>
    <row r="3" spans="1:6" x14ac:dyDescent="0.3">
      <c r="A3" s="1">
        <v>3</v>
      </c>
      <c r="B3" s="1">
        <v>2</v>
      </c>
      <c r="C3" s="1">
        <f>A3-$B$9</f>
        <v>-0.5</v>
      </c>
      <c r="D3" s="1">
        <f>B3-$B$10</f>
        <v>-0.66666666666666652</v>
      </c>
      <c r="E3">
        <f t="shared" si="0"/>
        <v>2.4952380952380953</v>
      </c>
    </row>
    <row r="4" spans="1:6" x14ac:dyDescent="0.3">
      <c r="A4" s="1">
        <v>2</v>
      </c>
      <c r="B4" s="1">
        <v>3</v>
      </c>
      <c r="C4" s="1">
        <f>A4-$B$9</f>
        <v>-1.5</v>
      </c>
      <c r="D4" s="1">
        <f>B4-$B$10</f>
        <v>0.33333333333333348</v>
      </c>
      <c r="E4">
        <f t="shared" si="0"/>
        <v>2.1523809523809523</v>
      </c>
    </row>
    <row r="5" spans="1:6" x14ac:dyDescent="0.3">
      <c r="A5" s="1">
        <v>4</v>
      </c>
      <c r="B5" s="1">
        <v>3</v>
      </c>
      <c r="C5" s="1">
        <f t="shared" ref="C5:C7" si="1">A5-$B$9</f>
        <v>0.5</v>
      </c>
      <c r="D5" s="1">
        <f t="shared" ref="D5:D7" si="2">B5-$B$10</f>
        <v>0.33333333333333348</v>
      </c>
      <c r="E5">
        <f t="shared" si="0"/>
        <v>2.8380952380952378</v>
      </c>
    </row>
    <row r="6" spans="1:6" x14ac:dyDescent="0.3">
      <c r="A6" s="1">
        <v>6</v>
      </c>
      <c r="B6" s="1">
        <v>2</v>
      </c>
      <c r="C6" s="1">
        <f t="shared" si="1"/>
        <v>2.5</v>
      </c>
      <c r="D6" s="1">
        <f t="shared" si="2"/>
        <v>-0.66666666666666652</v>
      </c>
      <c r="E6">
        <f t="shared" si="0"/>
        <v>3.5238095238095237</v>
      </c>
    </row>
    <row r="7" spans="1:6" x14ac:dyDescent="0.3">
      <c r="A7" s="1">
        <v>5</v>
      </c>
      <c r="B7" s="1">
        <v>5</v>
      </c>
      <c r="C7" s="1">
        <f t="shared" si="1"/>
        <v>1.5</v>
      </c>
      <c r="D7" s="1">
        <f t="shared" si="2"/>
        <v>2.3333333333333335</v>
      </c>
      <c r="E7">
        <f t="shared" si="0"/>
        <v>3.1809523809523812</v>
      </c>
    </row>
    <row r="9" spans="1:6" x14ac:dyDescent="0.3">
      <c r="A9" s="1" t="s">
        <v>4</v>
      </c>
      <c r="B9" s="1">
        <f>AVERAGE(A2:A7)</f>
        <v>3.5</v>
      </c>
    </row>
    <row r="10" spans="1:6" x14ac:dyDescent="0.3">
      <c r="A10" s="1" t="s">
        <v>5</v>
      </c>
      <c r="B10" s="1">
        <f>AVERAGE(B2:B7)</f>
        <v>2.6666666666666665</v>
      </c>
    </row>
    <row r="11" spans="1:6" x14ac:dyDescent="0.3">
      <c r="A11" s="1"/>
    </row>
    <row r="12" spans="1:6" x14ac:dyDescent="0.3">
      <c r="A12" s="1"/>
      <c r="C12" t="s">
        <v>11</v>
      </c>
    </row>
    <row r="13" spans="1:6" x14ac:dyDescent="0.3">
      <c r="A13" s="1" t="s">
        <v>2</v>
      </c>
      <c r="B13" s="1">
        <f>B10-B14*B9</f>
        <v>1.4666666666666666</v>
      </c>
      <c r="C13" s="1">
        <f>B10-C14*B9</f>
        <v>1.4666666666666663</v>
      </c>
    </row>
    <row r="14" spans="1:6" x14ac:dyDescent="0.3">
      <c r="A14" s="1" t="s">
        <v>3</v>
      </c>
      <c r="B14" s="1" cm="1">
        <f t="array" ref="B14">SUM(C2:C7*D2:D7)/SUMSQ(C2:C7)</f>
        <v>0.34285714285714286</v>
      </c>
      <c r="C14">
        <f>PEARSON(A2:A7,B2:B7)*STDEV(B2:B7)/STDEV(A2:A7)</f>
        <v>0.34285714285714292</v>
      </c>
    </row>
    <row r="17" spans="2:3" x14ac:dyDescent="0.3">
      <c r="B17" s="1" t="s">
        <v>9</v>
      </c>
      <c r="C17" s="1" t="s">
        <v>8</v>
      </c>
    </row>
    <row r="18" spans="2:3" x14ac:dyDescent="0.3">
      <c r="B18" s="1">
        <v>0</v>
      </c>
      <c r="C18">
        <f t="shared" ref="C18:C49" si="3">$B$13+B18*$B$14</f>
        <v>1.4666666666666666</v>
      </c>
    </row>
    <row r="19" spans="2:3" x14ac:dyDescent="0.3">
      <c r="B19" s="1">
        <v>0.1</v>
      </c>
      <c r="C19">
        <f t="shared" si="3"/>
        <v>1.5009523809523808</v>
      </c>
    </row>
    <row r="20" spans="2:3" x14ac:dyDescent="0.3">
      <c r="B20" s="1">
        <v>0.2</v>
      </c>
      <c r="C20">
        <f t="shared" si="3"/>
        <v>1.5352380952380951</v>
      </c>
    </row>
    <row r="21" spans="2:3" x14ac:dyDescent="0.3">
      <c r="B21" s="1">
        <v>0.3</v>
      </c>
      <c r="C21">
        <f t="shared" si="3"/>
        <v>1.5695238095238093</v>
      </c>
    </row>
    <row r="22" spans="2:3" x14ac:dyDescent="0.3">
      <c r="B22" s="1">
        <v>0.4</v>
      </c>
      <c r="C22">
        <f t="shared" si="3"/>
        <v>1.6038095238095238</v>
      </c>
    </row>
    <row r="23" spans="2:3" x14ac:dyDescent="0.3">
      <c r="B23" s="1">
        <v>0.5</v>
      </c>
      <c r="C23">
        <f t="shared" si="3"/>
        <v>1.638095238095238</v>
      </c>
    </row>
    <row r="24" spans="2:3" x14ac:dyDescent="0.3">
      <c r="B24" s="1">
        <v>0.6</v>
      </c>
      <c r="C24">
        <f t="shared" si="3"/>
        <v>1.6723809523809523</v>
      </c>
    </row>
    <row r="25" spans="2:3" x14ac:dyDescent="0.3">
      <c r="B25" s="1">
        <v>0.7</v>
      </c>
      <c r="C25">
        <f t="shared" si="3"/>
        <v>1.7066666666666666</v>
      </c>
    </row>
    <row r="26" spans="2:3" x14ac:dyDescent="0.3">
      <c r="B26" s="1">
        <v>0.8</v>
      </c>
      <c r="C26">
        <f t="shared" si="3"/>
        <v>1.7409523809523808</v>
      </c>
    </row>
    <row r="27" spans="2:3" x14ac:dyDescent="0.3">
      <c r="B27" s="1">
        <v>0.9</v>
      </c>
      <c r="C27">
        <f t="shared" si="3"/>
        <v>1.7752380952380951</v>
      </c>
    </row>
    <row r="28" spans="2:3" x14ac:dyDescent="0.3">
      <c r="B28" s="1">
        <v>1</v>
      </c>
      <c r="C28">
        <f t="shared" si="3"/>
        <v>1.8095238095238093</v>
      </c>
    </row>
    <row r="29" spans="2:3" x14ac:dyDescent="0.3">
      <c r="B29" s="1">
        <v>1.1000000000000001</v>
      </c>
      <c r="C29">
        <f t="shared" si="3"/>
        <v>1.8438095238095238</v>
      </c>
    </row>
    <row r="30" spans="2:3" x14ac:dyDescent="0.3">
      <c r="B30" s="1">
        <v>1.2</v>
      </c>
      <c r="C30">
        <f t="shared" si="3"/>
        <v>1.878095238095238</v>
      </c>
    </row>
    <row r="31" spans="2:3" x14ac:dyDescent="0.3">
      <c r="B31" s="1">
        <v>1.3</v>
      </c>
      <c r="C31">
        <f t="shared" si="3"/>
        <v>1.9123809523809523</v>
      </c>
    </row>
    <row r="32" spans="2:3" x14ac:dyDescent="0.3">
      <c r="B32" s="1">
        <v>1.4</v>
      </c>
      <c r="C32">
        <f t="shared" si="3"/>
        <v>1.9466666666666665</v>
      </c>
    </row>
    <row r="33" spans="2:3" x14ac:dyDescent="0.3">
      <c r="B33" s="1">
        <v>1.5</v>
      </c>
      <c r="C33">
        <f t="shared" si="3"/>
        <v>1.9809523809523808</v>
      </c>
    </row>
    <row r="34" spans="2:3" x14ac:dyDescent="0.3">
      <c r="B34" s="1">
        <v>1.6</v>
      </c>
      <c r="C34">
        <f t="shared" si="3"/>
        <v>2.0152380952380953</v>
      </c>
    </row>
    <row r="35" spans="2:3" x14ac:dyDescent="0.3">
      <c r="B35" s="1">
        <v>1.7</v>
      </c>
      <c r="C35">
        <f t="shared" si="3"/>
        <v>2.0495238095238095</v>
      </c>
    </row>
    <row r="36" spans="2:3" x14ac:dyDescent="0.3">
      <c r="B36" s="1">
        <v>1.8</v>
      </c>
      <c r="C36">
        <f t="shared" si="3"/>
        <v>2.0838095238095238</v>
      </c>
    </row>
    <row r="37" spans="2:3" x14ac:dyDescent="0.3">
      <c r="B37" s="1">
        <v>1.9</v>
      </c>
      <c r="C37">
        <f t="shared" si="3"/>
        <v>2.118095238095238</v>
      </c>
    </row>
    <row r="38" spans="2:3" x14ac:dyDescent="0.3">
      <c r="B38" s="1">
        <v>2</v>
      </c>
      <c r="C38">
        <f t="shared" si="3"/>
        <v>2.1523809523809523</v>
      </c>
    </row>
    <row r="39" spans="2:3" x14ac:dyDescent="0.3">
      <c r="B39" s="1">
        <v>2.1</v>
      </c>
      <c r="C39">
        <f t="shared" si="3"/>
        <v>2.1866666666666665</v>
      </c>
    </row>
    <row r="40" spans="2:3" x14ac:dyDescent="0.3">
      <c r="B40" s="1">
        <v>2.2000000000000002</v>
      </c>
      <c r="C40">
        <f t="shared" si="3"/>
        <v>2.2209523809523808</v>
      </c>
    </row>
    <row r="41" spans="2:3" x14ac:dyDescent="0.3">
      <c r="B41" s="1">
        <v>2.2999999999999998</v>
      </c>
      <c r="C41">
        <f t="shared" si="3"/>
        <v>2.255238095238095</v>
      </c>
    </row>
    <row r="42" spans="2:3" x14ac:dyDescent="0.3">
      <c r="B42" s="1">
        <v>2.4</v>
      </c>
      <c r="C42">
        <f t="shared" si="3"/>
        <v>2.2895238095238093</v>
      </c>
    </row>
    <row r="43" spans="2:3" x14ac:dyDescent="0.3">
      <c r="B43" s="1">
        <v>2.5</v>
      </c>
      <c r="C43">
        <f t="shared" si="3"/>
        <v>2.3238095238095235</v>
      </c>
    </row>
    <row r="44" spans="2:3" x14ac:dyDescent="0.3">
      <c r="B44" s="1">
        <v>2.6</v>
      </c>
      <c r="C44">
        <f t="shared" si="3"/>
        <v>2.3580952380952382</v>
      </c>
    </row>
    <row r="45" spans="2:3" x14ac:dyDescent="0.3">
      <c r="B45" s="1">
        <v>2.7</v>
      </c>
      <c r="C45">
        <f t="shared" si="3"/>
        <v>2.3923809523809525</v>
      </c>
    </row>
    <row r="46" spans="2:3" x14ac:dyDescent="0.3">
      <c r="B46" s="1">
        <v>2.8</v>
      </c>
      <c r="C46">
        <f t="shared" si="3"/>
        <v>2.4266666666666667</v>
      </c>
    </row>
    <row r="47" spans="2:3" x14ac:dyDescent="0.3">
      <c r="B47" s="1">
        <v>2.9</v>
      </c>
      <c r="C47">
        <f t="shared" si="3"/>
        <v>2.4609523809523806</v>
      </c>
    </row>
    <row r="48" spans="2:3" x14ac:dyDescent="0.3">
      <c r="B48" s="1">
        <v>3</v>
      </c>
      <c r="C48">
        <f t="shared" si="3"/>
        <v>2.4952380952380953</v>
      </c>
    </row>
    <row r="49" spans="2:3" x14ac:dyDescent="0.3">
      <c r="B49" s="1">
        <v>3.1</v>
      </c>
      <c r="C49">
        <f t="shared" si="3"/>
        <v>2.5295238095238095</v>
      </c>
    </row>
    <row r="50" spans="2:3" x14ac:dyDescent="0.3">
      <c r="B50" s="1">
        <v>3.2</v>
      </c>
      <c r="C50">
        <f t="shared" ref="C50:C81" si="4">$B$13+B50*$B$14</f>
        <v>2.5638095238095238</v>
      </c>
    </row>
    <row r="51" spans="2:3" x14ac:dyDescent="0.3">
      <c r="B51" s="1">
        <v>3.3</v>
      </c>
      <c r="C51">
        <f t="shared" si="4"/>
        <v>2.598095238095238</v>
      </c>
    </row>
    <row r="52" spans="2:3" x14ac:dyDescent="0.3">
      <c r="B52" s="1">
        <v>3.4</v>
      </c>
      <c r="C52">
        <f t="shared" si="4"/>
        <v>2.6323809523809523</v>
      </c>
    </row>
    <row r="53" spans="2:3" x14ac:dyDescent="0.3">
      <c r="B53" s="1">
        <v>3.5</v>
      </c>
      <c r="C53">
        <f t="shared" si="4"/>
        <v>2.6666666666666665</v>
      </c>
    </row>
    <row r="54" spans="2:3" x14ac:dyDescent="0.3">
      <c r="B54" s="1">
        <v>3.6</v>
      </c>
      <c r="C54">
        <f t="shared" si="4"/>
        <v>2.7009523809523808</v>
      </c>
    </row>
    <row r="55" spans="2:3" x14ac:dyDescent="0.3">
      <c r="B55" s="1">
        <v>3.7</v>
      </c>
      <c r="C55">
        <f t="shared" si="4"/>
        <v>2.7352380952380955</v>
      </c>
    </row>
    <row r="56" spans="2:3" x14ac:dyDescent="0.3">
      <c r="B56" s="1">
        <v>3.8</v>
      </c>
      <c r="C56">
        <f t="shared" si="4"/>
        <v>2.7695238095238093</v>
      </c>
    </row>
    <row r="57" spans="2:3" x14ac:dyDescent="0.3">
      <c r="B57" s="1">
        <v>3.9</v>
      </c>
      <c r="C57">
        <f t="shared" si="4"/>
        <v>2.803809523809524</v>
      </c>
    </row>
    <row r="58" spans="2:3" x14ac:dyDescent="0.3">
      <c r="B58" s="1">
        <v>4</v>
      </c>
      <c r="C58">
        <f t="shared" si="4"/>
        <v>2.8380952380952378</v>
      </c>
    </row>
    <row r="59" spans="2:3" x14ac:dyDescent="0.3">
      <c r="B59" s="1">
        <v>4.0999999999999996</v>
      </c>
      <c r="C59">
        <f t="shared" si="4"/>
        <v>2.8723809523809525</v>
      </c>
    </row>
    <row r="60" spans="2:3" x14ac:dyDescent="0.3">
      <c r="B60" s="1">
        <v>4.2</v>
      </c>
      <c r="C60">
        <f t="shared" si="4"/>
        <v>2.9066666666666667</v>
      </c>
    </row>
    <row r="61" spans="2:3" x14ac:dyDescent="0.3">
      <c r="B61" s="1">
        <v>4.3</v>
      </c>
      <c r="C61">
        <f t="shared" si="4"/>
        <v>2.940952380952381</v>
      </c>
    </row>
    <row r="62" spans="2:3" x14ac:dyDescent="0.3">
      <c r="B62" s="1">
        <v>4.4000000000000004</v>
      </c>
      <c r="C62">
        <f t="shared" si="4"/>
        <v>2.9752380952380952</v>
      </c>
    </row>
    <row r="63" spans="2:3" x14ac:dyDescent="0.3">
      <c r="B63" s="1">
        <v>4.5</v>
      </c>
      <c r="C63">
        <f t="shared" si="4"/>
        <v>3.0095238095238095</v>
      </c>
    </row>
    <row r="64" spans="2:3" x14ac:dyDescent="0.3">
      <c r="B64" s="1">
        <v>4.5999999999999996</v>
      </c>
      <c r="C64">
        <f t="shared" si="4"/>
        <v>3.0438095238095233</v>
      </c>
    </row>
    <row r="65" spans="2:3" x14ac:dyDescent="0.3">
      <c r="B65" s="1">
        <v>4.7</v>
      </c>
      <c r="C65">
        <f t="shared" si="4"/>
        <v>3.078095238095238</v>
      </c>
    </row>
    <row r="66" spans="2:3" x14ac:dyDescent="0.3">
      <c r="B66" s="1">
        <v>4.8</v>
      </c>
      <c r="C66">
        <f t="shared" si="4"/>
        <v>3.1123809523809522</v>
      </c>
    </row>
    <row r="67" spans="2:3" x14ac:dyDescent="0.3">
      <c r="B67" s="1">
        <v>4.9000000000000004</v>
      </c>
      <c r="C67">
        <f t="shared" si="4"/>
        <v>3.1466666666666665</v>
      </c>
    </row>
    <row r="68" spans="2:3" x14ac:dyDescent="0.3">
      <c r="B68" s="1">
        <v>5</v>
      </c>
      <c r="C68">
        <f t="shared" si="4"/>
        <v>3.1809523809523812</v>
      </c>
    </row>
    <row r="69" spans="2:3" x14ac:dyDescent="0.3">
      <c r="B69" s="1">
        <v>5.0999999999999996</v>
      </c>
      <c r="C69">
        <f t="shared" si="4"/>
        <v>3.215238095238095</v>
      </c>
    </row>
    <row r="70" spans="2:3" x14ac:dyDescent="0.3">
      <c r="B70" s="1">
        <v>5.2</v>
      </c>
      <c r="C70">
        <f t="shared" si="4"/>
        <v>3.2495238095238097</v>
      </c>
    </row>
    <row r="71" spans="2:3" x14ac:dyDescent="0.3">
      <c r="B71" s="1">
        <v>5.3</v>
      </c>
      <c r="C71">
        <f t="shared" si="4"/>
        <v>3.2838095238095235</v>
      </c>
    </row>
    <row r="72" spans="2:3" x14ac:dyDescent="0.3">
      <c r="B72" s="1">
        <v>5.4</v>
      </c>
      <c r="C72">
        <f t="shared" si="4"/>
        <v>3.3180952380952382</v>
      </c>
    </row>
    <row r="73" spans="2:3" x14ac:dyDescent="0.3">
      <c r="B73" s="1">
        <v>5.5</v>
      </c>
      <c r="C73">
        <f t="shared" si="4"/>
        <v>3.352380952380952</v>
      </c>
    </row>
    <row r="74" spans="2:3" x14ac:dyDescent="0.3">
      <c r="B74" s="1">
        <v>5.6</v>
      </c>
      <c r="C74">
        <f t="shared" si="4"/>
        <v>3.3866666666666667</v>
      </c>
    </row>
    <row r="75" spans="2:3" x14ac:dyDescent="0.3">
      <c r="B75" s="1">
        <v>5.7</v>
      </c>
      <c r="C75">
        <f t="shared" si="4"/>
        <v>3.420952380952381</v>
      </c>
    </row>
    <row r="76" spans="2:3" x14ac:dyDescent="0.3">
      <c r="B76" s="1">
        <v>5.8</v>
      </c>
      <c r="C76">
        <f t="shared" si="4"/>
        <v>3.4552380952380952</v>
      </c>
    </row>
    <row r="77" spans="2:3" x14ac:dyDescent="0.3">
      <c r="B77" s="1">
        <v>5.9</v>
      </c>
      <c r="C77">
        <f t="shared" si="4"/>
        <v>3.4895238095238099</v>
      </c>
    </row>
    <row r="78" spans="2:3" x14ac:dyDescent="0.3">
      <c r="B78" s="1">
        <v>6</v>
      </c>
      <c r="C78">
        <f t="shared" si="4"/>
        <v>3.5238095238095237</v>
      </c>
    </row>
    <row r="79" spans="2:3" x14ac:dyDescent="0.3">
      <c r="B79" s="1">
        <v>6.1</v>
      </c>
      <c r="C79">
        <f t="shared" si="4"/>
        <v>3.5580952380952375</v>
      </c>
    </row>
    <row r="80" spans="2:3" x14ac:dyDescent="0.3">
      <c r="B80" s="1">
        <v>6.2</v>
      </c>
      <c r="C80">
        <f t="shared" si="4"/>
        <v>3.5923809523809522</v>
      </c>
    </row>
    <row r="81" spans="2:3" x14ac:dyDescent="0.3">
      <c r="B81" s="1">
        <v>6.3</v>
      </c>
      <c r="C81">
        <f t="shared" si="4"/>
        <v>3.6266666666666669</v>
      </c>
    </row>
    <row r="82" spans="2:3" x14ac:dyDescent="0.3">
      <c r="B82" s="1">
        <v>6.4</v>
      </c>
      <c r="C82">
        <f t="shared" ref="C82:C98" si="5">$B$13+B82*$B$14</f>
        <v>3.6609523809523807</v>
      </c>
    </row>
    <row r="83" spans="2:3" x14ac:dyDescent="0.3">
      <c r="B83" s="1">
        <v>6.5</v>
      </c>
      <c r="C83">
        <f t="shared" si="5"/>
        <v>3.6952380952380954</v>
      </c>
    </row>
    <row r="84" spans="2:3" x14ac:dyDescent="0.3">
      <c r="B84" s="1">
        <v>6.6</v>
      </c>
      <c r="C84">
        <f t="shared" si="5"/>
        <v>3.7295238095238092</v>
      </c>
    </row>
    <row r="85" spans="2:3" x14ac:dyDescent="0.3">
      <c r="B85" s="1">
        <v>6.7</v>
      </c>
      <c r="C85">
        <f t="shared" si="5"/>
        <v>3.7638095238095239</v>
      </c>
    </row>
    <row r="86" spans="2:3" x14ac:dyDescent="0.3">
      <c r="B86" s="1">
        <v>6.8</v>
      </c>
      <c r="C86">
        <f t="shared" si="5"/>
        <v>3.7980952380952377</v>
      </c>
    </row>
    <row r="87" spans="2:3" x14ac:dyDescent="0.3">
      <c r="B87" s="1">
        <v>6.9</v>
      </c>
      <c r="C87">
        <f t="shared" si="5"/>
        <v>3.8323809523809524</v>
      </c>
    </row>
    <row r="88" spans="2:3" x14ac:dyDescent="0.3">
      <c r="B88" s="1">
        <v>7</v>
      </c>
      <c r="C88">
        <f t="shared" si="5"/>
        <v>3.8666666666666663</v>
      </c>
    </row>
    <row r="89" spans="2:3" x14ac:dyDescent="0.3">
      <c r="B89" s="1">
        <v>7.1</v>
      </c>
      <c r="C89">
        <f t="shared" si="5"/>
        <v>3.9009523809523809</v>
      </c>
    </row>
    <row r="90" spans="2:3" x14ac:dyDescent="0.3">
      <c r="B90" s="1">
        <v>7.2</v>
      </c>
      <c r="C90">
        <f t="shared" si="5"/>
        <v>3.9352380952380956</v>
      </c>
    </row>
    <row r="91" spans="2:3" x14ac:dyDescent="0.3">
      <c r="B91" s="1">
        <v>7.3</v>
      </c>
      <c r="C91">
        <f t="shared" si="5"/>
        <v>3.9695238095238095</v>
      </c>
    </row>
    <row r="92" spans="2:3" x14ac:dyDescent="0.3">
      <c r="B92" s="1">
        <v>7.4</v>
      </c>
      <c r="C92">
        <f t="shared" si="5"/>
        <v>4.0038095238095242</v>
      </c>
    </row>
    <row r="93" spans="2:3" x14ac:dyDescent="0.3">
      <c r="B93" s="1">
        <v>7.5</v>
      </c>
      <c r="C93">
        <f t="shared" si="5"/>
        <v>4.038095238095238</v>
      </c>
    </row>
    <row r="94" spans="2:3" x14ac:dyDescent="0.3">
      <c r="B94" s="1">
        <v>7.6</v>
      </c>
      <c r="C94">
        <f t="shared" si="5"/>
        <v>4.0723809523809518</v>
      </c>
    </row>
    <row r="95" spans="2:3" x14ac:dyDescent="0.3">
      <c r="B95" s="1">
        <v>7.7</v>
      </c>
      <c r="C95">
        <f t="shared" si="5"/>
        <v>4.1066666666666665</v>
      </c>
    </row>
    <row r="96" spans="2:3" x14ac:dyDescent="0.3">
      <c r="B96" s="1">
        <v>7.8</v>
      </c>
      <c r="C96">
        <f t="shared" si="5"/>
        <v>4.1409523809523812</v>
      </c>
    </row>
    <row r="97" spans="2:3" x14ac:dyDescent="0.3">
      <c r="B97" s="1">
        <v>7.9</v>
      </c>
      <c r="C97">
        <f t="shared" si="5"/>
        <v>4.175238095238095</v>
      </c>
    </row>
    <row r="98" spans="2:3" x14ac:dyDescent="0.3">
      <c r="B98" s="1">
        <v>8</v>
      </c>
      <c r="C98">
        <f t="shared" si="5"/>
        <v>4.2095238095238097</v>
      </c>
    </row>
    <row r="99" spans="2:3" x14ac:dyDescent="0.3">
      <c r="B99" s="1">
        <v>7.9</v>
      </c>
      <c r="C99">
        <f>$B$13+B99*$B$14</f>
        <v>4.175238095238095</v>
      </c>
    </row>
    <row r="100" spans="2:3" x14ac:dyDescent="0.3">
      <c r="B100" s="1">
        <v>8</v>
      </c>
      <c r="C100">
        <f>$B$13+B100*$B$14</f>
        <v>4.2095238095238097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D3D34-C80E-484A-AA61-1DEEBCFCEA01}">
  <dimension ref="A1:I26"/>
  <sheetViews>
    <sheetView tabSelected="1" zoomScale="85" zoomScaleNormal="85" workbookViewId="0">
      <selection activeCell="A8" sqref="A8"/>
    </sheetView>
  </sheetViews>
  <sheetFormatPr defaultRowHeight="14.4" x14ac:dyDescent="0.3"/>
  <cols>
    <col min="1" max="7" width="8.886718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H1" t="s">
        <v>12</v>
      </c>
      <c r="I1" t="s">
        <v>10</v>
      </c>
    </row>
    <row r="2" spans="1:9" x14ac:dyDescent="0.3">
      <c r="A2" s="1">
        <v>1</v>
      </c>
      <c r="B2" s="1">
        <v>1</v>
      </c>
      <c r="C2" s="1">
        <v>0</v>
      </c>
      <c r="D2" s="1">
        <v>0</v>
      </c>
      <c r="E2" s="1">
        <f>C2+A2*D2</f>
        <v>0</v>
      </c>
      <c r="F2" s="1">
        <f>E2-B2</f>
        <v>-1</v>
      </c>
      <c r="G2" s="1" t="s">
        <v>14</v>
      </c>
      <c r="H2">
        <f t="shared" ref="H2:H7" si="0">$C$25+$D$25*A2</f>
        <v>0.72699293604227921</v>
      </c>
      <c r="I2" cm="1">
        <f t="array" ref="I2">SQRT(SUMSQ(B2:B7-H2:H7)/6)</f>
        <v>1.3005077099450286</v>
      </c>
    </row>
    <row r="3" spans="1:9" x14ac:dyDescent="0.3">
      <c r="A3" s="1">
        <v>3</v>
      </c>
      <c r="B3" s="1">
        <v>2</v>
      </c>
      <c r="C3" s="1">
        <f>C2-$G$3*F2</f>
        <v>0.01</v>
      </c>
      <c r="D3" s="1">
        <f>D2-$G$3*F2*A2</f>
        <v>0.01</v>
      </c>
      <c r="E3" s="1">
        <f>C3+A3*D3</f>
        <v>0.04</v>
      </c>
      <c r="F3" s="1">
        <f t="shared" ref="F3:F25" si="1">E3-B3</f>
        <v>-1.96</v>
      </c>
      <c r="G3" s="1">
        <v>0.01</v>
      </c>
      <c r="H3">
        <f t="shared" si="0"/>
        <v>1.7883604467349206</v>
      </c>
    </row>
    <row r="4" spans="1:9" x14ac:dyDescent="0.3">
      <c r="A4" s="1">
        <v>2</v>
      </c>
      <c r="B4" s="1">
        <v>3</v>
      </c>
      <c r="C4" s="1">
        <f>C3-$G$3*F3</f>
        <v>2.9600000000000001E-2</v>
      </c>
      <c r="D4" s="1">
        <f t="shared" ref="D4:D26" si="2">D3-$G$3*F3*A3</f>
        <v>6.88E-2</v>
      </c>
      <c r="E4" s="1">
        <f t="shared" ref="E4:E25" si="3">C4+A4*D4</f>
        <v>0.16720000000000002</v>
      </c>
      <c r="F4" s="1">
        <f>E4-B4</f>
        <v>-2.8327999999999998</v>
      </c>
      <c r="H4">
        <f t="shared" si="0"/>
        <v>1.2576766913885999</v>
      </c>
    </row>
    <row r="5" spans="1:9" x14ac:dyDescent="0.3">
      <c r="A5" s="1">
        <v>4</v>
      </c>
      <c r="B5" s="1">
        <v>3</v>
      </c>
      <c r="C5" s="1">
        <f t="shared" ref="C5:C26" si="4">C4-$G$3*F4</f>
        <v>5.7928E-2</v>
      </c>
      <c r="D5" s="1">
        <f t="shared" si="2"/>
        <v>0.12545600000000001</v>
      </c>
      <c r="E5" s="1">
        <f t="shared" si="3"/>
        <v>0.55975200000000003</v>
      </c>
      <c r="F5" s="1">
        <f>E5-B5</f>
        <v>-2.440248</v>
      </c>
      <c r="H5">
        <f t="shared" si="0"/>
        <v>2.3190442020812414</v>
      </c>
    </row>
    <row r="6" spans="1:9" x14ac:dyDescent="0.3">
      <c r="A6" s="1">
        <v>6</v>
      </c>
      <c r="B6" s="1">
        <v>2</v>
      </c>
      <c r="C6" s="1">
        <f t="shared" si="4"/>
        <v>8.2330479999999998E-2</v>
      </c>
      <c r="D6" s="1">
        <f t="shared" si="2"/>
        <v>0.22306592000000003</v>
      </c>
      <c r="E6" s="1">
        <f t="shared" si="3"/>
        <v>1.4207260000000002</v>
      </c>
      <c r="F6" s="1">
        <f t="shared" si="1"/>
        <v>-0.57927399999999984</v>
      </c>
      <c r="H6">
        <f t="shared" si="0"/>
        <v>3.3804117127738826</v>
      </c>
    </row>
    <row r="7" spans="1:9" x14ac:dyDescent="0.3">
      <c r="A7" s="1">
        <v>5</v>
      </c>
      <c r="B7" s="1">
        <v>5</v>
      </c>
      <c r="C7" s="1">
        <f t="shared" si="4"/>
        <v>8.8123220000000002E-2</v>
      </c>
      <c r="D7" s="1">
        <f t="shared" si="2"/>
        <v>0.25782236000000003</v>
      </c>
      <c r="E7" s="1">
        <f t="shared" si="3"/>
        <v>1.3772350200000001</v>
      </c>
      <c r="F7" s="1">
        <f t="shared" si="1"/>
        <v>-3.6227649799999999</v>
      </c>
      <c r="H7">
        <f t="shared" si="0"/>
        <v>2.8497279574275622</v>
      </c>
    </row>
    <row r="8" spans="1:9" x14ac:dyDescent="0.3">
      <c r="A8" s="1">
        <v>1</v>
      </c>
      <c r="B8" s="1">
        <v>1</v>
      </c>
      <c r="C8" s="1">
        <f>C7-$G$3*F7</f>
        <v>0.1243508698</v>
      </c>
      <c r="D8" s="1">
        <f>D7-$G$3*F7*A7</f>
        <v>0.438960609</v>
      </c>
      <c r="E8" s="1">
        <f t="shared" si="3"/>
        <v>0.56331147879999999</v>
      </c>
      <c r="F8" s="1">
        <f t="shared" si="1"/>
        <v>-0.43668852120000001</v>
      </c>
    </row>
    <row r="9" spans="1:9" x14ac:dyDescent="0.3">
      <c r="A9" s="1">
        <v>3</v>
      </c>
      <c r="B9" s="1">
        <v>2</v>
      </c>
      <c r="C9" s="1">
        <f t="shared" si="4"/>
        <v>0.128717755012</v>
      </c>
      <c r="D9" s="1">
        <f t="shared" si="2"/>
        <v>0.44332749421200002</v>
      </c>
      <c r="E9" s="1">
        <f t="shared" si="3"/>
        <v>1.4587002376480001</v>
      </c>
      <c r="F9" s="1">
        <f t="shared" si="1"/>
        <v>-0.54129976235199995</v>
      </c>
    </row>
    <row r="10" spans="1:9" x14ac:dyDescent="0.3">
      <c r="A10" s="1">
        <v>2</v>
      </c>
      <c r="B10" s="1">
        <v>3</v>
      </c>
      <c r="C10" s="1">
        <f t="shared" si="4"/>
        <v>0.13413075263551999</v>
      </c>
      <c r="D10" s="1">
        <f t="shared" si="2"/>
        <v>0.45956648708256004</v>
      </c>
      <c r="E10" s="1">
        <f t="shared" si="3"/>
        <v>1.05326372680064</v>
      </c>
      <c r="F10" s="1">
        <f t="shared" si="1"/>
        <v>-1.94673627319936</v>
      </c>
    </row>
    <row r="11" spans="1:9" x14ac:dyDescent="0.3">
      <c r="A11" s="1">
        <v>4</v>
      </c>
      <c r="B11" s="1">
        <v>3</v>
      </c>
      <c r="C11" s="1">
        <f t="shared" si="4"/>
        <v>0.15359811536751358</v>
      </c>
      <c r="D11" s="1">
        <f t="shared" si="2"/>
        <v>0.49850121254654722</v>
      </c>
      <c r="E11" s="1">
        <f t="shared" si="3"/>
        <v>2.1476029655537023</v>
      </c>
      <c r="F11" s="1">
        <f t="shared" si="1"/>
        <v>-0.85239703444629766</v>
      </c>
    </row>
    <row r="12" spans="1:9" x14ac:dyDescent="0.3">
      <c r="A12" s="1">
        <v>6</v>
      </c>
      <c r="B12" s="1">
        <v>2</v>
      </c>
      <c r="C12" s="1">
        <f t="shared" si="4"/>
        <v>0.16212208571197656</v>
      </c>
      <c r="D12" s="1">
        <f t="shared" si="2"/>
        <v>0.53259709392439913</v>
      </c>
      <c r="E12" s="1">
        <f t="shared" si="3"/>
        <v>3.3577046492583715</v>
      </c>
      <c r="F12" s="1">
        <f t="shared" si="1"/>
        <v>1.3577046492583715</v>
      </c>
    </row>
    <row r="13" spans="1:9" x14ac:dyDescent="0.3">
      <c r="A13" s="1">
        <v>5</v>
      </c>
      <c r="B13" s="1">
        <v>5</v>
      </c>
      <c r="C13" s="1">
        <f t="shared" si="4"/>
        <v>0.14854503921939285</v>
      </c>
      <c r="D13" s="1">
        <f t="shared" si="2"/>
        <v>0.45113481496889685</v>
      </c>
      <c r="E13" s="1">
        <f t="shared" si="3"/>
        <v>2.4042191140638773</v>
      </c>
      <c r="F13" s="1">
        <f t="shared" si="1"/>
        <v>-2.5957808859361227</v>
      </c>
    </row>
    <row r="14" spans="1:9" x14ac:dyDescent="0.3">
      <c r="A14" s="1">
        <v>1</v>
      </c>
      <c r="B14" s="1">
        <v>1</v>
      </c>
      <c r="C14" s="1">
        <f>C13-$G$3*F13</f>
        <v>0.17450284807875407</v>
      </c>
      <c r="D14" s="1">
        <f>D13-$G$3*F13*A13</f>
        <v>0.580923859265703</v>
      </c>
      <c r="E14" s="1">
        <f>C14+A14*D14</f>
        <v>0.75542670734445705</v>
      </c>
      <c r="F14" s="1">
        <f t="shared" si="1"/>
        <v>-0.24457329265554295</v>
      </c>
    </row>
    <row r="15" spans="1:9" x14ac:dyDescent="0.3">
      <c r="A15" s="1">
        <v>3</v>
      </c>
      <c r="B15" s="1">
        <v>2</v>
      </c>
      <c r="C15" s="1">
        <f t="shared" si="4"/>
        <v>0.1769485810053095</v>
      </c>
      <c r="D15" s="1">
        <f t="shared" si="2"/>
        <v>0.58336959219225848</v>
      </c>
      <c r="E15" s="1">
        <f t="shared" si="3"/>
        <v>1.9270573575820849</v>
      </c>
      <c r="F15" s="1">
        <f t="shared" si="1"/>
        <v>-7.2942642417915149E-2</v>
      </c>
    </row>
    <row r="16" spans="1:9" x14ac:dyDescent="0.3">
      <c r="A16" s="1">
        <v>2</v>
      </c>
      <c r="B16" s="1">
        <v>3</v>
      </c>
      <c r="C16" s="1">
        <f t="shared" si="4"/>
        <v>0.17767800742948864</v>
      </c>
      <c r="D16" s="1">
        <f t="shared" si="2"/>
        <v>0.58555787146479599</v>
      </c>
      <c r="E16" s="1">
        <f t="shared" si="3"/>
        <v>1.3487937503590806</v>
      </c>
      <c r="F16" s="1">
        <f t="shared" si="1"/>
        <v>-1.6512062496409194</v>
      </c>
    </row>
    <row r="17" spans="1:6" x14ac:dyDescent="0.3">
      <c r="A17" s="1">
        <v>4</v>
      </c>
      <c r="B17" s="1">
        <v>3</v>
      </c>
      <c r="C17" s="1">
        <f t="shared" si="4"/>
        <v>0.19419006992589782</v>
      </c>
      <c r="D17" s="1">
        <f t="shared" si="2"/>
        <v>0.61858199645761436</v>
      </c>
      <c r="E17" s="1">
        <f t="shared" si="3"/>
        <v>2.6685180557563553</v>
      </c>
      <c r="F17" s="1">
        <f t="shared" si="1"/>
        <v>-0.33148194424364474</v>
      </c>
    </row>
    <row r="18" spans="1:6" x14ac:dyDescent="0.3">
      <c r="A18" s="1">
        <v>6</v>
      </c>
      <c r="B18" s="1">
        <v>2</v>
      </c>
      <c r="C18" s="1">
        <f t="shared" si="4"/>
        <v>0.19750488936833427</v>
      </c>
      <c r="D18" s="1">
        <f t="shared" si="2"/>
        <v>0.63184127422736014</v>
      </c>
      <c r="E18" s="1">
        <f t="shared" si="3"/>
        <v>3.9885525347324955</v>
      </c>
      <c r="F18" s="1">
        <f t="shared" si="1"/>
        <v>1.9885525347324955</v>
      </c>
    </row>
    <row r="19" spans="1:6" x14ac:dyDescent="0.3">
      <c r="A19" s="1">
        <v>5</v>
      </c>
      <c r="B19" s="1">
        <v>5</v>
      </c>
      <c r="C19" s="1">
        <f t="shared" si="4"/>
        <v>0.17761936402100931</v>
      </c>
      <c r="D19" s="1">
        <f t="shared" si="2"/>
        <v>0.51252812214341037</v>
      </c>
      <c r="E19" s="1">
        <f t="shared" si="3"/>
        <v>2.7402599747380614</v>
      </c>
      <c r="F19" s="1">
        <f t="shared" si="1"/>
        <v>-2.2597400252619386</v>
      </c>
    </row>
    <row r="20" spans="1:6" x14ac:dyDescent="0.3">
      <c r="A20" s="1">
        <v>1</v>
      </c>
      <c r="B20" s="1">
        <v>1</v>
      </c>
      <c r="C20" s="1">
        <f>C19-$G$3*F19</f>
        <v>0.20021676427362869</v>
      </c>
      <c r="D20" s="1">
        <f>D19-$G$3*F19*A19</f>
        <v>0.62551512340650728</v>
      </c>
      <c r="E20" s="1">
        <f t="shared" si="3"/>
        <v>0.82573188768013595</v>
      </c>
      <c r="F20" s="1">
        <f t="shared" si="1"/>
        <v>-0.17426811231986405</v>
      </c>
    </row>
    <row r="21" spans="1:6" x14ac:dyDescent="0.3">
      <c r="A21" s="1">
        <v>3</v>
      </c>
      <c r="B21" s="1">
        <v>2</v>
      </c>
      <c r="C21" s="1">
        <f t="shared" si="4"/>
        <v>0.20195944539682734</v>
      </c>
      <c r="D21" s="1">
        <f t="shared" si="2"/>
        <v>0.62725780452970592</v>
      </c>
      <c r="E21" s="1">
        <f t="shared" si="3"/>
        <v>2.083732858985945</v>
      </c>
      <c r="F21" s="1">
        <f t="shared" si="1"/>
        <v>8.3732858985944958E-2</v>
      </c>
    </row>
    <row r="22" spans="1:6" x14ac:dyDescent="0.3">
      <c r="A22" s="1">
        <v>2</v>
      </c>
      <c r="B22" s="1">
        <v>3</v>
      </c>
      <c r="C22" s="1">
        <f t="shared" si="4"/>
        <v>0.2011221168069679</v>
      </c>
      <c r="D22" s="1">
        <f t="shared" si="2"/>
        <v>0.62474581876012758</v>
      </c>
      <c r="E22" s="1">
        <f t="shared" si="3"/>
        <v>1.4506137543272231</v>
      </c>
      <c r="F22" s="1">
        <f t="shared" si="1"/>
        <v>-1.5493862456727769</v>
      </c>
    </row>
    <row r="23" spans="1:6" x14ac:dyDescent="0.3">
      <c r="A23" s="1">
        <v>4</v>
      </c>
      <c r="B23" s="1">
        <v>3</v>
      </c>
      <c r="C23" s="1">
        <f t="shared" si="4"/>
        <v>0.21661597926369566</v>
      </c>
      <c r="D23" s="1">
        <f t="shared" si="2"/>
        <v>0.65573354367358316</v>
      </c>
      <c r="E23" s="1">
        <f t="shared" si="3"/>
        <v>2.8395501539580281</v>
      </c>
      <c r="F23" s="1">
        <f t="shared" si="1"/>
        <v>-0.16044984604197188</v>
      </c>
    </row>
    <row r="24" spans="1:6" x14ac:dyDescent="0.3">
      <c r="A24" s="1">
        <v>6</v>
      </c>
      <c r="B24" s="1">
        <v>2</v>
      </c>
      <c r="C24" s="1">
        <f t="shared" si="4"/>
        <v>0.21822047772411537</v>
      </c>
      <c r="D24" s="1">
        <f t="shared" si="2"/>
        <v>0.66215153751526201</v>
      </c>
      <c r="E24" s="1">
        <f t="shared" si="3"/>
        <v>4.1911297028156875</v>
      </c>
      <c r="F24" s="1">
        <f t="shared" si="1"/>
        <v>2.1911297028156875</v>
      </c>
    </row>
    <row r="25" spans="1:6" x14ac:dyDescent="0.3">
      <c r="A25" s="1">
        <v>5</v>
      </c>
      <c r="B25" s="1">
        <v>5</v>
      </c>
      <c r="C25" s="1">
        <f t="shared" si="4"/>
        <v>0.19630918069595849</v>
      </c>
      <c r="D25" s="1">
        <f t="shared" si="2"/>
        <v>0.53068375534632073</v>
      </c>
      <c r="E25" s="1">
        <f t="shared" si="3"/>
        <v>2.8497279574275622</v>
      </c>
      <c r="F25" s="1">
        <f t="shared" si="1"/>
        <v>-2.1502720425724378</v>
      </c>
    </row>
    <row r="26" spans="1:6" x14ac:dyDescent="0.3">
      <c r="C26" s="1">
        <f t="shared" si="4"/>
        <v>0.21781190112168286</v>
      </c>
      <c r="D26" s="1">
        <f t="shared" si="2"/>
        <v>0.63819735747494266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ej1</vt:lpstr>
      <vt:lpstr>ej2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Becona</dc:creator>
  <cp:lastModifiedBy>Federico Becona</cp:lastModifiedBy>
  <dcterms:created xsi:type="dcterms:W3CDTF">2021-09-15T12:34:58Z</dcterms:created>
  <dcterms:modified xsi:type="dcterms:W3CDTF">2021-09-28T19:34:39Z</dcterms:modified>
</cp:coreProperties>
</file>