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web\src\assets\downloads\"/>
    </mc:Choice>
  </mc:AlternateContent>
  <xr:revisionPtr revIDLastSave="0" documentId="13_ncr:1_{43FDE765-A390-46BA-B086-5E446315ACA5}" xr6:coauthVersionLast="47" xr6:coauthVersionMax="47" xr10:uidLastSave="{00000000-0000-0000-0000-000000000000}"/>
  <bookViews>
    <workbookView xWindow="-96" yWindow="-96" windowWidth="23232" windowHeight="13152" xr2:uid="{77FF4900-2F94-4E8B-B995-8AC669C4FE78}"/>
  </bookViews>
  <sheets>
    <sheet name="Ej 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3" i="1" l="1"/>
  <c r="G184" i="1"/>
  <c r="G185" i="1"/>
  <c r="G186" i="1"/>
  <c r="G187" i="1"/>
  <c r="G188" i="1"/>
  <c r="G189" i="1"/>
  <c r="G190" i="1"/>
  <c r="G191" i="1"/>
  <c r="G192" i="1"/>
  <c r="G183" i="1"/>
  <c r="F184" i="1"/>
  <c r="F185" i="1"/>
  <c r="F186" i="1"/>
  <c r="F187" i="1"/>
  <c r="F188" i="1"/>
  <c r="F189" i="1"/>
  <c r="F190" i="1"/>
  <c r="F191" i="1"/>
  <c r="F192" i="1"/>
  <c r="F183" i="1"/>
  <c r="K178" i="1"/>
  <c r="E184" i="1"/>
  <c r="E185" i="1"/>
  <c r="E186" i="1"/>
  <c r="E187" i="1"/>
  <c r="E188" i="1"/>
  <c r="E189" i="1"/>
  <c r="E190" i="1"/>
  <c r="E191" i="1"/>
  <c r="E192" i="1"/>
  <c r="E183" i="1"/>
  <c r="I19" i="1"/>
  <c r="D20" i="1"/>
  <c r="E20" i="1"/>
  <c r="I20" i="1"/>
  <c r="D21" i="1"/>
  <c r="E21" i="1"/>
  <c r="I21" i="1"/>
  <c r="D22" i="1"/>
  <c r="J19" i="1"/>
  <c r="K19" i="1"/>
  <c r="L19" i="1"/>
  <c r="J20" i="1"/>
  <c r="K20" i="1"/>
  <c r="L20" i="1"/>
  <c r="J21" i="1"/>
  <c r="K21" i="1"/>
  <c r="L21" i="1"/>
  <c r="E22" i="1"/>
  <c r="I22" i="1"/>
  <c r="J22" i="1"/>
  <c r="K22" i="1"/>
  <c r="L22" i="1"/>
  <c r="D23" i="1"/>
  <c r="E23" i="1"/>
  <c r="I23" i="1"/>
  <c r="J23" i="1"/>
  <c r="K23" i="1"/>
  <c r="L23" i="1"/>
  <c r="D24" i="1"/>
  <c r="E24" i="1"/>
  <c r="I24" i="1"/>
  <c r="J24" i="1"/>
  <c r="K24" i="1"/>
  <c r="L24" i="1"/>
  <c r="D25" i="1"/>
  <c r="E25" i="1"/>
  <c r="I25" i="1"/>
  <c r="J25" i="1"/>
  <c r="K25" i="1"/>
  <c r="L25" i="1"/>
  <c r="D26" i="1"/>
  <c r="E26" i="1"/>
  <c r="I26" i="1"/>
  <c r="J26" i="1"/>
  <c r="K26" i="1"/>
  <c r="L26" i="1"/>
  <c r="D27" i="1"/>
  <c r="E27" i="1"/>
  <c r="I27" i="1"/>
  <c r="J27" i="1"/>
  <c r="K27" i="1"/>
  <c r="L27" i="1"/>
  <c r="D28" i="1"/>
  <c r="E28" i="1"/>
  <c r="I28" i="1"/>
  <c r="J28" i="1"/>
  <c r="K28" i="1"/>
  <c r="L28" i="1"/>
  <c r="M19" i="1"/>
  <c r="D29" i="1"/>
  <c r="E29" i="1"/>
  <c r="I29" i="1"/>
  <c r="D30" i="1"/>
  <c r="E30" i="1"/>
  <c r="I30" i="1"/>
  <c r="D31" i="1"/>
  <c r="E31" i="1"/>
  <c r="I31" i="1"/>
  <c r="D32" i="1"/>
  <c r="E32" i="1"/>
  <c r="I32" i="1"/>
  <c r="D33" i="1"/>
  <c r="E33" i="1"/>
  <c r="I33" i="1"/>
  <c r="D34" i="1"/>
  <c r="E34" i="1"/>
  <c r="I34" i="1"/>
  <c r="D35" i="1"/>
  <c r="E35" i="1"/>
  <c r="I35" i="1"/>
  <c r="D36" i="1"/>
  <c r="E36" i="1"/>
  <c r="I36" i="1"/>
  <c r="D37" i="1"/>
  <c r="E37" i="1"/>
  <c r="I37" i="1"/>
  <c r="D38" i="1"/>
  <c r="E38" i="1"/>
  <c r="I38" i="1"/>
  <c r="D39" i="1"/>
  <c r="E39" i="1"/>
  <c r="I39" i="1"/>
  <c r="D40" i="1"/>
  <c r="E40" i="1"/>
  <c r="I40" i="1"/>
  <c r="D41" i="1"/>
  <c r="E41" i="1"/>
  <c r="I41" i="1"/>
  <c r="D42" i="1"/>
  <c r="E42" i="1"/>
  <c r="I42" i="1"/>
  <c r="D43" i="1"/>
  <c r="E43" i="1"/>
  <c r="I43" i="1"/>
  <c r="D44" i="1"/>
  <c r="E44" i="1"/>
  <c r="I44" i="1"/>
  <c r="D45" i="1"/>
  <c r="E45" i="1"/>
  <c r="I45" i="1"/>
  <c r="D46" i="1"/>
  <c r="E46" i="1"/>
  <c r="I46" i="1"/>
  <c r="D47" i="1"/>
  <c r="E47" i="1"/>
  <c r="I47" i="1"/>
  <c r="D48" i="1"/>
  <c r="E48" i="1"/>
  <c r="I48" i="1"/>
  <c r="D49" i="1"/>
  <c r="E49" i="1"/>
  <c r="I49" i="1"/>
  <c r="D50" i="1"/>
  <c r="E50" i="1"/>
  <c r="I50" i="1"/>
  <c r="D51" i="1"/>
  <c r="E51" i="1"/>
  <c r="I51" i="1"/>
  <c r="D52" i="1"/>
  <c r="E52" i="1"/>
  <c r="I52" i="1"/>
  <c r="D53" i="1"/>
  <c r="E53" i="1"/>
  <c r="I53" i="1"/>
  <c r="D54" i="1"/>
  <c r="E54" i="1"/>
  <c r="I54" i="1"/>
  <c r="D55" i="1"/>
  <c r="E55" i="1"/>
  <c r="I55" i="1"/>
  <c r="D56" i="1"/>
  <c r="E56" i="1"/>
  <c r="I56" i="1"/>
  <c r="D57" i="1"/>
  <c r="E57" i="1"/>
  <c r="I57" i="1"/>
  <c r="D58" i="1"/>
  <c r="E58" i="1"/>
  <c r="I58" i="1"/>
  <c r="D59" i="1"/>
  <c r="E59" i="1"/>
  <c r="I59" i="1"/>
  <c r="D60" i="1"/>
  <c r="E60" i="1"/>
  <c r="I60" i="1"/>
  <c r="D61" i="1"/>
  <c r="E61" i="1"/>
  <c r="I61" i="1"/>
  <c r="D62" i="1"/>
  <c r="E62" i="1"/>
  <c r="I62" i="1"/>
  <c r="D63" i="1"/>
  <c r="E63" i="1"/>
  <c r="I63" i="1"/>
  <c r="D64" i="1"/>
  <c r="E64" i="1"/>
  <c r="I64" i="1"/>
  <c r="D65" i="1"/>
  <c r="E65" i="1"/>
  <c r="I65" i="1"/>
  <c r="D66" i="1"/>
  <c r="E66" i="1"/>
  <c r="I66" i="1"/>
  <c r="D67" i="1"/>
  <c r="E67" i="1"/>
  <c r="I67" i="1"/>
  <c r="D68" i="1"/>
  <c r="E68" i="1"/>
  <c r="I68" i="1"/>
  <c r="D69" i="1"/>
  <c r="E69" i="1"/>
  <c r="I69" i="1"/>
  <c r="D70" i="1"/>
  <c r="E70" i="1"/>
  <c r="I70" i="1"/>
  <c r="D71" i="1"/>
  <c r="E71" i="1"/>
  <c r="I71" i="1"/>
  <c r="D72" i="1"/>
  <c r="E72" i="1"/>
  <c r="I72" i="1"/>
  <c r="D73" i="1"/>
  <c r="E73" i="1"/>
  <c r="I73" i="1"/>
  <c r="D74" i="1"/>
  <c r="E74" i="1"/>
  <c r="I74" i="1"/>
  <c r="D75" i="1"/>
  <c r="E75" i="1"/>
  <c r="I75" i="1"/>
  <c r="D76" i="1"/>
  <c r="E76" i="1"/>
  <c r="I76" i="1"/>
  <c r="D77" i="1"/>
  <c r="E77" i="1"/>
  <c r="I77" i="1"/>
  <c r="D78" i="1"/>
  <c r="E78" i="1"/>
  <c r="I78" i="1"/>
  <c r="D79" i="1"/>
  <c r="E79" i="1"/>
  <c r="I79" i="1"/>
  <c r="D80" i="1"/>
  <c r="E80" i="1"/>
  <c r="I80" i="1"/>
  <c r="D81" i="1"/>
  <c r="E81" i="1"/>
  <c r="I81" i="1"/>
  <c r="D82" i="1"/>
  <c r="E82" i="1"/>
  <c r="I82" i="1"/>
  <c r="D83" i="1"/>
  <c r="E83" i="1"/>
  <c r="I83" i="1"/>
  <c r="D84" i="1"/>
  <c r="E84" i="1"/>
  <c r="I84" i="1"/>
  <c r="D85" i="1"/>
  <c r="E85" i="1"/>
  <c r="I85" i="1"/>
  <c r="D86" i="1"/>
  <c r="E86" i="1"/>
  <c r="I86" i="1"/>
  <c r="D87" i="1"/>
  <c r="E87" i="1"/>
  <c r="I87" i="1"/>
  <c r="D88" i="1"/>
  <c r="E88" i="1"/>
  <c r="I88" i="1"/>
  <c r="D89" i="1"/>
  <c r="E89" i="1"/>
  <c r="I89" i="1"/>
  <c r="D90" i="1"/>
  <c r="E90" i="1"/>
  <c r="I90" i="1"/>
  <c r="D91" i="1"/>
  <c r="E91" i="1"/>
  <c r="I91" i="1"/>
  <c r="D92" i="1"/>
  <c r="E92" i="1"/>
  <c r="I92" i="1"/>
  <c r="D93" i="1"/>
  <c r="E93" i="1"/>
  <c r="I93" i="1"/>
  <c r="D94" i="1"/>
  <c r="E94" i="1"/>
  <c r="I94" i="1"/>
  <c r="D95" i="1"/>
  <c r="E95" i="1"/>
  <c r="I95" i="1"/>
  <c r="D96" i="1"/>
  <c r="E96" i="1"/>
  <c r="I96" i="1"/>
  <c r="D97" i="1"/>
  <c r="E97" i="1"/>
  <c r="I97" i="1"/>
  <c r="D98" i="1"/>
  <c r="E98" i="1"/>
  <c r="I98" i="1"/>
  <c r="D99" i="1"/>
  <c r="E99" i="1"/>
  <c r="I99" i="1"/>
  <c r="D100" i="1"/>
  <c r="E100" i="1"/>
  <c r="I100" i="1"/>
  <c r="D101" i="1"/>
  <c r="E101" i="1"/>
  <c r="I101" i="1"/>
  <c r="D102" i="1"/>
  <c r="E102" i="1"/>
  <c r="I102" i="1"/>
  <c r="D103" i="1"/>
  <c r="E103" i="1"/>
  <c r="I103" i="1"/>
  <c r="D104" i="1"/>
  <c r="E104" i="1"/>
  <c r="I104" i="1"/>
  <c r="D105" i="1"/>
  <c r="E105" i="1"/>
  <c r="I105" i="1"/>
  <c r="D106" i="1"/>
  <c r="E106" i="1"/>
  <c r="I106" i="1"/>
  <c r="D107" i="1"/>
  <c r="E107" i="1"/>
  <c r="I107" i="1"/>
  <c r="D108" i="1"/>
  <c r="E108" i="1"/>
  <c r="I108" i="1"/>
  <c r="D109" i="1"/>
  <c r="E109" i="1"/>
  <c r="I109" i="1"/>
  <c r="D110" i="1"/>
  <c r="E110" i="1"/>
  <c r="I110" i="1"/>
  <c r="D111" i="1"/>
  <c r="E111" i="1"/>
  <c r="I111" i="1"/>
  <c r="D112" i="1"/>
  <c r="E112" i="1"/>
  <c r="I112" i="1"/>
  <c r="D113" i="1"/>
  <c r="E113" i="1"/>
  <c r="I113" i="1"/>
  <c r="D114" i="1"/>
  <c r="E114" i="1"/>
  <c r="I114" i="1"/>
  <c r="D115" i="1"/>
  <c r="E115" i="1"/>
  <c r="I115" i="1"/>
  <c r="D116" i="1"/>
  <c r="E116" i="1"/>
  <c r="I116" i="1"/>
  <c r="D117" i="1"/>
  <c r="E117" i="1"/>
  <c r="I117" i="1"/>
  <c r="D118" i="1"/>
  <c r="E118" i="1"/>
  <c r="I118" i="1"/>
  <c r="D119" i="1"/>
  <c r="E119" i="1"/>
  <c r="I119" i="1"/>
  <c r="D120" i="1"/>
  <c r="E120" i="1"/>
  <c r="I120" i="1"/>
  <c r="D121" i="1"/>
  <c r="E121" i="1"/>
  <c r="I121" i="1"/>
  <c r="D122" i="1"/>
  <c r="E122" i="1"/>
  <c r="I122" i="1"/>
  <c r="D123" i="1"/>
  <c r="E123" i="1"/>
  <c r="I123" i="1"/>
  <c r="D124" i="1"/>
  <c r="E124" i="1"/>
  <c r="I124" i="1"/>
  <c r="D125" i="1"/>
  <c r="E125" i="1"/>
  <c r="I125" i="1"/>
  <c r="D126" i="1"/>
  <c r="E126" i="1"/>
  <c r="I126" i="1"/>
  <c r="D127" i="1"/>
  <c r="E127" i="1"/>
  <c r="I127" i="1"/>
  <c r="D128" i="1"/>
  <c r="E128" i="1"/>
  <c r="I128" i="1"/>
  <c r="D129" i="1"/>
  <c r="E129" i="1"/>
  <c r="I129" i="1"/>
  <c r="D130" i="1"/>
  <c r="E130" i="1"/>
  <c r="I130" i="1"/>
  <c r="D131" i="1"/>
  <c r="E131" i="1"/>
  <c r="I131" i="1"/>
  <c r="D132" i="1"/>
  <c r="E132" i="1"/>
  <c r="I132" i="1"/>
  <c r="D133" i="1"/>
  <c r="E133" i="1"/>
  <c r="I133" i="1"/>
  <c r="D134" i="1"/>
  <c r="E134" i="1"/>
  <c r="I134" i="1"/>
  <c r="D135" i="1"/>
  <c r="E135" i="1"/>
  <c r="I135" i="1"/>
  <c r="D136" i="1"/>
  <c r="E136" i="1"/>
  <c r="I136" i="1"/>
  <c r="D137" i="1"/>
  <c r="E137" i="1"/>
  <c r="I137" i="1"/>
  <c r="D138" i="1"/>
  <c r="E138" i="1"/>
  <c r="I138" i="1"/>
  <c r="D139" i="1"/>
  <c r="E139" i="1"/>
  <c r="I139" i="1"/>
  <c r="D140" i="1"/>
  <c r="E140" i="1"/>
  <c r="I140" i="1"/>
  <c r="D141" i="1"/>
  <c r="E141" i="1"/>
  <c r="I141" i="1"/>
  <c r="D142" i="1"/>
  <c r="E142" i="1"/>
  <c r="I142" i="1"/>
  <c r="D143" i="1"/>
  <c r="E143" i="1"/>
  <c r="I143" i="1"/>
  <c r="D144" i="1"/>
  <c r="E144" i="1"/>
  <c r="I144" i="1"/>
  <c r="D145" i="1"/>
  <c r="E145" i="1"/>
  <c r="I145" i="1"/>
  <c r="D146" i="1"/>
  <c r="E146" i="1"/>
  <c r="I146" i="1"/>
  <c r="D147" i="1"/>
  <c r="E147" i="1"/>
  <c r="I147" i="1"/>
  <c r="D148" i="1"/>
  <c r="E148" i="1"/>
  <c r="I148" i="1"/>
  <c r="D149" i="1"/>
  <c r="E149" i="1"/>
  <c r="I149" i="1"/>
  <c r="D150" i="1"/>
  <c r="E150" i="1"/>
  <c r="I150" i="1"/>
  <c r="D151" i="1"/>
  <c r="E151" i="1"/>
  <c r="I151" i="1"/>
  <c r="D152" i="1"/>
  <c r="E152" i="1"/>
  <c r="I152" i="1"/>
  <c r="D153" i="1"/>
  <c r="E153" i="1"/>
  <c r="I153" i="1"/>
  <c r="D154" i="1"/>
  <c r="E154" i="1"/>
  <c r="I154" i="1"/>
  <c r="D155" i="1"/>
  <c r="E155" i="1"/>
  <c r="I155" i="1"/>
  <c r="D156" i="1"/>
  <c r="E156" i="1"/>
  <c r="I156" i="1"/>
  <c r="D157" i="1"/>
  <c r="E157" i="1"/>
  <c r="I157" i="1"/>
  <c r="D158" i="1"/>
  <c r="E158" i="1"/>
  <c r="I158" i="1"/>
  <c r="D159" i="1"/>
  <c r="E159" i="1"/>
  <c r="I159" i="1"/>
  <c r="D160" i="1"/>
  <c r="E160" i="1"/>
  <c r="I160" i="1"/>
  <c r="D161" i="1"/>
  <c r="E161" i="1"/>
  <c r="I161" i="1"/>
  <c r="D162" i="1"/>
  <c r="E162" i="1"/>
  <c r="I162" i="1"/>
  <c r="D163" i="1"/>
  <c r="E163" i="1"/>
  <c r="I163" i="1"/>
  <c r="D164" i="1"/>
  <c r="E164" i="1"/>
  <c r="I164" i="1"/>
  <c r="D165" i="1"/>
  <c r="E165" i="1"/>
  <c r="I165" i="1"/>
  <c r="D166" i="1"/>
  <c r="E166" i="1"/>
  <c r="I166" i="1"/>
  <c r="D167" i="1"/>
  <c r="E167" i="1"/>
  <c r="I167" i="1"/>
  <c r="D168" i="1"/>
  <c r="E168" i="1"/>
  <c r="I168" i="1"/>
  <c r="D169" i="1"/>
  <c r="E169" i="1"/>
  <c r="I169" i="1"/>
  <c r="D170" i="1"/>
  <c r="E170" i="1"/>
  <c r="I170" i="1"/>
  <c r="D171" i="1"/>
  <c r="E171" i="1"/>
  <c r="I171" i="1"/>
  <c r="D172" i="1"/>
  <c r="E172" i="1"/>
  <c r="I172" i="1"/>
  <c r="D173" i="1"/>
  <c r="E173" i="1"/>
  <c r="I173" i="1"/>
  <c r="D174" i="1"/>
  <c r="E174" i="1"/>
  <c r="I174" i="1"/>
  <c r="D175" i="1"/>
  <c r="E175" i="1"/>
  <c r="I175" i="1"/>
  <c r="D176" i="1"/>
  <c r="E176" i="1"/>
  <c r="I176" i="1"/>
  <c r="D177" i="1"/>
  <c r="E177" i="1"/>
  <c r="I177" i="1"/>
  <c r="D178" i="1"/>
  <c r="E17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I178" i="1"/>
  <c r="J178" i="1"/>
  <c r="L178" i="1"/>
  <c r="M169" i="1"/>
  <c r="P1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M159" i="1"/>
  <c r="P1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M129" i="1"/>
  <c r="P14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M119" i="1"/>
  <c r="P13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M109" i="1"/>
  <c r="P12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M39" i="1"/>
  <c r="P5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M29" i="1"/>
  <c r="P4" i="1"/>
  <c r="P3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M149" i="1"/>
  <c r="P16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M139" i="1"/>
  <c r="P15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M99" i="1"/>
  <c r="P11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M89" i="1"/>
  <c r="P10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M79" i="1"/>
  <c r="P9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M69" i="1"/>
  <c r="P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M59" i="1"/>
  <c r="P7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M49" i="1"/>
  <c r="P6" i="1"/>
  <c r="J48" i="1"/>
  <c r="K48" i="1"/>
  <c r="L48" i="1"/>
  <c r="J118" i="1"/>
  <c r="K118" i="1"/>
  <c r="L118" i="1"/>
  <c r="J138" i="1"/>
  <c r="K138" i="1"/>
  <c r="L138" i="1"/>
</calcChain>
</file>

<file path=xl/sharedStrings.xml><?xml version="1.0" encoding="utf-8"?>
<sst xmlns="http://schemas.openxmlformats.org/spreadsheetml/2006/main" count="26" uniqueCount="18">
  <si>
    <t>x1</t>
  </si>
  <si>
    <t>x2</t>
  </si>
  <si>
    <t>y</t>
  </si>
  <si>
    <t>b0</t>
  </si>
  <si>
    <t>b1</t>
  </si>
  <si>
    <t>b2</t>
  </si>
  <si>
    <t>lambda</t>
  </si>
  <si>
    <t>t</t>
  </si>
  <si>
    <t>Época</t>
  </si>
  <si>
    <t>salida</t>
  </si>
  <si>
    <t>predicción</t>
  </si>
  <si>
    <t>salida/Y</t>
  </si>
  <si>
    <t>aciertos</t>
  </si>
  <si>
    <t>exactitud</t>
  </si>
  <si>
    <t>iteración</t>
  </si>
  <si>
    <t>salida recta</t>
  </si>
  <si>
    <t>aciertos recta</t>
  </si>
  <si>
    <t>pred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</si>
</sst>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'Ej 1'!$B$8:$B$12</c:f>
              <c:numCache>
                <c:formatCode>General</c:formatCode>
                <c:ptCount val="5"/>
                <c:pt idx="0">
                  <c:v>7.8075211790000001</c:v>
                </c:pt>
                <c:pt idx="1">
                  <c:v>6.1329981360000003</c:v>
                </c:pt>
                <c:pt idx="2">
                  <c:v>7.5148293659999998</c:v>
                </c:pt>
                <c:pt idx="3">
                  <c:v>5.502385039</c:v>
                </c:pt>
                <c:pt idx="4">
                  <c:v>7.4329323650000001</c:v>
                </c:pt>
              </c:numCache>
            </c:numRef>
          </c:xVal>
          <c:yVal>
            <c:numRef>
              <c:f>'Ej 1'!$C$8:$C$12</c:f>
              <c:numCache>
                <c:formatCode>General</c:formatCode>
                <c:ptCount val="5"/>
                <c:pt idx="0">
                  <c:v>3.290132136</c:v>
                </c:pt>
                <c:pt idx="1">
                  <c:v>2.1405630869999999</c:v>
                </c:pt>
                <c:pt idx="2">
                  <c:v>2.1070569610000001</c:v>
                </c:pt>
                <c:pt idx="3">
                  <c:v>1.4040026080000001</c:v>
                </c:pt>
                <c:pt idx="4">
                  <c:v>4.2362326279999998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1-4F0B-AED5-E56BE13B5ED4}"/>
            </c:ext>
          </c:extLst>
        </c:ser>
        <c:ser>
          <c:idx val="1"/>
          <c:order val="1"/>
          <c:tx>
            <c:v>Series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'Ej 1'!$B$3:$B$7</c:f>
              <c:numCache>
                <c:formatCode>General</c:formatCode>
                <c:ptCount val="5"/>
                <c:pt idx="0">
                  <c:v>2.3278680559999998</c:v>
                </c:pt>
                <c:pt idx="1">
                  <c:v>3.0328304190000002</c:v>
                </c:pt>
                <c:pt idx="2">
                  <c:v>4.4854653820000001</c:v>
                </c:pt>
                <c:pt idx="3">
                  <c:v>3.6848152459999999</c:v>
                </c:pt>
                <c:pt idx="4">
                  <c:v>2.2835585630000002</c:v>
                </c:pt>
              </c:numCache>
            </c:numRef>
          </c:xVal>
          <c:yVal>
            <c:numRef>
              <c:f>'Ej 1'!$C$3:$C$7</c:f>
              <c:numCache>
                <c:formatCode>General</c:formatCode>
                <c:ptCount val="5"/>
                <c:pt idx="0">
                  <c:v>2.4580165250000001</c:v>
                </c:pt>
                <c:pt idx="1">
                  <c:v>3.1707703660000002</c:v>
                </c:pt>
                <c:pt idx="2">
                  <c:v>3.6967281110000001</c:v>
                </c:pt>
                <c:pt idx="3">
                  <c:v>3.8468469729999999</c:v>
                </c:pt>
                <c:pt idx="4">
                  <c:v>1.8532159969999999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B1-4F0B-AED5-E56BE13B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77184"/>
        <c:axId val="1257075104"/>
      </c:scatterChart>
      <c:valAx>
        <c:axId val="12570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57075104"/>
        <c:crosses val="autoZero"/>
        <c:crossBetween val="midCat"/>
      </c:valAx>
      <c:valAx>
        <c:axId val="1257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5707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1'!$P$2</c:f>
              <c:strCache>
                <c:ptCount val="1"/>
                <c:pt idx="0">
                  <c:v>exactitud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1'!$O$3:$O$18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'Ej 1'!$P$3:$P$18</c:f>
              <c:numCache>
                <c:formatCode>General</c:formatCode>
                <c:ptCount val="16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B-4834-B046-C7AF8E2C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33456"/>
        <c:axId val="1127732208"/>
      </c:scatterChart>
      <c:valAx>
        <c:axId val="11277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27732208"/>
        <c:crosses val="autoZero"/>
        <c:crossBetween val="midCat"/>
      </c:valAx>
      <c:valAx>
        <c:axId val="11277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277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593978</xdr:colOff>
      <xdr:row>0</xdr:row>
      <xdr:rowOff>177165</xdr:rowOff>
    </xdr:from>
    <xdr:to>
      <xdr:col>11</xdr:col>
      <xdr:colOff>0</xdr:colOff>
      <xdr:row>11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0CD4E-0E95-403A-8DE2-9D3535A5E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1</xdr:row>
      <xdr:rowOff>7620</xdr:rowOff>
    </xdr:from>
    <xdr:to>
      <xdr:col>24</xdr:col>
      <xdr:colOff>601980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F386D-7039-4A4C-AC17-D392391D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BA3F-5B55-4DD4-863F-17B0CE760CE0}">
  <dimension ref="B2:P192"/>
  <sheetViews>
    <sheetView tabSelected="1" topLeftCell="A169" zoomScale="85" zoomScaleNormal="85" workbookViewId="0">
      <selection activeCell="H184" sqref="H184"/>
    </sheetView>
  </sheetViews>
  <sheetFormatPr defaultRowHeight="14.4" x14ac:dyDescent="0.3"/>
  <cols>
    <col min="2" max="4" width="8.88671875" style="1"/>
    <col min="5" max="5" width="11.33203125" style="1" customWidth="1"/>
    <col min="6" max="13" width="8.88671875" style="1"/>
    <col min="14" max="14" width="8.88671875" style="1" customWidth="1"/>
    <col min="15" max="16" width="8.88671875" style="1"/>
  </cols>
  <sheetData>
    <row r="2" spans="2:16" x14ac:dyDescent="0.3">
      <c r="B2" s="1" t="s">
        <v>0</v>
      </c>
      <c r="C2" s="1" t="s">
        <v>1</v>
      </c>
      <c r="D2" s="1" t="s">
        <v>2</v>
      </c>
      <c r="O2" s="1" t="s">
        <v>14</v>
      </c>
      <c r="P2" s="1" t="s">
        <v>13</v>
      </c>
    </row>
    <row r="3" spans="2:16" x14ac:dyDescent="0.3">
      <c r="B3" s="1">
        <v>2.3278680559999998</v>
      </c>
      <c r="C3" s="1">
        <v>2.4580165250000001</v>
      </c>
      <c r="D3" s="1">
        <v>-1</v>
      </c>
      <c r="O3" s="1">
        <v>1</v>
      </c>
      <c r="P3" s="1">
        <f>M19</f>
        <v>80</v>
      </c>
    </row>
    <row r="4" spans="2:16" x14ac:dyDescent="0.3">
      <c r="B4" s="1">
        <v>3.0328304190000002</v>
      </c>
      <c r="C4" s="1">
        <v>3.1707703660000002</v>
      </c>
      <c r="D4" s="1">
        <v>-1</v>
      </c>
      <c r="O4" s="1">
        <v>2</v>
      </c>
      <c r="P4" s="1">
        <f>M29</f>
        <v>70</v>
      </c>
    </row>
    <row r="5" spans="2:16" x14ac:dyDescent="0.3">
      <c r="B5" s="1">
        <v>4.4854653820000001</v>
      </c>
      <c r="C5" s="1">
        <v>3.6967281110000001</v>
      </c>
      <c r="D5" s="1">
        <v>-1</v>
      </c>
      <c r="O5" s="1">
        <v>3</v>
      </c>
      <c r="P5" s="1">
        <f>M39</f>
        <v>70</v>
      </c>
    </row>
    <row r="6" spans="2:16" x14ac:dyDescent="0.3">
      <c r="B6" s="1">
        <v>3.6848152459999999</v>
      </c>
      <c r="C6" s="1">
        <v>3.8468469729999999</v>
      </c>
      <c r="D6" s="1">
        <v>-1</v>
      </c>
      <c r="O6" s="1">
        <v>4</v>
      </c>
      <c r="P6" s="1">
        <f>M49</f>
        <v>80</v>
      </c>
    </row>
    <row r="7" spans="2:16" x14ac:dyDescent="0.3">
      <c r="B7" s="1">
        <v>2.2835585630000002</v>
      </c>
      <c r="C7" s="1">
        <v>1.8532159969999999</v>
      </c>
      <c r="D7" s="1">
        <v>-1</v>
      </c>
      <c r="O7" s="1">
        <v>5</v>
      </c>
      <c r="P7" s="1">
        <f>M59</f>
        <v>90</v>
      </c>
    </row>
    <row r="8" spans="2:16" x14ac:dyDescent="0.3">
      <c r="B8" s="1">
        <v>7.8075211790000001</v>
      </c>
      <c r="C8" s="1">
        <v>3.290132136</v>
      </c>
      <c r="D8" s="1">
        <v>1</v>
      </c>
      <c r="O8" s="1">
        <v>6</v>
      </c>
      <c r="P8" s="1">
        <f>M69</f>
        <v>90</v>
      </c>
    </row>
    <row r="9" spans="2:16" x14ac:dyDescent="0.3">
      <c r="B9" s="1">
        <v>6.1329981360000003</v>
      </c>
      <c r="C9" s="1">
        <v>2.1405630869999999</v>
      </c>
      <c r="D9" s="1">
        <v>1</v>
      </c>
      <c r="O9" s="1">
        <v>7</v>
      </c>
      <c r="P9" s="1">
        <f>M79</f>
        <v>60</v>
      </c>
    </row>
    <row r="10" spans="2:16" x14ac:dyDescent="0.3">
      <c r="B10" s="1">
        <v>7.5148293659999998</v>
      </c>
      <c r="C10" s="1">
        <v>2.1070569610000001</v>
      </c>
      <c r="D10" s="1">
        <v>1</v>
      </c>
      <c r="O10" s="1">
        <v>8</v>
      </c>
      <c r="P10" s="1">
        <f>M89</f>
        <v>60</v>
      </c>
    </row>
    <row r="11" spans="2:16" x14ac:dyDescent="0.3">
      <c r="B11" s="1">
        <v>5.502385039</v>
      </c>
      <c r="C11" s="1">
        <v>1.4040026080000001</v>
      </c>
      <c r="D11" s="1">
        <v>1</v>
      </c>
      <c r="O11" s="1">
        <v>9</v>
      </c>
      <c r="P11" s="1">
        <f>M99</f>
        <v>90</v>
      </c>
    </row>
    <row r="12" spans="2:16" x14ac:dyDescent="0.3">
      <c r="B12" s="1">
        <v>7.4329323650000001</v>
      </c>
      <c r="C12" s="1">
        <v>4.2362326279999998</v>
      </c>
      <c r="D12" s="1">
        <v>1</v>
      </c>
      <c r="O12" s="1">
        <v>10</v>
      </c>
      <c r="P12" s="1">
        <f>M109</f>
        <v>80</v>
      </c>
    </row>
    <row r="13" spans="2:16" x14ac:dyDescent="0.3">
      <c r="O13" s="1">
        <v>11</v>
      </c>
      <c r="P13" s="1">
        <f>M119</f>
        <v>90</v>
      </c>
    </row>
    <row r="14" spans="2:16" x14ac:dyDescent="0.3">
      <c r="O14" s="1">
        <v>12</v>
      </c>
      <c r="P14" s="1">
        <f>M129</f>
        <v>90</v>
      </c>
    </row>
    <row r="15" spans="2:16" x14ac:dyDescent="0.3">
      <c r="B15" s="1" t="s">
        <v>3</v>
      </c>
      <c r="C15" s="1">
        <v>0</v>
      </c>
      <c r="O15" s="1">
        <v>13</v>
      </c>
      <c r="P15" s="1">
        <f>M139</f>
        <v>100</v>
      </c>
    </row>
    <row r="16" spans="2:16" x14ac:dyDescent="0.3">
      <c r="B16" s="1" t="s">
        <v>6</v>
      </c>
      <c r="C16" s="1">
        <v>0.45</v>
      </c>
      <c r="O16" s="1">
        <v>14</v>
      </c>
      <c r="P16" s="1">
        <f>M149</f>
        <v>100</v>
      </c>
    </row>
    <row r="17" spans="2:16" x14ac:dyDescent="0.3">
      <c r="O17" s="1">
        <v>15</v>
      </c>
      <c r="P17" s="1">
        <f>M159</f>
        <v>100</v>
      </c>
    </row>
    <row r="18" spans="2:16" x14ac:dyDescent="0.3">
      <c r="B18" s="1" t="s">
        <v>8</v>
      </c>
      <c r="C18" s="1" t="s">
        <v>7</v>
      </c>
      <c r="D18" s="1" t="s">
        <v>4</v>
      </c>
      <c r="E18" s="1" t="s">
        <v>5</v>
      </c>
      <c r="F18" s="1" t="s">
        <v>0</v>
      </c>
      <c r="G18" s="1" t="s">
        <v>1</v>
      </c>
      <c r="H18" s="1" t="s">
        <v>2</v>
      </c>
      <c r="I18" s="1" t="s">
        <v>9</v>
      </c>
      <c r="J18" s="1" t="s">
        <v>11</v>
      </c>
      <c r="K18" s="1" t="s">
        <v>10</v>
      </c>
      <c r="L18" s="1" t="s">
        <v>12</v>
      </c>
      <c r="M18" s="1" t="s">
        <v>13</v>
      </c>
      <c r="O18" s="1">
        <v>16</v>
      </c>
      <c r="P18" s="1">
        <f>M169</f>
        <v>100</v>
      </c>
    </row>
    <row r="19" spans="2:16" x14ac:dyDescent="0.3">
      <c r="B19" s="1">
        <v>1</v>
      </c>
      <c r="C19" s="1">
        <v>1</v>
      </c>
      <c r="D19" s="1">
        <v>0</v>
      </c>
      <c r="E19" s="1">
        <v>0</v>
      </c>
      <c r="F19" s="1">
        <v>2.3278680559999998</v>
      </c>
      <c r="G19" s="1">
        <v>2.4580165250000001</v>
      </c>
      <c r="H19" s="1">
        <v>-1</v>
      </c>
      <c r="I19" s="1">
        <f>H19*(D19*F19+E19*G19)</f>
        <v>0</v>
      </c>
      <c r="J19" s="1">
        <f t="shared" ref="J19:J50" si="0">I19/H19</f>
        <v>0</v>
      </c>
      <c r="K19" s="1">
        <f>IF(J19&lt;0,-1,1)</f>
        <v>1</v>
      </c>
      <c r="L19" s="1">
        <f>IF(K19=H19,1,0)</f>
        <v>0</v>
      </c>
      <c r="M19" s="1">
        <f>COUNTIF(L19:L28,1)*10</f>
        <v>80</v>
      </c>
    </row>
    <row r="20" spans="2:16" x14ac:dyDescent="0.3">
      <c r="C20" s="1">
        <v>2</v>
      </c>
      <c r="D20" s="1">
        <f>IF(I19&lt;1,(1-1/C19)*D19+1/($C$16*C19)*H19*F19,(1-1/C19)*D19)</f>
        <v>-5.1730401244444444</v>
      </c>
      <c r="E20" s="1">
        <f>IF(I19&lt;1,(1-1/C19)*E19+1/($C$16*C19)*H19*G19,(1-1/C19)*E19)</f>
        <v>-5.4622589444444447</v>
      </c>
      <c r="F20" s="1">
        <v>3.0328304190000002</v>
      </c>
      <c r="G20" s="1">
        <v>3.1707703660000002</v>
      </c>
      <c r="H20" s="1">
        <v>-1</v>
      </c>
      <c r="I20" s="1">
        <f>H20*(D20*F20+E20*G20)</f>
        <v>33.008522240585542</v>
      </c>
      <c r="J20" s="1">
        <f t="shared" si="0"/>
        <v>-33.008522240585542</v>
      </c>
      <c r="K20" s="1">
        <f>IF(J20&lt;0,-1,1)</f>
        <v>-1</v>
      </c>
      <c r="L20" s="1">
        <f t="shared" ref="L20:L83" si="1">IF(K20=H20,1,0)</f>
        <v>1</v>
      </c>
    </row>
    <row r="21" spans="2:16" x14ac:dyDescent="0.3">
      <c r="C21" s="1">
        <v>3</v>
      </c>
      <c r="D21" s="1">
        <f>IF(I20&lt;1,(1-1/C20)*D20+1/($C$16*C20)*H20*F20,(1-1/C20)*D20)</f>
        <v>-2.5865200622222222</v>
      </c>
      <c r="E21" s="1">
        <f t="shared" ref="E21:E84" si="2">IF(I20&lt;1,(1-1/C20)*E20+1/($C$16*C20)*H20*G20,(1-1/C20)*E20)</f>
        <v>-2.7311294722222224</v>
      </c>
      <c r="F21" s="1">
        <v>4.4854653820000001</v>
      </c>
      <c r="G21" s="1">
        <v>3.6967281110000001</v>
      </c>
      <c r="H21" s="1">
        <v>-1</v>
      </c>
      <c r="I21" s="1">
        <f t="shared" ref="I21:I83" si="3">H21*(D21*F21+E21*G21)</f>
        <v>21.697989293690746</v>
      </c>
      <c r="J21" s="1">
        <f t="shared" si="0"/>
        <v>-21.697989293690746</v>
      </c>
      <c r="K21" s="1">
        <f t="shared" ref="K21:K84" si="4">IF(J21&lt;0,-1,1)</f>
        <v>-1</v>
      </c>
      <c r="L21" s="1">
        <f t="shared" si="1"/>
        <v>1</v>
      </c>
    </row>
    <row r="22" spans="2:16" x14ac:dyDescent="0.3">
      <c r="C22" s="1">
        <v>4</v>
      </c>
      <c r="D22" s="1">
        <f>IF(I21&lt;1,(1-1/C21)*D21+1/($C$16*C21)*H21*F21,(1-1/C21)*D21)</f>
        <v>-1.7243467081481483</v>
      </c>
      <c r="E22" s="1">
        <f t="shared" si="2"/>
        <v>-1.8207529814814818</v>
      </c>
      <c r="F22" s="1">
        <v>3.6848152459999999</v>
      </c>
      <c r="G22" s="1">
        <v>3.8468469729999999</v>
      </c>
      <c r="H22" s="1">
        <v>-1</v>
      </c>
      <c r="I22" s="1">
        <f t="shared" si="3"/>
        <v>13.358057134966973</v>
      </c>
      <c r="J22" s="1">
        <f t="shared" si="0"/>
        <v>-13.358057134966973</v>
      </c>
      <c r="K22" s="1">
        <f t="shared" si="4"/>
        <v>-1</v>
      </c>
      <c r="L22" s="1">
        <f t="shared" si="1"/>
        <v>1</v>
      </c>
    </row>
    <row r="23" spans="2:16" x14ac:dyDescent="0.3">
      <c r="C23" s="1">
        <v>5</v>
      </c>
      <c r="D23" s="1">
        <f>IF(I22&lt;1,(1-1/C22)*D22+1/($C$16*C22)*H22*F22,(1-1/C22)*D22)</f>
        <v>-1.2932600311111111</v>
      </c>
      <c r="E23" s="1">
        <f t="shared" si="2"/>
        <v>-1.3655647361111114</v>
      </c>
      <c r="F23" s="1">
        <v>2.2835585630000002</v>
      </c>
      <c r="G23" s="1">
        <v>1.8532159969999999</v>
      </c>
      <c r="H23" s="1">
        <v>-1</v>
      </c>
      <c r="I23" s="1">
        <f t="shared" si="3"/>
        <v>5.4839214321296197</v>
      </c>
      <c r="J23" s="1">
        <f t="shared" si="0"/>
        <v>-5.4839214321296197</v>
      </c>
      <c r="K23" s="1">
        <f t="shared" si="4"/>
        <v>-1</v>
      </c>
      <c r="L23" s="1">
        <f t="shared" si="1"/>
        <v>1</v>
      </c>
    </row>
    <row r="24" spans="2:16" x14ac:dyDescent="0.3">
      <c r="C24" s="1">
        <v>6</v>
      </c>
      <c r="D24" s="1">
        <f>IF(I23&lt;1,(1-1/C23)*D23+1/($C$16*C23)*H23*F23,(1-1/C23)*D23)</f>
        <v>-1.0346080248888889</v>
      </c>
      <c r="E24" s="1">
        <f t="shared" si="2"/>
        <v>-1.0924517888888892</v>
      </c>
      <c r="F24" s="1">
        <v>7.8075211790000001</v>
      </c>
      <c r="G24" s="1">
        <v>3.290132136</v>
      </c>
      <c r="H24" s="1">
        <v>1</v>
      </c>
      <c r="I24" s="1">
        <f t="shared" si="3"/>
        <v>-11.672034803937381</v>
      </c>
      <c r="J24" s="1">
        <f t="shared" si="0"/>
        <v>-11.672034803937381</v>
      </c>
      <c r="K24" s="1">
        <f t="shared" si="4"/>
        <v>-1</v>
      </c>
      <c r="L24" s="1">
        <f t="shared" si="1"/>
        <v>0</v>
      </c>
    </row>
    <row r="25" spans="2:16" x14ac:dyDescent="0.3">
      <c r="C25" s="1">
        <v>7</v>
      </c>
      <c r="D25" s="1">
        <f>IF(I24&lt;1,(1-1/C24)*D24+1/($C$16*C24)*H24*F24,(1-1/C24)*D24)</f>
        <v>2.0295011566666661</v>
      </c>
      <c r="E25" s="1">
        <f t="shared" si="2"/>
        <v>0.30819096703703663</v>
      </c>
      <c r="F25" s="1">
        <v>6.1329981360000003</v>
      </c>
      <c r="G25" s="1">
        <v>2.1405630869999999</v>
      </c>
      <c r="H25" s="1">
        <v>1</v>
      </c>
      <c r="I25" s="1">
        <f t="shared" si="3"/>
        <v>13.106629018632821</v>
      </c>
      <c r="J25" s="1">
        <f t="shared" si="0"/>
        <v>13.106629018632821</v>
      </c>
      <c r="K25" s="1">
        <f t="shared" si="4"/>
        <v>1</v>
      </c>
      <c r="L25" s="1">
        <f t="shared" si="1"/>
        <v>1</v>
      </c>
    </row>
    <row r="26" spans="2:16" x14ac:dyDescent="0.3">
      <c r="C26" s="1">
        <v>8</v>
      </c>
      <c r="D26" s="1">
        <f>IF(I25&lt;1,(1-1/C25)*D25+1/($C$16*C25)*H25*F25,(1-1/C25)*D25)</f>
        <v>1.7395724199999996</v>
      </c>
      <c r="E26" s="1">
        <f t="shared" si="2"/>
        <v>0.26416368603174573</v>
      </c>
      <c r="F26" s="1">
        <v>7.5148293659999998</v>
      </c>
      <c r="G26" s="1">
        <v>2.1070569610000001</v>
      </c>
      <c r="H26" s="1">
        <v>1</v>
      </c>
      <c r="I26" s="1">
        <f t="shared" si="3"/>
        <v>13.629197839596289</v>
      </c>
      <c r="J26" s="1">
        <f t="shared" si="0"/>
        <v>13.629197839596289</v>
      </c>
      <c r="K26" s="1">
        <f t="shared" si="4"/>
        <v>1</v>
      </c>
      <c r="L26" s="1">
        <f t="shared" si="1"/>
        <v>1</v>
      </c>
    </row>
    <row r="27" spans="2:16" x14ac:dyDescent="0.3">
      <c r="C27" s="1">
        <v>9</v>
      </c>
      <c r="D27" s="1">
        <f>IF(I26&lt;1,(1-1/C26)*D26+1/($C$16*C26)*H26*F26,(1-1/C26)*D26)</f>
        <v>1.5221258674999996</v>
      </c>
      <c r="E27" s="1">
        <f t="shared" si="2"/>
        <v>0.2311432252777775</v>
      </c>
      <c r="F27" s="1">
        <v>5.502385039</v>
      </c>
      <c r="G27" s="1">
        <v>1.4040026080000001</v>
      </c>
      <c r="H27" s="1">
        <v>1</v>
      </c>
      <c r="I27" s="1">
        <f t="shared" si="3"/>
        <v>8.6998482919184266</v>
      </c>
      <c r="J27" s="1">
        <f t="shared" si="0"/>
        <v>8.6998482919184266</v>
      </c>
      <c r="K27" s="1">
        <f t="shared" si="4"/>
        <v>1</v>
      </c>
      <c r="L27" s="1">
        <f t="shared" si="1"/>
        <v>1</v>
      </c>
    </row>
    <row r="28" spans="2:16" x14ac:dyDescent="0.3">
      <c r="C28" s="1">
        <v>10</v>
      </c>
      <c r="D28" s="1">
        <f>IF(I27&lt;1,(1-1/C27)*D27+1/($C$16*C27)*H27*F27,(1-1/C27)*D27)</f>
        <v>1.3530007711111107</v>
      </c>
      <c r="E28" s="1">
        <f t="shared" si="2"/>
        <v>0.20546064469135777</v>
      </c>
      <c r="F28" s="1">
        <v>7.4329323650000001</v>
      </c>
      <c r="G28" s="1">
        <v>4.2362326279999998</v>
      </c>
      <c r="H28" s="1">
        <v>1</v>
      </c>
      <c r="I28" s="1">
        <f t="shared" si="3"/>
        <v>10.927142308273178</v>
      </c>
      <c r="J28" s="1">
        <f t="shared" si="0"/>
        <v>10.927142308273178</v>
      </c>
      <c r="K28" s="1">
        <f t="shared" si="4"/>
        <v>1</v>
      </c>
      <c r="L28" s="1">
        <f t="shared" si="1"/>
        <v>1</v>
      </c>
    </row>
    <row r="29" spans="2:16" x14ac:dyDescent="0.3">
      <c r="B29" s="1">
        <v>2</v>
      </c>
      <c r="C29" s="1">
        <v>11</v>
      </c>
      <c r="D29" s="1">
        <f>IF(I28&lt;1,(1-1/C28)*D28+1/($C$16*C28)*H28*F28,(1-1/C28)*D28)</f>
        <v>1.2177006939999997</v>
      </c>
      <c r="E29" s="1">
        <f t="shared" si="2"/>
        <v>0.18491458022222201</v>
      </c>
      <c r="F29" s="1">
        <v>2.3278680559999998</v>
      </c>
      <c r="G29" s="1">
        <v>2.4580165250000001</v>
      </c>
      <c r="H29" s="1">
        <v>-1</v>
      </c>
      <c r="I29" s="1">
        <f t="shared" si="3"/>
        <v>-3.2891696412312901</v>
      </c>
      <c r="J29" s="1">
        <f t="shared" si="0"/>
        <v>3.2891696412312901</v>
      </c>
      <c r="K29" s="1">
        <f t="shared" si="4"/>
        <v>1</v>
      </c>
      <c r="L29" s="1">
        <f t="shared" si="1"/>
        <v>0</v>
      </c>
      <c r="M29" s="1">
        <f>COUNTIF(L29:L38,1)*10</f>
        <v>70</v>
      </c>
    </row>
    <row r="30" spans="2:16" x14ac:dyDescent="0.3">
      <c r="C30" s="1">
        <v>12</v>
      </c>
      <c r="D30" s="1">
        <f>IF(I29&lt;1,(1-1/C29)*D29+1/($C$16*C29)*H29*F29,(1-1/C29)*D29)</f>
        <v>0.63672425595959559</v>
      </c>
      <c r="E30" s="1">
        <f t="shared" si="2"/>
        <v>-0.32846483111111135</v>
      </c>
      <c r="F30" s="1">
        <v>3.0328304190000002</v>
      </c>
      <c r="G30" s="1">
        <v>3.1707703660000002</v>
      </c>
      <c r="H30" s="1">
        <v>-1</v>
      </c>
      <c r="I30" s="1">
        <f t="shared" si="3"/>
        <v>-0.8895901392290968</v>
      </c>
      <c r="J30" s="1">
        <f t="shared" si="0"/>
        <v>0.8895901392290968</v>
      </c>
      <c r="K30" s="1">
        <f t="shared" si="4"/>
        <v>1</v>
      </c>
      <c r="L30" s="1">
        <f t="shared" si="1"/>
        <v>0</v>
      </c>
    </row>
    <row r="31" spans="2:16" x14ac:dyDescent="0.3">
      <c r="C31" s="1">
        <v>13</v>
      </c>
      <c r="D31" s="1">
        <f>IF(I30&lt;1,(1-1/C30)*D30+1/($C$16*C30)*H30*F30,(1-1/C30)*D30)</f>
        <v>2.2028638518518218E-2</v>
      </c>
      <c r="E31" s="1">
        <f t="shared" si="2"/>
        <v>-0.88827245925925946</v>
      </c>
      <c r="F31" s="1">
        <v>4.4854653820000001</v>
      </c>
      <c r="G31" s="1">
        <v>3.6967281110000001</v>
      </c>
      <c r="H31" s="1">
        <v>-1</v>
      </c>
      <c r="I31" s="1">
        <f t="shared" si="3"/>
        <v>3.1848930748834015</v>
      </c>
      <c r="J31" s="1">
        <f t="shared" si="0"/>
        <v>-3.1848930748834015</v>
      </c>
      <c r="K31" s="1">
        <f t="shared" si="4"/>
        <v>-1</v>
      </c>
      <c r="L31" s="1">
        <f t="shared" si="1"/>
        <v>1</v>
      </c>
    </row>
    <row r="32" spans="2:16" x14ac:dyDescent="0.3">
      <c r="C32" s="1">
        <v>14</v>
      </c>
      <c r="D32" s="1">
        <f>IF(I31&lt;1,(1-1/C31)*D31+1/($C$16*C31)*H31*F31,(1-1/C31)*D31)</f>
        <v>2.0334127863247585E-2</v>
      </c>
      <c r="E32" s="1">
        <f t="shared" si="2"/>
        <v>-0.81994380854700877</v>
      </c>
      <c r="F32" s="1">
        <v>3.6848152459999999</v>
      </c>
      <c r="G32" s="1">
        <v>3.8468469729999999</v>
      </c>
      <c r="H32" s="1">
        <v>-1</v>
      </c>
      <c r="I32" s="1">
        <f t="shared" si="3"/>
        <v>3.0792708535745441</v>
      </c>
      <c r="J32" s="1">
        <f t="shared" si="0"/>
        <v>-3.0792708535745441</v>
      </c>
      <c r="K32" s="1">
        <f t="shared" si="4"/>
        <v>-1</v>
      </c>
      <c r="L32" s="1">
        <f t="shared" si="1"/>
        <v>1</v>
      </c>
    </row>
    <row r="33" spans="2:13" x14ac:dyDescent="0.3">
      <c r="C33" s="1">
        <v>15</v>
      </c>
      <c r="D33" s="1">
        <f>IF(I32&lt;1,(1-1/C32)*D32+1/($C$16*C32)*H32*F32,(1-1/C32)*D32)</f>
        <v>1.88816901587299E-2</v>
      </c>
      <c r="E33" s="1">
        <f t="shared" si="2"/>
        <v>-0.7613763936507939</v>
      </c>
      <c r="F33" s="1">
        <v>2.2835585630000002</v>
      </c>
      <c r="G33" s="1">
        <v>1.8532159969999999</v>
      </c>
      <c r="H33" s="1">
        <v>-1</v>
      </c>
      <c r="I33" s="1">
        <f t="shared" si="3"/>
        <v>1.3678774672059399</v>
      </c>
      <c r="J33" s="1">
        <f t="shared" si="0"/>
        <v>-1.3678774672059399</v>
      </c>
      <c r="K33" s="1">
        <f t="shared" si="4"/>
        <v>-1</v>
      </c>
      <c r="L33" s="1">
        <f t="shared" si="1"/>
        <v>1</v>
      </c>
    </row>
    <row r="34" spans="2:13" x14ac:dyDescent="0.3">
      <c r="C34" s="1">
        <v>16</v>
      </c>
      <c r="D34" s="1">
        <f>IF(I33&lt;1,(1-1/C33)*D33+1/($C$16*C33)*H33*F33,(1-1/C33)*D33)</f>
        <v>1.7622910814814575E-2</v>
      </c>
      <c r="E34" s="1">
        <f t="shared" si="2"/>
        <v>-0.71061796740740768</v>
      </c>
      <c r="F34" s="1">
        <v>7.8075211790000001</v>
      </c>
      <c r="G34" s="1">
        <v>3.290132136</v>
      </c>
      <c r="H34" s="1">
        <v>1</v>
      </c>
      <c r="I34" s="1">
        <f t="shared" si="3"/>
        <v>-2.2004357615638197</v>
      </c>
      <c r="J34" s="1">
        <f t="shared" si="0"/>
        <v>-2.2004357615638197</v>
      </c>
      <c r="K34" s="1">
        <f t="shared" si="4"/>
        <v>-1</v>
      </c>
      <c r="L34" s="1">
        <f t="shared" si="1"/>
        <v>0</v>
      </c>
    </row>
    <row r="35" spans="2:13" x14ac:dyDescent="0.3">
      <c r="C35" s="1">
        <v>17</v>
      </c>
      <c r="D35" s="1">
        <f>IF(I34&lt;1,(1-1/C34)*D34+1/($C$16*C34)*H34*F34,(1-1/C34)*D34)</f>
        <v>1.1008994204166664</v>
      </c>
      <c r="E35" s="1">
        <f t="shared" si="2"/>
        <v>-0.20924154777777798</v>
      </c>
      <c r="F35" s="1">
        <v>6.1329981360000003</v>
      </c>
      <c r="G35" s="1">
        <v>2.1405630869999999</v>
      </c>
      <c r="H35" s="1">
        <v>1</v>
      </c>
      <c r="I35" s="1">
        <f t="shared" si="3"/>
        <v>6.3039193598990373</v>
      </c>
      <c r="J35" s="1">
        <f t="shared" si="0"/>
        <v>6.3039193598990373</v>
      </c>
      <c r="K35" s="1">
        <f t="shared" si="4"/>
        <v>1</v>
      </c>
      <c r="L35" s="1">
        <f t="shared" si="1"/>
        <v>1</v>
      </c>
    </row>
    <row r="36" spans="2:13" x14ac:dyDescent="0.3">
      <c r="C36" s="1">
        <v>18</v>
      </c>
      <c r="D36" s="1">
        <f>IF(I35&lt;1,(1-1/C35)*D35+1/($C$16*C35)*H35*F35,(1-1/C35)*D35)</f>
        <v>1.036140630980392</v>
      </c>
      <c r="E36" s="1">
        <f t="shared" si="2"/>
        <v>-0.19693322143790867</v>
      </c>
      <c r="F36" s="1">
        <v>7.5148293659999998</v>
      </c>
      <c r="G36" s="1">
        <v>2.1070569610000001</v>
      </c>
      <c r="H36" s="1">
        <v>1</v>
      </c>
      <c r="I36" s="1">
        <f t="shared" si="3"/>
        <v>7.3714705259143187</v>
      </c>
      <c r="J36" s="1">
        <f t="shared" si="0"/>
        <v>7.3714705259143187</v>
      </c>
      <c r="K36" s="1">
        <f t="shared" si="4"/>
        <v>1</v>
      </c>
      <c r="L36" s="1">
        <f t="shared" si="1"/>
        <v>1</v>
      </c>
    </row>
    <row r="37" spans="2:13" x14ac:dyDescent="0.3">
      <c r="C37" s="1">
        <v>19</v>
      </c>
      <c r="D37" s="1">
        <f>IF(I36&lt;1,(1-1/C36)*D36+1/($C$16*C36)*H36*F36,(1-1/C36)*D36)</f>
        <v>0.97857726259259237</v>
      </c>
      <c r="E37" s="1">
        <f t="shared" si="2"/>
        <v>-0.18599248691358042</v>
      </c>
      <c r="F37" s="1">
        <v>5.502385039</v>
      </c>
      <c r="G37" s="1">
        <v>1.4040026080000001</v>
      </c>
      <c r="H37" s="1">
        <v>1</v>
      </c>
      <c r="I37" s="1">
        <f t="shared" si="3"/>
        <v>5.1233749524999821</v>
      </c>
      <c r="J37" s="1">
        <f t="shared" si="0"/>
        <v>5.1233749524999821</v>
      </c>
      <c r="K37" s="1">
        <f t="shared" si="4"/>
        <v>1</v>
      </c>
      <c r="L37" s="1">
        <f t="shared" si="1"/>
        <v>1</v>
      </c>
    </row>
    <row r="38" spans="2:13" x14ac:dyDescent="0.3">
      <c r="C38" s="1">
        <v>20</v>
      </c>
      <c r="D38" s="1">
        <f>IF(I37&lt;1,(1-1/C37)*D37+1/($C$16*C37)*H37*F37,(1-1/C37)*D37)</f>
        <v>0.92707319614035077</v>
      </c>
      <c r="E38" s="1">
        <f t="shared" si="2"/>
        <v>-0.17620340865497094</v>
      </c>
      <c r="F38" s="1">
        <v>7.4329323650000001</v>
      </c>
      <c r="G38" s="1">
        <v>4.2362326279999998</v>
      </c>
      <c r="H38" s="1">
        <v>1</v>
      </c>
      <c r="I38" s="1">
        <f t="shared" si="3"/>
        <v>6.1444337354066008</v>
      </c>
      <c r="J38" s="1">
        <f t="shared" si="0"/>
        <v>6.1444337354066008</v>
      </c>
      <c r="K38" s="1">
        <f t="shared" si="4"/>
        <v>1</v>
      </c>
      <c r="L38" s="1">
        <f t="shared" si="1"/>
        <v>1</v>
      </c>
    </row>
    <row r="39" spans="2:13" x14ac:dyDescent="0.3">
      <c r="B39" s="1">
        <v>3</v>
      </c>
      <c r="C39" s="1">
        <v>21</v>
      </c>
      <c r="D39" s="1">
        <f>IF(I38&lt;1,(1-1/C38)*D38+1/($C$16*C38)*H38*F38,(1-1/C38)*D38)</f>
        <v>0.88071953633333322</v>
      </c>
      <c r="E39" s="1">
        <f t="shared" si="2"/>
        <v>-0.16739323822222238</v>
      </c>
      <c r="F39" s="1">
        <v>2.3278680559999998</v>
      </c>
      <c r="G39" s="1">
        <v>2.4580165250000001</v>
      </c>
      <c r="H39" s="1">
        <v>-1</v>
      </c>
      <c r="I39" s="1">
        <f t="shared" si="3"/>
        <v>-1.6387435292020136</v>
      </c>
      <c r="J39" s="1">
        <f t="shared" si="0"/>
        <v>1.6387435292020136</v>
      </c>
      <c r="K39" s="1">
        <f t="shared" si="4"/>
        <v>1</v>
      </c>
      <c r="L39" s="1">
        <f t="shared" si="1"/>
        <v>0</v>
      </c>
      <c r="M39" s="1">
        <f>COUNTIF(L38:L47,1)*10</f>
        <v>70</v>
      </c>
    </row>
    <row r="40" spans="2:13" x14ac:dyDescent="0.3">
      <c r="C40" s="1">
        <v>22</v>
      </c>
      <c r="D40" s="1">
        <f>IF(I39&lt;1,(1-1/C39)*D39+1/($C$16*C39)*H39*F39,(1-1/C39)*D39)</f>
        <v>0.59244526677248666</v>
      </c>
      <c r="E40" s="1">
        <f t="shared" si="2"/>
        <v>-0.41952970042328053</v>
      </c>
      <c r="F40" s="1">
        <v>3.0328304190000002</v>
      </c>
      <c r="G40" s="1">
        <v>3.1707703660000002</v>
      </c>
      <c r="H40" s="1">
        <v>-1</v>
      </c>
      <c r="I40" s="1">
        <f t="shared" si="3"/>
        <v>-0.46655368490117199</v>
      </c>
      <c r="J40" s="1">
        <f t="shared" si="0"/>
        <v>0.46655368490117199</v>
      </c>
      <c r="K40" s="1">
        <f t="shared" si="4"/>
        <v>1</v>
      </c>
      <c r="L40" s="1">
        <f t="shared" si="1"/>
        <v>0</v>
      </c>
    </row>
    <row r="41" spans="2:13" x14ac:dyDescent="0.3">
      <c r="C41" s="1">
        <v>23</v>
      </c>
      <c r="D41" s="1">
        <f>IF(I40&lt;1,(1-1/C40)*D40+1/($C$16*C40)*H40*F40,(1-1/C40)*D40)</f>
        <v>0.25916942949494937</v>
      </c>
      <c r="E41" s="1">
        <f t="shared" si="2"/>
        <v>-0.72074000353535372</v>
      </c>
      <c r="F41" s="1">
        <v>4.4854653820000001</v>
      </c>
      <c r="G41" s="1">
        <v>3.6967281110000001</v>
      </c>
      <c r="H41" s="1">
        <v>-1</v>
      </c>
      <c r="I41" s="1">
        <f t="shared" si="3"/>
        <v>1.5018843277190963</v>
      </c>
      <c r="J41" s="1">
        <f t="shared" si="0"/>
        <v>-1.5018843277190963</v>
      </c>
      <c r="K41" s="1">
        <f t="shared" si="4"/>
        <v>-1</v>
      </c>
      <c r="L41" s="1">
        <f t="shared" si="1"/>
        <v>1</v>
      </c>
    </row>
    <row r="42" spans="2:13" x14ac:dyDescent="0.3">
      <c r="C42" s="1">
        <v>24</v>
      </c>
      <c r="D42" s="1">
        <f>IF(I41&lt;1,(1-1/C41)*D41+1/($C$16*C41)*H41*F41,(1-1/C41)*D41)</f>
        <v>0.24790119342995157</v>
      </c>
      <c r="E42" s="1">
        <f t="shared" si="2"/>
        <v>-0.68940348164251231</v>
      </c>
      <c r="F42" s="1">
        <v>3.6848152459999999</v>
      </c>
      <c r="G42" s="1">
        <v>3.8468469729999999</v>
      </c>
      <c r="H42" s="1">
        <v>-1</v>
      </c>
      <c r="I42" s="1">
        <f t="shared" si="3"/>
        <v>1.7385595994798786</v>
      </c>
      <c r="J42" s="1">
        <f t="shared" si="0"/>
        <v>-1.7385595994798786</v>
      </c>
      <c r="K42" s="1">
        <f t="shared" si="4"/>
        <v>-1</v>
      </c>
      <c r="L42" s="1">
        <f t="shared" si="1"/>
        <v>1</v>
      </c>
    </row>
    <row r="43" spans="2:13" x14ac:dyDescent="0.3">
      <c r="C43" s="1">
        <v>25</v>
      </c>
      <c r="D43" s="1">
        <f>IF(I42&lt;1,(1-1/C42)*D42+1/($C$16*C42)*H42*F42,(1-1/C42)*D42)</f>
        <v>0.23757197703703692</v>
      </c>
      <c r="E43" s="1">
        <f t="shared" si="2"/>
        <v>-0.66067833657407427</v>
      </c>
      <c r="F43" s="1">
        <v>2.2835585630000002</v>
      </c>
      <c r="G43" s="1">
        <v>1.8532159969999999</v>
      </c>
      <c r="H43" s="1">
        <v>-1</v>
      </c>
      <c r="I43" s="1">
        <f t="shared" si="3"/>
        <v>0.68187013971865951</v>
      </c>
      <c r="J43" s="1">
        <f t="shared" si="0"/>
        <v>-0.68187013971865951</v>
      </c>
      <c r="K43" s="1">
        <f t="shared" si="4"/>
        <v>-1</v>
      </c>
      <c r="L43" s="1">
        <f t="shared" si="1"/>
        <v>1</v>
      </c>
    </row>
    <row r="44" spans="2:13" x14ac:dyDescent="0.3">
      <c r="C44" s="1">
        <v>26</v>
      </c>
      <c r="D44" s="1">
        <f>IF(I43&lt;1,(1-1/C43)*D43+1/($C$16*C43)*H43*F43,(1-1/C43)*D43)</f>
        <v>2.5086114577777652E-2</v>
      </c>
      <c r="E44" s="1">
        <f t="shared" si="2"/>
        <v>-0.79898151395555572</v>
      </c>
      <c r="F44" s="1">
        <v>7.8075211790000001</v>
      </c>
      <c r="G44" s="1">
        <v>3.290132136</v>
      </c>
      <c r="H44" s="1">
        <v>1</v>
      </c>
      <c r="I44" s="1">
        <f t="shared" si="3"/>
        <v>-2.4328943842702868</v>
      </c>
      <c r="J44" s="1">
        <f t="shared" si="0"/>
        <v>-2.4328943842702868</v>
      </c>
      <c r="K44" s="1">
        <f t="shared" si="4"/>
        <v>-1</v>
      </c>
      <c r="L44" s="1">
        <f t="shared" si="1"/>
        <v>0</v>
      </c>
    </row>
    <row r="45" spans="2:13" x14ac:dyDescent="0.3">
      <c r="C45" s="1">
        <v>27</v>
      </c>
      <c r="D45" s="1">
        <f>IF(I44&lt;1,(1-1/C44)*D44+1/($C$16*C44)*H44*F44,(1-1/C44)*D44)</f>
        <v>0.69143076649572632</v>
      </c>
      <c r="E45" s="1">
        <f t="shared" si="2"/>
        <v>-0.48704358085470106</v>
      </c>
      <c r="F45" s="1">
        <v>6.1329981360000003</v>
      </c>
      <c r="G45" s="1">
        <v>2.1405630869999999</v>
      </c>
      <c r="H45" s="1">
        <v>1</v>
      </c>
      <c r="I45" s="1">
        <f t="shared" si="3"/>
        <v>3.1979960911534677</v>
      </c>
      <c r="J45" s="1">
        <f t="shared" si="0"/>
        <v>3.1979960911534677</v>
      </c>
      <c r="K45" s="1">
        <f t="shared" si="4"/>
        <v>1</v>
      </c>
      <c r="L45" s="1">
        <f t="shared" si="1"/>
        <v>1</v>
      </c>
    </row>
    <row r="46" spans="2:13" x14ac:dyDescent="0.3">
      <c r="C46" s="1">
        <v>28</v>
      </c>
      <c r="D46" s="1">
        <f>IF(I45&lt;1,(1-1/C45)*D45+1/($C$16*C45)*H45*F45,(1-1/C45)*D45)</f>
        <v>0.6658222195884772</v>
      </c>
      <c r="E46" s="1">
        <f t="shared" si="2"/>
        <v>-0.46900492971193436</v>
      </c>
      <c r="F46" s="1">
        <v>7.5148293659999998</v>
      </c>
      <c r="G46" s="1">
        <v>2.1070569610000001</v>
      </c>
      <c r="H46" s="1">
        <v>1</v>
      </c>
      <c r="I46" s="1">
        <f t="shared" si="3"/>
        <v>4.0153202664059418</v>
      </c>
      <c r="J46" s="1">
        <f t="shared" si="0"/>
        <v>4.0153202664059418</v>
      </c>
      <c r="K46" s="1">
        <f t="shared" si="4"/>
        <v>1</v>
      </c>
      <c r="L46" s="1">
        <f t="shared" si="1"/>
        <v>1</v>
      </c>
    </row>
    <row r="47" spans="2:13" x14ac:dyDescent="0.3">
      <c r="C47" s="1">
        <v>29</v>
      </c>
      <c r="D47" s="1">
        <f>IF(I46&lt;1,(1-1/C46)*D46+1/($C$16*C46)*H46*F46,(1-1/C46)*D46)</f>
        <v>0.64204285460317445</v>
      </c>
      <c r="E47" s="1">
        <f t="shared" si="2"/>
        <v>-0.45225475365079387</v>
      </c>
      <c r="F47" s="1">
        <v>5.502385039</v>
      </c>
      <c r="G47" s="1">
        <v>1.4040026080000001</v>
      </c>
      <c r="H47" s="1">
        <v>1</v>
      </c>
      <c r="I47" s="1">
        <f t="shared" si="3"/>
        <v>2.8978001439592473</v>
      </c>
      <c r="J47" s="1">
        <f t="shared" si="0"/>
        <v>2.8978001439592473</v>
      </c>
      <c r="K47" s="1">
        <f t="shared" si="4"/>
        <v>1</v>
      </c>
      <c r="L47" s="1">
        <f t="shared" si="1"/>
        <v>1</v>
      </c>
    </row>
    <row r="48" spans="2:13" x14ac:dyDescent="0.3">
      <c r="C48" s="1">
        <v>30</v>
      </c>
      <c r="D48" s="1">
        <f>IF(I47&lt;1,(1-1/C47)*D47+1/($C$16*C47)*H47*F47,(1-1/C47)*D47)</f>
        <v>0.61990344582375467</v>
      </c>
      <c r="E48" s="1">
        <f t="shared" si="2"/>
        <v>-0.4366597621455941</v>
      </c>
      <c r="F48" s="1">
        <v>7.4329323650000001</v>
      </c>
      <c r="G48" s="1">
        <v>4.2362326279999998</v>
      </c>
      <c r="H48" s="1">
        <v>1</v>
      </c>
      <c r="I48" s="1">
        <f t="shared" si="3"/>
        <v>2.7579080539025256</v>
      </c>
      <c r="J48" s="1">
        <f t="shared" si="0"/>
        <v>2.7579080539025256</v>
      </c>
      <c r="K48" s="1">
        <f t="shared" si="4"/>
        <v>1</v>
      </c>
      <c r="L48" s="1">
        <f t="shared" si="1"/>
        <v>1</v>
      </c>
    </row>
    <row r="49" spans="2:13" x14ac:dyDescent="0.3">
      <c r="B49" s="1">
        <v>4</v>
      </c>
      <c r="C49" s="1">
        <v>31</v>
      </c>
      <c r="D49" s="1">
        <f>IF(I48&lt;1,(1-1/C48)*D48+1/($C$16*C48)*H48*F48,(1-1/C48)*D48)</f>
        <v>0.59923999762962954</v>
      </c>
      <c r="E49" s="1">
        <f t="shared" si="2"/>
        <v>-0.42210443674074094</v>
      </c>
      <c r="F49" s="1">
        <v>2.3278680559999998</v>
      </c>
      <c r="G49" s="1">
        <v>2.4580165250000001</v>
      </c>
      <c r="H49" s="1">
        <v>-1</v>
      </c>
      <c r="I49" s="1">
        <f t="shared" si="3"/>
        <v>-0.35741196757497162</v>
      </c>
      <c r="J49" s="1">
        <f t="shared" si="0"/>
        <v>0.35741196757497162</v>
      </c>
      <c r="K49" s="1">
        <f t="shared" si="4"/>
        <v>1</v>
      </c>
      <c r="L49" s="1">
        <f t="shared" si="1"/>
        <v>0</v>
      </c>
      <c r="M49" s="1">
        <f>COUNTIF(L49:L58,1)*10</f>
        <v>80</v>
      </c>
    </row>
    <row r="50" spans="2:13" x14ac:dyDescent="0.3">
      <c r="C50" s="1">
        <v>32</v>
      </c>
      <c r="D50" s="1">
        <f>IF(I49&lt;1,(1-1/C49)*D49+1/($C$16*C49)*H49*F49,(1-1/C49)*D49)</f>
        <v>0.41303741304659497</v>
      </c>
      <c r="E50" s="1">
        <f t="shared" si="2"/>
        <v>-0.58469006602150553</v>
      </c>
      <c r="F50" s="1">
        <v>3.0328304190000002</v>
      </c>
      <c r="G50" s="1">
        <v>3.1707703660000002</v>
      </c>
      <c r="H50" s="1">
        <v>-1</v>
      </c>
      <c r="I50" s="1">
        <f t="shared" si="3"/>
        <v>0.60124550416279265</v>
      </c>
      <c r="J50" s="1">
        <f t="shared" si="0"/>
        <v>-0.60124550416279265</v>
      </c>
      <c r="K50" s="1">
        <f t="shared" si="4"/>
        <v>-1</v>
      </c>
      <c r="L50" s="1">
        <f t="shared" si="1"/>
        <v>1</v>
      </c>
    </row>
    <row r="51" spans="2:13" x14ac:dyDescent="0.3">
      <c r="C51" s="1">
        <v>33</v>
      </c>
      <c r="D51" s="1">
        <f>IF(I50&lt;1,(1-1/C50)*D50+1/($C$16*C50)*H50*F50,(1-1/C50)*D50)</f>
        <v>0.18951677034722217</v>
      </c>
      <c r="E51" s="1">
        <f t="shared" si="2"/>
        <v>-0.78661088798611134</v>
      </c>
      <c r="F51" s="1">
        <v>4.4854653820000001</v>
      </c>
      <c r="G51" s="1">
        <v>3.6967281110000001</v>
      </c>
      <c r="H51" s="1">
        <v>-1</v>
      </c>
      <c r="I51" s="1">
        <f t="shared" si="3"/>
        <v>2.057815669336021</v>
      </c>
      <c r="J51" s="1">
        <f t="shared" ref="J51:J82" si="5">I51/H51</f>
        <v>-2.057815669336021</v>
      </c>
      <c r="K51" s="1">
        <f t="shared" si="4"/>
        <v>-1</v>
      </c>
      <c r="L51" s="1">
        <f t="shared" si="1"/>
        <v>1</v>
      </c>
    </row>
    <row r="52" spans="2:13" x14ac:dyDescent="0.3">
      <c r="C52" s="1">
        <v>34</v>
      </c>
      <c r="D52" s="1">
        <f>IF(I51&lt;1,(1-1/C51)*D51+1/($C$16*C51)*H51*F51,(1-1/C51)*D51)</f>
        <v>0.18377383791245785</v>
      </c>
      <c r="E52" s="1">
        <f t="shared" si="2"/>
        <v>-0.76277419441077465</v>
      </c>
      <c r="F52" s="1">
        <v>3.6848152459999999</v>
      </c>
      <c r="G52" s="1">
        <v>3.8468469729999999</v>
      </c>
      <c r="H52" s="1">
        <v>-1</v>
      </c>
      <c r="I52" s="1">
        <f t="shared" si="3"/>
        <v>2.2571029610958444</v>
      </c>
      <c r="J52" s="1">
        <f t="shared" si="5"/>
        <v>-2.2571029610958444</v>
      </c>
      <c r="K52" s="1">
        <f t="shared" si="4"/>
        <v>-1</v>
      </c>
      <c r="L52" s="1">
        <f t="shared" si="1"/>
        <v>1</v>
      </c>
    </row>
    <row r="53" spans="2:13" x14ac:dyDescent="0.3">
      <c r="C53" s="1">
        <v>35</v>
      </c>
      <c r="D53" s="1">
        <f>IF(I52&lt;1,(1-1/C52)*D52+1/($C$16*C52)*H52*F52,(1-1/C52)*D52)</f>
        <v>0.17836872503267967</v>
      </c>
      <c r="E53" s="1">
        <f t="shared" si="2"/>
        <v>-0.74033965928104595</v>
      </c>
      <c r="F53" s="1">
        <v>2.2835585630000002</v>
      </c>
      <c r="G53" s="1">
        <v>1.8532159969999999</v>
      </c>
      <c r="H53" s="1">
        <v>-1</v>
      </c>
      <c r="I53" s="1">
        <f t="shared" si="3"/>
        <v>0.96469387037339582</v>
      </c>
      <c r="J53" s="1">
        <f t="shared" si="5"/>
        <v>-0.96469387037339582</v>
      </c>
      <c r="K53" s="1">
        <f t="shared" si="4"/>
        <v>-1</v>
      </c>
      <c r="L53" s="1">
        <f t="shared" si="1"/>
        <v>1</v>
      </c>
    </row>
    <row r="54" spans="2:13" x14ac:dyDescent="0.3">
      <c r="C54" s="1">
        <v>36</v>
      </c>
      <c r="D54" s="1">
        <f>IF(I53&lt;1,(1-1/C53)*D53+1/($C$16*C53)*H53*F53,(1-1/C53)*D53)</f>
        <v>2.8284630476190425E-2</v>
      </c>
      <c r="E54" s="1">
        <f t="shared" si="2"/>
        <v>-0.83685160533333358</v>
      </c>
      <c r="F54" s="1">
        <v>7.8075211790000001</v>
      </c>
      <c r="G54" s="1">
        <v>3.290132136</v>
      </c>
      <c r="H54" s="1">
        <v>1</v>
      </c>
      <c r="I54" s="1">
        <f t="shared" si="3"/>
        <v>-2.5325195082873444</v>
      </c>
      <c r="J54" s="1">
        <f t="shared" si="5"/>
        <v>-2.5325195082873444</v>
      </c>
      <c r="K54" s="1">
        <f t="shared" si="4"/>
        <v>-1</v>
      </c>
      <c r="L54" s="1">
        <f t="shared" si="1"/>
        <v>0</v>
      </c>
    </row>
    <row r="55" spans="2:13" x14ac:dyDescent="0.3">
      <c r="C55" s="1">
        <v>37</v>
      </c>
      <c r="D55" s="1">
        <f>IF(I54&lt;1,(1-1/C54)*D54+1/($C$16*C54)*H54*F54,(1-1/C54)*D54)</f>
        <v>0.50944469808641979</v>
      </c>
      <c r="E55" s="1">
        <f t="shared" si="2"/>
        <v>-0.61051115111111132</v>
      </c>
      <c r="F55" s="1">
        <v>6.1329981360000003</v>
      </c>
      <c r="G55" s="1">
        <v>2.1405630869999999</v>
      </c>
      <c r="H55" s="1">
        <v>1</v>
      </c>
      <c r="I55" s="1">
        <f t="shared" si="3"/>
        <v>1.8175857494887715</v>
      </c>
      <c r="J55" s="1">
        <f t="shared" si="5"/>
        <v>1.8175857494887715</v>
      </c>
      <c r="K55" s="1">
        <f t="shared" si="4"/>
        <v>1</v>
      </c>
      <c r="L55" s="1">
        <f t="shared" si="1"/>
        <v>1</v>
      </c>
    </row>
    <row r="56" spans="2:13" x14ac:dyDescent="0.3">
      <c r="C56" s="1">
        <v>38</v>
      </c>
      <c r="D56" s="1">
        <f>IF(I55&lt;1,(1-1/C55)*D55+1/($C$16*C55)*H55*F55,(1-1/C55)*D55)</f>
        <v>0.4956759224624625</v>
      </c>
      <c r="E56" s="1">
        <f t="shared" si="2"/>
        <v>-0.59401084972972995</v>
      </c>
      <c r="F56" s="1">
        <v>7.5148293659999998</v>
      </c>
      <c r="G56" s="1">
        <v>2.1070569610000001</v>
      </c>
      <c r="H56" s="1">
        <v>1</v>
      </c>
      <c r="I56" s="1">
        <f t="shared" si="3"/>
        <v>2.4733052823074999</v>
      </c>
      <c r="J56" s="1">
        <f t="shared" si="5"/>
        <v>2.4733052823074999</v>
      </c>
      <c r="K56" s="1">
        <f t="shared" si="4"/>
        <v>1</v>
      </c>
      <c r="L56" s="1">
        <f t="shared" si="1"/>
        <v>1</v>
      </c>
    </row>
    <row r="57" spans="2:13" x14ac:dyDescent="0.3">
      <c r="C57" s="1">
        <v>39</v>
      </c>
      <c r="D57" s="1">
        <f>IF(I56&lt;1,(1-1/C56)*D56+1/($C$16*C56)*H56*F56,(1-1/C56)*D56)</f>
        <v>0.48263181923976611</v>
      </c>
      <c r="E57" s="1">
        <f t="shared" si="2"/>
        <v>-0.57837898526315812</v>
      </c>
      <c r="F57" s="1">
        <v>5.502385039</v>
      </c>
      <c r="G57" s="1">
        <v>1.4040026080000001</v>
      </c>
      <c r="H57" s="1">
        <v>1</v>
      </c>
      <c r="I57" s="1">
        <f t="shared" si="3"/>
        <v>1.8435804978083739</v>
      </c>
      <c r="J57" s="1">
        <f t="shared" si="5"/>
        <v>1.8435804978083739</v>
      </c>
      <c r="K57" s="1">
        <f t="shared" si="4"/>
        <v>1</v>
      </c>
      <c r="L57" s="1">
        <f t="shared" si="1"/>
        <v>1</v>
      </c>
    </row>
    <row r="58" spans="2:13" x14ac:dyDescent="0.3">
      <c r="C58" s="1">
        <v>40</v>
      </c>
      <c r="D58" s="1">
        <f>IF(I57&lt;1,(1-1/C57)*D57+1/($C$16*C57)*H57*F57,(1-1/C57)*D57)</f>
        <v>0.4702566443874644</v>
      </c>
      <c r="E58" s="1">
        <f t="shared" si="2"/>
        <v>-0.56354875487179512</v>
      </c>
      <c r="F58" s="1">
        <v>7.4329323650000001</v>
      </c>
      <c r="G58" s="1">
        <v>4.2362326279999998</v>
      </c>
      <c r="H58" s="1">
        <v>1</v>
      </c>
      <c r="I58" s="1">
        <f t="shared" si="3"/>
        <v>1.1080622090672074</v>
      </c>
      <c r="J58" s="1">
        <f t="shared" si="5"/>
        <v>1.1080622090672074</v>
      </c>
      <c r="K58" s="1">
        <f t="shared" si="4"/>
        <v>1</v>
      </c>
      <c r="L58" s="1">
        <f t="shared" si="1"/>
        <v>1</v>
      </c>
    </row>
    <row r="59" spans="2:13" x14ac:dyDescent="0.3">
      <c r="B59" s="1">
        <v>5</v>
      </c>
      <c r="C59" s="1">
        <v>41</v>
      </c>
      <c r="D59" s="1">
        <f>IF(I58&lt;1,(1-1/C58)*D58+1/($C$16*C58)*H58*F58,(1-1/C58)*D58)</f>
        <v>0.45850022827777775</v>
      </c>
      <c r="E59" s="1">
        <f t="shared" si="2"/>
        <v>-0.54946003600000026</v>
      </c>
      <c r="F59" s="1">
        <v>2.3278680559999998</v>
      </c>
      <c r="G59" s="1">
        <v>2.4580165250000001</v>
      </c>
      <c r="H59" s="1">
        <v>-1</v>
      </c>
      <c r="I59" s="1">
        <f t="shared" si="3"/>
        <v>0.28325381323854892</v>
      </c>
      <c r="J59" s="1">
        <f t="shared" si="5"/>
        <v>-0.28325381323854892</v>
      </c>
      <c r="K59" s="1">
        <f t="shared" si="4"/>
        <v>-1</v>
      </c>
      <c r="L59" s="1">
        <f t="shared" si="1"/>
        <v>1</v>
      </c>
      <c r="M59" s="1">
        <f>COUNTIF(L59:L68,1)*10</f>
        <v>90</v>
      </c>
    </row>
    <row r="60" spans="2:13" x14ac:dyDescent="0.3">
      <c r="C60" s="1">
        <v>42</v>
      </c>
      <c r="D60" s="1">
        <f>IF(I59&lt;1,(1-1/C59)*D59+1/($C$16*C59)*H59*F59,(1-1/C59)*D59)</f>
        <v>0.32114558552845529</v>
      </c>
      <c r="E60" s="1">
        <f t="shared" si="2"/>
        <v>-0.66928439962059638</v>
      </c>
      <c r="F60" s="1">
        <v>3.0328304190000002</v>
      </c>
      <c r="G60" s="1">
        <v>3.1707703660000002</v>
      </c>
      <c r="H60" s="1">
        <v>-1</v>
      </c>
      <c r="I60" s="1">
        <f t="shared" si="3"/>
        <v>1.1481670400248234</v>
      </c>
      <c r="J60" s="1">
        <f t="shared" si="5"/>
        <v>-1.1481670400248234</v>
      </c>
      <c r="K60" s="1">
        <f t="shared" si="4"/>
        <v>-1</v>
      </c>
      <c r="L60" s="1">
        <f t="shared" si="1"/>
        <v>1</v>
      </c>
    </row>
    <row r="61" spans="2:13" x14ac:dyDescent="0.3">
      <c r="C61" s="1">
        <v>43</v>
      </c>
      <c r="D61" s="1">
        <f>IF(I60&lt;1,(1-1/C60)*D60+1/($C$16*C60)*H60*F60,(1-1/C60)*D60)</f>
        <v>0.31349926206349205</v>
      </c>
      <c r="E61" s="1">
        <f t="shared" si="2"/>
        <v>-0.65334905677248689</v>
      </c>
      <c r="F61" s="1">
        <v>4.4854653820000001</v>
      </c>
      <c r="G61" s="1">
        <v>3.6967281110000001</v>
      </c>
      <c r="H61" s="1">
        <v>-1</v>
      </c>
      <c r="I61" s="1">
        <f t="shared" si="3"/>
        <v>1.0090637371978477</v>
      </c>
      <c r="J61" s="1">
        <f t="shared" si="5"/>
        <v>-1.0090637371978477</v>
      </c>
      <c r="K61" s="1">
        <f t="shared" si="4"/>
        <v>-1</v>
      </c>
      <c r="L61" s="1">
        <f t="shared" si="1"/>
        <v>1</v>
      </c>
    </row>
    <row r="62" spans="2:13" x14ac:dyDescent="0.3">
      <c r="C62" s="1">
        <v>44</v>
      </c>
      <c r="D62" s="1">
        <f>IF(I61&lt;1,(1-1/C61)*D61+1/($C$16*C61)*H61*F61,(1-1/C61)*D61)</f>
        <v>0.30620858155038755</v>
      </c>
      <c r="E62" s="1">
        <f t="shared" si="2"/>
        <v>-0.63815489266149883</v>
      </c>
      <c r="F62" s="1">
        <v>3.6848152459999999</v>
      </c>
      <c r="G62" s="1">
        <v>3.8468469729999999</v>
      </c>
      <c r="H62" s="1">
        <v>-1</v>
      </c>
      <c r="I62" s="1">
        <f t="shared" si="3"/>
        <v>1.3265621673871244</v>
      </c>
      <c r="J62" s="1">
        <f t="shared" si="5"/>
        <v>-1.3265621673871244</v>
      </c>
      <c r="K62" s="1">
        <f t="shared" si="4"/>
        <v>-1</v>
      </c>
      <c r="L62" s="1">
        <f t="shared" si="1"/>
        <v>1</v>
      </c>
    </row>
    <row r="63" spans="2:13" x14ac:dyDescent="0.3">
      <c r="C63" s="1">
        <v>45</v>
      </c>
      <c r="D63" s="1">
        <f>IF(I62&lt;1,(1-1/C62)*D62+1/($C$16*C62)*H62*F62,(1-1/C62)*D62)</f>
        <v>0.29924929560606056</v>
      </c>
      <c r="E63" s="1">
        <f t="shared" si="2"/>
        <v>-0.62365137237373747</v>
      </c>
      <c r="F63" s="1">
        <v>2.2835585630000002</v>
      </c>
      <c r="G63" s="1">
        <v>1.8532159969999999</v>
      </c>
      <c r="H63" s="1">
        <v>-1</v>
      </c>
      <c r="I63" s="1">
        <f t="shared" si="3"/>
        <v>0.47240740838107631</v>
      </c>
      <c r="J63" s="1">
        <f t="shared" si="5"/>
        <v>-0.47240740838107631</v>
      </c>
      <c r="K63" s="1">
        <f t="shared" si="4"/>
        <v>-1</v>
      </c>
      <c r="L63" s="1">
        <f t="shared" si="1"/>
        <v>1</v>
      </c>
    </row>
    <row r="64" spans="2:13" x14ac:dyDescent="0.3">
      <c r="C64" s="1">
        <v>46</v>
      </c>
      <c r="D64" s="1">
        <f>IF(I63&lt;1,(1-1/C63)*D63+1/($C$16*C63)*H63*F63,(1-1/C63)*D63)</f>
        <v>0.17983098716049378</v>
      </c>
      <c r="E64" s="1">
        <f t="shared" si="2"/>
        <v>-0.70130929234567907</v>
      </c>
      <c r="F64" s="1">
        <v>7.8075211790000001</v>
      </c>
      <c r="G64" s="1">
        <v>3.290132136</v>
      </c>
      <c r="H64" s="1">
        <v>1</v>
      </c>
      <c r="I64" s="1">
        <f t="shared" si="3"/>
        <v>-0.90336599912590509</v>
      </c>
      <c r="J64" s="1">
        <f t="shared" si="5"/>
        <v>-0.90336599912590509</v>
      </c>
      <c r="K64" s="1">
        <f t="shared" si="4"/>
        <v>-1</v>
      </c>
      <c r="L64" s="1">
        <f t="shared" si="1"/>
        <v>0</v>
      </c>
    </row>
    <row r="65" spans="2:13" x14ac:dyDescent="0.3">
      <c r="C65" s="1">
        <v>47</v>
      </c>
      <c r="D65" s="1">
        <f>IF(I64&lt;1,(1-1/C64)*D64+1/($C$16*C64)*H64*F64,(1-1/C64)*D64)</f>
        <v>0.55309655405797098</v>
      </c>
      <c r="E65" s="1">
        <f t="shared" si="2"/>
        <v>-0.52711985671497597</v>
      </c>
      <c r="F65" s="1">
        <v>6.1329981360000003</v>
      </c>
      <c r="G65" s="1">
        <v>2.1405630869999999</v>
      </c>
      <c r="H65" s="1">
        <v>1</v>
      </c>
      <c r="I65" s="1">
        <f t="shared" si="3"/>
        <v>2.2638068273567531</v>
      </c>
      <c r="J65" s="1">
        <f t="shared" si="5"/>
        <v>2.2638068273567531</v>
      </c>
      <c r="K65" s="1">
        <f t="shared" si="4"/>
        <v>1</v>
      </c>
      <c r="L65" s="1">
        <f t="shared" si="1"/>
        <v>1</v>
      </c>
    </row>
    <row r="66" spans="2:13" x14ac:dyDescent="0.3">
      <c r="C66" s="1">
        <v>48</v>
      </c>
      <c r="D66" s="1">
        <f>IF(I65&lt;1,(1-1/C65)*D65+1/($C$16*C65)*H65*F65,(1-1/C65)*D65)</f>
        <v>0.54132854226950344</v>
      </c>
      <c r="E66" s="1">
        <f t="shared" si="2"/>
        <v>-0.51590454061465729</v>
      </c>
      <c r="F66" s="1">
        <v>7.5148293659999998</v>
      </c>
      <c r="G66" s="1">
        <v>2.1070569610000001</v>
      </c>
      <c r="H66" s="1">
        <v>1</v>
      </c>
      <c r="I66" s="1">
        <f t="shared" si="3"/>
        <v>2.9809513725872163</v>
      </c>
      <c r="J66" s="1">
        <f t="shared" si="5"/>
        <v>2.9809513725872163</v>
      </c>
      <c r="K66" s="1">
        <f t="shared" si="4"/>
        <v>1</v>
      </c>
      <c r="L66" s="1">
        <f t="shared" si="1"/>
        <v>1</v>
      </c>
    </row>
    <row r="67" spans="2:13" x14ac:dyDescent="0.3">
      <c r="C67" s="1">
        <v>49</v>
      </c>
      <c r="D67" s="1">
        <f>IF(I66&lt;1,(1-1/C66)*D66+1/($C$16*C66)*H66*F66,(1-1/C66)*D66)</f>
        <v>0.53005086430555548</v>
      </c>
      <c r="E67" s="1">
        <f t="shared" si="2"/>
        <v>-0.50515652935185196</v>
      </c>
      <c r="F67" s="1">
        <v>5.502385039</v>
      </c>
      <c r="G67" s="1">
        <v>1.4040026080000001</v>
      </c>
      <c r="H67" s="1">
        <v>1</v>
      </c>
      <c r="I67" s="1">
        <f t="shared" si="3"/>
        <v>2.2073028610056786</v>
      </c>
      <c r="J67" s="1">
        <f t="shared" si="5"/>
        <v>2.2073028610056786</v>
      </c>
      <c r="K67" s="1">
        <f t="shared" si="4"/>
        <v>1</v>
      </c>
      <c r="L67" s="1">
        <f t="shared" si="1"/>
        <v>1</v>
      </c>
    </row>
    <row r="68" spans="2:13" x14ac:dyDescent="0.3">
      <c r="C68" s="1">
        <v>50</v>
      </c>
      <c r="D68" s="1">
        <f>IF(I67&lt;1,(1-1/C67)*D67+1/($C$16*C67)*H67*F67,(1-1/C67)*D67)</f>
        <v>0.51923349972789112</v>
      </c>
      <c r="E68" s="1">
        <f t="shared" si="2"/>
        <v>-0.49484721242630397</v>
      </c>
      <c r="F68" s="1">
        <v>7.4329323650000001</v>
      </c>
      <c r="G68" s="1">
        <v>4.2362326279999998</v>
      </c>
      <c r="H68" s="1">
        <v>1</v>
      </c>
      <c r="I68" s="1">
        <f t="shared" si="3"/>
        <v>1.7631395779645049</v>
      </c>
      <c r="J68" s="1">
        <f t="shared" si="5"/>
        <v>1.7631395779645049</v>
      </c>
      <c r="K68" s="1">
        <f t="shared" si="4"/>
        <v>1</v>
      </c>
      <c r="L68" s="1">
        <f t="shared" si="1"/>
        <v>1</v>
      </c>
    </row>
    <row r="69" spans="2:13" x14ac:dyDescent="0.3">
      <c r="B69" s="1">
        <v>6</v>
      </c>
      <c r="C69" s="1">
        <v>51</v>
      </c>
      <c r="D69" s="1">
        <f>IF(I68&lt;1,(1-1/C68)*D68+1/($C$16*C68)*H68*F68,(1-1/C68)*D68)</f>
        <v>0.50884882973333334</v>
      </c>
      <c r="E69" s="1">
        <f t="shared" si="2"/>
        <v>-0.48495026817777787</v>
      </c>
      <c r="F69" s="1">
        <v>2.3278680559999998</v>
      </c>
      <c r="G69" s="1">
        <v>2.4580165250000001</v>
      </c>
      <c r="H69" s="1">
        <v>-1</v>
      </c>
      <c r="I69" s="1">
        <f t="shared" si="3"/>
        <v>7.4828369149499974E-3</v>
      </c>
      <c r="J69" s="1">
        <f t="shared" si="5"/>
        <v>-7.4828369149499974E-3</v>
      </c>
      <c r="K69" s="1">
        <f t="shared" si="4"/>
        <v>-1</v>
      </c>
      <c r="L69" s="1">
        <f t="shared" si="1"/>
        <v>1</v>
      </c>
      <c r="M69" s="1">
        <f>COUNTIF(L69:L78,1)*10</f>
        <v>90</v>
      </c>
    </row>
    <row r="70" spans="2:13" x14ac:dyDescent="0.3">
      <c r="C70" s="1">
        <v>52</v>
      </c>
      <c r="D70" s="1">
        <f>IF(I69&lt;1,(1-1/C69)*D69+1/($C$16*C69)*H69*F69,(1-1/C69)*D69)</f>
        <v>0.39743924239651418</v>
      </c>
      <c r="E70" s="1">
        <f t="shared" si="2"/>
        <v>-0.58254455594771248</v>
      </c>
      <c r="F70" s="1">
        <v>3.0328304190000002</v>
      </c>
      <c r="G70" s="1">
        <v>3.1707703660000002</v>
      </c>
      <c r="H70" s="1">
        <v>-1</v>
      </c>
      <c r="I70" s="1">
        <f t="shared" si="3"/>
        <v>0.64174919082917325</v>
      </c>
      <c r="J70" s="1">
        <f t="shared" si="5"/>
        <v>-0.64174919082917325</v>
      </c>
      <c r="K70" s="1">
        <f t="shared" si="4"/>
        <v>-1</v>
      </c>
      <c r="L70" s="1">
        <f t="shared" si="1"/>
        <v>1</v>
      </c>
    </row>
    <row r="71" spans="2:13" x14ac:dyDescent="0.3">
      <c r="C71" s="1">
        <v>53</v>
      </c>
      <c r="D71" s="1">
        <f>IF(I70&lt;1,(1-1/C70)*D70+1/($C$16*C70)*H70*F70,(1-1/C70)*D70)</f>
        <v>0.26018804247863248</v>
      </c>
      <c r="E71" s="1">
        <f t="shared" si="2"/>
        <v>-0.70684478311965815</v>
      </c>
      <c r="F71" s="1">
        <v>4.4854653820000001</v>
      </c>
      <c r="G71" s="1">
        <v>3.6967281110000001</v>
      </c>
      <c r="H71" s="1">
        <v>-1</v>
      </c>
      <c r="I71" s="1">
        <f t="shared" si="3"/>
        <v>1.4459485225238871</v>
      </c>
      <c r="J71" s="1">
        <f t="shared" si="5"/>
        <v>-1.4459485225238871</v>
      </c>
      <c r="K71" s="1">
        <f t="shared" si="4"/>
        <v>-1</v>
      </c>
      <c r="L71" s="1">
        <f t="shared" si="1"/>
        <v>1</v>
      </c>
    </row>
    <row r="72" spans="2:13" x14ac:dyDescent="0.3">
      <c r="C72" s="1">
        <v>54</v>
      </c>
      <c r="D72" s="1">
        <f>IF(I71&lt;1,(1-1/C71)*D71+1/($C$16*C71)*H71*F71,(1-1/C71)*D71)</f>
        <v>0.25527883412997904</v>
      </c>
      <c r="E72" s="1">
        <f t="shared" si="2"/>
        <v>-0.69350808909853257</v>
      </c>
      <c r="F72" s="1">
        <v>3.6848152459999999</v>
      </c>
      <c r="G72" s="1">
        <v>3.8468469729999999</v>
      </c>
      <c r="H72" s="1">
        <v>-1</v>
      </c>
      <c r="I72" s="1">
        <f t="shared" si="3"/>
        <v>1.7271641533164526</v>
      </c>
      <c r="J72" s="1">
        <f t="shared" si="5"/>
        <v>-1.7271641533164526</v>
      </c>
      <c r="K72" s="1">
        <f t="shared" si="4"/>
        <v>-1</v>
      </c>
      <c r="L72" s="1">
        <f t="shared" si="1"/>
        <v>1</v>
      </c>
    </row>
    <row r="73" spans="2:13" x14ac:dyDescent="0.3">
      <c r="C73" s="1">
        <v>55</v>
      </c>
      <c r="D73" s="1">
        <f>IF(I72&lt;1,(1-1/C72)*D72+1/($C$16*C72)*H72*F72,(1-1/C72)*D72)</f>
        <v>0.25055144831275722</v>
      </c>
      <c r="E73" s="1">
        <f t="shared" si="2"/>
        <v>-0.68066534670781897</v>
      </c>
      <c r="F73" s="1">
        <v>2.2835585630000002</v>
      </c>
      <c r="G73" s="1">
        <v>1.8532159969999999</v>
      </c>
      <c r="H73" s="1">
        <v>-1</v>
      </c>
      <c r="I73" s="1">
        <f t="shared" si="3"/>
        <v>0.68927100385583273</v>
      </c>
      <c r="J73" s="1">
        <f t="shared" si="5"/>
        <v>-0.68927100385583273</v>
      </c>
      <c r="K73" s="1">
        <f t="shared" si="4"/>
        <v>-1</v>
      </c>
      <c r="L73" s="1">
        <f t="shared" si="1"/>
        <v>1</v>
      </c>
    </row>
    <row r="74" spans="2:13" x14ac:dyDescent="0.3">
      <c r="C74" s="1">
        <v>56</v>
      </c>
      <c r="D74" s="1">
        <f>IF(I73&lt;1,(1-1/C73)*D73+1/($C$16*C73)*H73*F73,(1-1/C73)*D73)</f>
        <v>0.15373097498989902</v>
      </c>
      <c r="E74" s="1">
        <f t="shared" si="2"/>
        <v>-0.74316702715151517</v>
      </c>
      <c r="F74" s="1">
        <v>7.8075211790000001</v>
      </c>
      <c r="G74" s="1">
        <v>3.290132136</v>
      </c>
      <c r="H74" s="1">
        <v>1</v>
      </c>
      <c r="I74" s="1">
        <f t="shared" si="3"/>
        <v>-1.2448598753448286</v>
      </c>
      <c r="J74" s="1">
        <f t="shared" si="5"/>
        <v>-1.2448598753448286</v>
      </c>
      <c r="K74" s="1">
        <f t="shared" si="4"/>
        <v>-1</v>
      </c>
      <c r="L74" s="1">
        <f t="shared" si="1"/>
        <v>0</v>
      </c>
    </row>
    <row r="75" spans="2:13" x14ac:dyDescent="0.3">
      <c r="C75" s="1">
        <v>57</v>
      </c>
      <c r="D75" s="1">
        <f>IF(I74&lt;1,(1-1/C74)*D74+1/($C$16*C74)*H74*F74,(1-1/C74)*D74)</f>
        <v>0.460808048015873</v>
      </c>
      <c r="E75" s="1">
        <f t="shared" si="2"/>
        <v>-0.59933538833333333</v>
      </c>
      <c r="F75" s="1">
        <v>6.1329981360000003</v>
      </c>
      <c r="G75" s="1">
        <v>2.1405630869999999</v>
      </c>
      <c r="H75" s="1">
        <v>1</v>
      </c>
      <c r="I75" s="1">
        <f t="shared" si="3"/>
        <v>1.5432196905360041</v>
      </c>
      <c r="J75" s="1">
        <f t="shared" si="5"/>
        <v>1.5432196905360041</v>
      </c>
      <c r="K75" s="1">
        <f t="shared" si="4"/>
        <v>1</v>
      </c>
      <c r="L75" s="1">
        <f t="shared" si="1"/>
        <v>1</v>
      </c>
    </row>
    <row r="76" spans="2:13" x14ac:dyDescent="0.3">
      <c r="C76" s="1">
        <v>58</v>
      </c>
      <c r="D76" s="1">
        <f>IF(I75&lt;1,(1-1/C75)*D75+1/($C$16*C75)*H75*F75,(1-1/C75)*D75)</f>
        <v>0.45272369629629627</v>
      </c>
      <c r="E76" s="1">
        <f t="shared" si="2"/>
        <v>-0.58882073239766075</v>
      </c>
      <c r="F76" s="1">
        <v>7.5148293659999998</v>
      </c>
      <c r="G76" s="1">
        <v>2.1070569610000001</v>
      </c>
      <c r="H76" s="1">
        <v>1</v>
      </c>
      <c r="I76" s="1">
        <f t="shared" si="3"/>
        <v>2.1614625046318632</v>
      </c>
      <c r="J76" s="1">
        <f t="shared" si="5"/>
        <v>2.1614625046318632</v>
      </c>
      <c r="K76" s="1">
        <f t="shared" si="4"/>
        <v>1</v>
      </c>
      <c r="L76" s="1">
        <f t="shared" si="1"/>
        <v>1</v>
      </c>
    </row>
    <row r="77" spans="2:13" x14ac:dyDescent="0.3">
      <c r="C77" s="1">
        <v>59</v>
      </c>
      <c r="D77" s="1">
        <f>IF(I76&lt;1,(1-1/C76)*D76+1/($C$16*C76)*H76*F76,(1-1/C76)*D76)</f>
        <v>0.44491811532567044</v>
      </c>
      <c r="E77" s="1">
        <f t="shared" si="2"/>
        <v>-0.57866865080459762</v>
      </c>
      <c r="F77" s="1">
        <v>5.502385039</v>
      </c>
      <c r="G77" s="1">
        <v>1.4040026080000001</v>
      </c>
      <c r="H77" s="1">
        <v>1</v>
      </c>
      <c r="I77" s="1">
        <f t="shared" si="3"/>
        <v>1.6356584864505492</v>
      </c>
      <c r="J77" s="1">
        <f t="shared" si="5"/>
        <v>1.6356584864505492</v>
      </c>
      <c r="K77" s="1">
        <f t="shared" si="4"/>
        <v>1</v>
      </c>
      <c r="L77" s="1">
        <f t="shared" si="1"/>
        <v>1</v>
      </c>
    </row>
    <row r="78" spans="2:13" x14ac:dyDescent="0.3">
      <c r="C78" s="1">
        <v>60</v>
      </c>
      <c r="D78" s="1">
        <f>IF(I77&lt;1,(1-1/C77)*D77+1/($C$16*C77)*H77*F77,(1-1/C77)*D77)</f>
        <v>0.43737713032015063</v>
      </c>
      <c r="E78" s="1">
        <f t="shared" si="2"/>
        <v>-0.56886070757062146</v>
      </c>
      <c r="F78" s="1">
        <v>7.4329323650000001</v>
      </c>
      <c r="G78" s="1">
        <v>4.2362326279999998</v>
      </c>
      <c r="H78" s="1">
        <v>1</v>
      </c>
      <c r="I78" s="1">
        <f t="shared" si="3"/>
        <v>0.84116833746963726</v>
      </c>
      <c r="J78" s="1">
        <f t="shared" si="5"/>
        <v>0.84116833746963726</v>
      </c>
      <c r="K78" s="1">
        <f t="shared" si="4"/>
        <v>1</v>
      </c>
      <c r="L78" s="1">
        <f t="shared" si="1"/>
        <v>1</v>
      </c>
    </row>
    <row r="79" spans="2:13" x14ac:dyDescent="0.3">
      <c r="B79" s="1">
        <v>7</v>
      </c>
      <c r="C79" s="1">
        <v>61</v>
      </c>
      <c r="D79" s="1">
        <f>IF(I78&lt;1,(1-1/C78)*D78+1/($C$16*C78)*H78*F78,(1-1/C78)*D78)</f>
        <v>0.70538130277777777</v>
      </c>
      <c r="E79" s="1">
        <f t="shared" si="2"/>
        <v>-0.40248219103703697</v>
      </c>
      <c r="F79" s="1">
        <v>2.3278680559999998</v>
      </c>
      <c r="G79" s="1">
        <v>2.4580165250000001</v>
      </c>
      <c r="H79" s="1">
        <v>-1</v>
      </c>
      <c r="I79" s="1">
        <f t="shared" si="3"/>
        <v>-0.65272672544880894</v>
      </c>
      <c r="J79" s="1">
        <f t="shared" si="5"/>
        <v>0.65272672544880894</v>
      </c>
      <c r="K79" s="1">
        <f t="shared" si="4"/>
        <v>1</v>
      </c>
      <c r="L79" s="1">
        <f t="shared" si="1"/>
        <v>0</v>
      </c>
      <c r="M79" s="1">
        <f>COUNTIF(L79:L88,1)*10</f>
        <v>60</v>
      </c>
    </row>
    <row r="80" spans="2:13" x14ac:dyDescent="0.3">
      <c r="C80" s="1">
        <v>62</v>
      </c>
      <c r="D80" s="1">
        <f>IF(I79&lt;1,(1-1/C79)*D79+1/($C$16*C79)*H79*F79,(1-1/C79)*D79)</f>
        <v>0.60901373839708561</v>
      </c>
      <c r="E80" s="1">
        <f t="shared" si="2"/>
        <v>-0.48542935092896167</v>
      </c>
      <c r="F80" s="1">
        <v>3.0328304190000002</v>
      </c>
      <c r="G80" s="1">
        <v>3.1707703660000002</v>
      </c>
      <c r="H80" s="1">
        <v>-1</v>
      </c>
      <c r="I80" s="1">
        <f t="shared" si="3"/>
        <v>-0.30785039068742326</v>
      </c>
      <c r="J80" s="1">
        <f t="shared" si="5"/>
        <v>0.30785039068742326</v>
      </c>
      <c r="K80" s="1">
        <f t="shared" si="4"/>
        <v>1</v>
      </c>
      <c r="L80" s="1">
        <f t="shared" si="1"/>
        <v>0</v>
      </c>
    </row>
    <row r="81" spans="2:13" x14ac:dyDescent="0.3">
      <c r="C81" s="1">
        <v>63</v>
      </c>
      <c r="D81" s="1">
        <f>IF(I80&lt;1,(1-1/C80)*D80+1/($C$16*C80)*H80*F80,(1-1/C80)*D80)</f>
        <v>0.49048733691756269</v>
      </c>
      <c r="E81" s="1">
        <f t="shared" si="2"/>
        <v>-0.59124752863799279</v>
      </c>
      <c r="F81" s="1">
        <v>4.4854653820000001</v>
      </c>
      <c r="G81" s="1">
        <v>3.6967281110000001</v>
      </c>
      <c r="H81" s="1">
        <v>-1</v>
      </c>
      <c r="I81" s="1">
        <f t="shared" si="3"/>
        <v>-1.4382610377752236E-2</v>
      </c>
      <c r="J81" s="1">
        <f t="shared" si="5"/>
        <v>1.4382610377752236E-2</v>
      </c>
      <c r="K81" s="1">
        <f t="shared" si="4"/>
        <v>1</v>
      </c>
      <c r="L81" s="1">
        <f t="shared" si="1"/>
        <v>0</v>
      </c>
    </row>
    <row r="82" spans="2:13" x14ac:dyDescent="0.3">
      <c r="C82" s="1">
        <v>64</v>
      </c>
      <c r="D82" s="1">
        <f>IF(I81&lt;1,(1-1/C81)*D81+1/($C$16*C81)*H81*F81,(1-1/C81)*D81)</f>
        <v>0.32448434984126984</v>
      </c>
      <c r="E82" s="1">
        <f t="shared" si="2"/>
        <v>-0.71225870052910045</v>
      </c>
      <c r="F82" s="1">
        <v>3.6848152459999999</v>
      </c>
      <c r="G82" s="1">
        <v>3.8468469729999999</v>
      </c>
      <c r="H82" s="1">
        <v>-1</v>
      </c>
      <c r="I82" s="1">
        <f t="shared" si="3"/>
        <v>1.5442853467397748</v>
      </c>
      <c r="J82" s="1">
        <f t="shared" si="5"/>
        <v>-1.5442853467397748</v>
      </c>
      <c r="K82" s="1">
        <f t="shared" si="4"/>
        <v>-1</v>
      </c>
      <c r="L82" s="1">
        <f t="shared" si="1"/>
        <v>1</v>
      </c>
    </row>
    <row r="83" spans="2:13" x14ac:dyDescent="0.3">
      <c r="C83" s="1">
        <v>65</v>
      </c>
      <c r="D83" s="1">
        <f>IF(I82&lt;1,(1-1/C82)*D82+1/($C$16*C82)*H82*F82,(1-1/C82)*D82)</f>
        <v>0.31941428187499998</v>
      </c>
      <c r="E83" s="1">
        <f t="shared" si="2"/>
        <v>-0.70112965833333329</v>
      </c>
      <c r="F83" s="1">
        <v>2.2835585630000002</v>
      </c>
      <c r="G83" s="1">
        <v>1.8532159969999999</v>
      </c>
      <c r="H83" s="1">
        <v>-1</v>
      </c>
      <c r="I83" s="1">
        <f t="shared" si="3"/>
        <v>0.56994348027432573</v>
      </c>
      <c r="J83" s="1">
        <f t="shared" ref="J83:J114" si="6">I83/H83</f>
        <v>-0.56994348027432573</v>
      </c>
      <c r="K83" s="1">
        <f t="shared" si="4"/>
        <v>-1</v>
      </c>
      <c r="L83" s="1">
        <f t="shared" si="1"/>
        <v>1</v>
      </c>
    </row>
    <row r="84" spans="2:13" x14ac:dyDescent="0.3">
      <c r="C84" s="1">
        <v>66</v>
      </c>
      <c r="D84" s="1">
        <f>IF(I83&lt;1,(1-1/C83)*D83+1/($C$16*C83)*H83*F83,(1-1/C83)*D83)</f>
        <v>0.23642983777777776</v>
      </c>
      <c r="E84" s="1">
        <f t="shared" si="2"/>
        <v>-0.753700860068376</v>
      </c>
      <c r="F84" s="1">
        <v>7.8075211790000001</v>
      </c>
      <c r="G84" s="1">
        <v>3.290132136</v>
      </c>
      <c r="H84" s="1">
        <v>1</v>
      </c>
      <c r="I84" s="1">
        <f t="shared" ref="I84:I147" si="7">H84*(D84*F84+E84*G84)</f>
        <v>-0.63384445484426899</v>
      </c>
      <c r="J84" s="1">
        <f t="shared" si="6"/>
        <v>-0.63384445484426899</v>
      </c>
      <c r="K84" s="1">
        <f t="shared" si="4"/>
        <v>-1</v>
      </c>
      <c r="L84" s="1">
        <f t="shared" ref="L84:L147" si="8">IF(K84=H84,1,0)</f>
        <v>0</v>
      </c>
    </row>
    <row r="85" spans="2:13" x14ac:dyDescent="0.3">
      <c r="C85" s="1">
        <v>67</v>
      </c>
      <c r="D85" s="1">
        <f>IF(I84&lt;1,(1-1/C84)*D84+1/($C$16*C84)*H84*F84,(1-1/C84)*D84)</f>
        <v>0.49572706848484849</v>
      </c>
      <c r="E85" s="1">
        <f t="shared" ref="E85:E148" si="9">IF(I84&lt;1,(1-1/C84)*E84+1/($C$16*C84)*H84*G84,(1-1/C84)*E84)</f>
        <v>-0.63150229026936011</v>
      </c>
      <c r="F85" s="1">
        <v>6.1329981360000003</v>
      </c>
      <c r="G85" s="1">
        <v>2.1405630869999999</v>
      </c>
      <c r="H85" s="1">
        <v>1</v>
      </c>
      <c r="I85" s="1">
        <f t="shared" si="7"/>
        <v>1.688522695075769</v>
      </c>
      <c r="J85" s="1">
        <f t="shared" si="6"/>
        <v>1.688522695075769</v>
      </c>
      <c r="K85" s="1">
        <f t="shared" ref="K85:K148" si="10">IF(J85&lt;0,-1,1)</f>
        <v>1</v>
      </c>
      <c r="L85" s="1">
        <f t="shared" si="8"/>
        <v>1</v>
      </c>
    </row>
    <row r="86" spans="2:13" x14ac:dyDescent="0.3">
      <c r="C86" s="1">
        <v>68</v>
      </c>
      <c r="D86" s="1">
        <f t="shared" ref="D86:D149" si="11">IF(I85&lt;1,(1-1/C85)*D85+1/($C$16*C85)*H85*F85,(1-1/C85)*D85)</f>
        <v>0.48832815701492538</v>
      </c>
      <c r="E86" s="1">
        <f t="shared" si="9"/>
        <v>-0.622076882951907</v>
      </c>
      <c r="F86" s="1">
        <v>7.5148293659999998</v>
      </c>
      <c r="G86" s="1">
        <v>2.1070569610000001</v>
      </c>
      <c r="H86" s="1">
        <v>1</v>
      </c>
      <c r="I86" s="1">
        <f t="shared" si="7"/>
        <v>2.3589513480794224</v>
      </c>
      <c r="J86" s="1">
        <f t="shared" si="6"/>
        <v>2.3589513480794224</v>
      </c>
      <c r="K86" s="1">
        <f t="shared" si="10"/>
        <v>1</v>
      </c>
      <c r="L86" s="1">
        <f t="shared" si="8"/>
        <v>1</v>
      </c>
    </row>
    <row r="87" spans="2:13" x14ac:dyDescent="0.3">
      <c r="C87" s="1">
        <v>69</v>
      </c>
      <c r="D87" s="1">
        <f t="shared" si="11"/>
        <v>0.4811468605882353</v>
      </c>
      <c r="E87" s="1">
        <f t="shared" si="9"/>
        <v>-0.61292869349673196</v>
      </c>
      <c r="F87" s="1">
        <v>5.502385039</v>
      </c>
      <c r="G87" s="1">
        <v>1.4040026080000001</v>
      </c>
      <c r="H87" s="1">
        <v>1</v>
      </c>
      <c r="I87" s="1">
        <f t="shared" si="7"/>
        <v>1.7869018030750805</v>
      </c>
      <c r="J87" s="1">
        <f t="shared" si="6"/>
        <v>1.7869018030750805</v>
      </c>
      <c r="K87" s="1">
        <f t="shared" si="10"/>
        <v>1</v>
      </c>
      <c r="L87" s="1">
        <f t="shared" si="8"/>
        <v>1</v>
      </c>
    </row>
    <row r="88" spans="2:13" x14ac:dyDescent="0.3">
      <c r="C88" s="1">
        <v>70</v>
      </c>
      <c r="D88" s="1">
        <f t="shared" si="11"/>
        <v>0.47417371768115946</v>
      </c>
      <c r="E88" s="1">
        <f t="shared" si="9"/>
        <v>-0.60404566895330114</v>
      </c>
      <c r="F88" s="1">
        <v>7.4329323650000001</v>
      </c>
      <c r="G88" s="1">
        <v>4.2362326279999998</v>
      </c>
      <c r="H88" s="1">
        <v>1</v>
      </c>
      <c r="I88" s="1">
        <f t="shared" si="7"/>
        <v>0.96562320116260203</v>
      </c>
      <c r="J88" s="1">
        <f t="shared" si="6"/>
        <v>0.96562320116260203</v>
      </c>
      <c r="K88" s="1">
        <f t="shared" si="10"/>
        <v>1</v>
      </c>
      <c r="L88" s="1">
        <f t="shared" si="8"/>
        <v>1</v>
      </c>
    </row>
    <row r="89" spans="2:13" x14ac:dyDescent="0.3">
      <c r="B89" s="1">
        <v>8</v>
      </c>
      <c r="C89" s="1">
        <v>71</v>
      </c>
      <c r="D89" s="1">
        <f t="shared" si="11"/>
        <v>0.70336591425396833</v>
      </c>
      <c r="E89" s="1">
        <f t="shared" si="9"/>
        <v>-0.46093286961904767</v>
      </c>
      <c r="F89" s="1">
        <v>2.3278680559999998</v>
      </c>
      <c r="G89" s="1">
        <v>2.4580165250000001</v>
      </c>
      <c r="H89" s="1">
        <v>-1</v>
      </c>
      <c r="I89" s="1">
        <f t="shared" si="7"/>
        <v>-0.50436243303175821</v>
      </c>
      <c r="J89" s="1">
        <f t="shared" si="6"/>
        <v>0.50436243303175821</v>
      </c>
      <c r="K89" s="1">
        <f t="shared" si="10"/>
        <v>1</v>
      </c>
      <c r="L89" s="1">
        <f t="shared" si="8"/>
        <v>0</v>
      </c>
      <c r="M89" s="1">
        <f>COUNTIF(L89:L98,1)*10</f>
        <v>60</v>
      </c>
    </row>
    <row r="90" spans="2:13" x14ac:dyDescent="0.3">
      <c r="C90" s="1">
        <v>72</v>
      </c>
      <c r="D90" s="1">
        <f t="shared" si="11"/>
        <v>0.62059963201877943</v>
      </c>
      <c r="E90" s="1">
        <f t="shared" si="9"/>
        <v>-0.53137408194053215</v>
      </c>
      <c r="F90" s="1">
        <v>3.0328304190000002</v>
      </c>
      <c r="G90" s="1">
        <v>3.1707703660000002</v>
      </c>
      <c r="H90" s="1">
        <v>-1</v>
      </c>
      <c r="I90" s="1">
        <f t="shared" si="7"/>
        <v>-0.19730824972926553</v>
      </c>
      <c r="J90" s="1">
        <f t="shared" si="6"/>
        <v>0.19730824972926553</v>
      </c>
      <c r="K90" s="1">
        <f t="shared" si="10"/>
        <v>1</v>
      </c>
      <c r="L90" s="1">
        <f t="shared" si="8"/>
        <v>0</v>
      </c>
    </row>
    <row r="91" spans="2:13" x14ac:dyDescent="0.3">
      <c r="C91" s="1">
        <v>73</v>
      </c>
      <c r="D91" s="1">
        <f t="shared" si="11"/>
        <v>0.51837431555555569</v>
      </c>
      <c r="E91" s="1">
        <f t="shared" si="9"/>
        <v>-0.62185716925925938</v>
      </c>
      <c r="F91" s="1">
        <v>4.4854653820000001</v>
      </c>
      <c r="G91" s="1">
        <v>3.6967281110000001</v>
      </c>
      <c r="H91" s="1">
        <v>-1</v>
      </c>
      <c r="I91" s="1">
        <f t="shared" si="7"/>
        <v>-2.6313168714799939E-2</v>
      </c>
      <c r="J91" s="1">
        <f t="shared" si="6"/>
        <v>2.6313168714799939E-2</v>
      </c>
      <c r="K91" s="1">
        <f t="shared" si="10"/>
        <v>1</v>
      </c>
      <c r="L91" s="1">
        <f t="shared" si="8"/>
        <v>0</v>
      </c>
    </row>
    <row r="92" spans="2:13" x14ac:dyDescent="0.3">
      <c r="C92" s="1">
        <v>74</v>
      </c>
      <c r="D92" s="1">
        <f t="shared" si="11"/>
        <v>0.37472945028919336</v>
      </c>
      <c r="E92" s="1">
        <f t="shared" si="9"/>
        <v>-0.72587215814307471</v>
      </c>
      <c r="F92" s="1">
        <v>3.6848152459999999</v>
      </c>
      <c r="G92" s="1">
        <v>3.8468469729999999</v>
      </c>
      <c r="H92" s="1">
        <v>-1</v>
      </c>
      <c r="I92" s="1">
        <f t="shared" si="7"/>
        <v>1.4115103227868455</v>
      </c>
      <c r="J92" s="1">
        <f t="shared" si="6"/>
        <v>-1.4115103227868455</v>
      </c>
      <c r="K92" s="1">
        <f t="shared" si="10"/>
        <v>-1</v>
      </c>
      <c r="L92" s="1">
        <f t="shared" si="8"/>
        <v>1</v>
      </c>
    </row>
    <row r="93" spans="2:13" x14ac:dyDescent="0.3">
      <c r="C93" s="1">
        <v>75</v>
      </c>
      <c r="D93" s="1">
        <f t="shared" si="11"/>
        <v>0.36966553879879888</v>
      </c>
      <c r="E93" s="1">
        <f t="shared" si="9"/>
        <v>-0.71606307492492505</v>
      </c>
      <c r="F93" s="1">
        <v>2.2835585630000002</v>
      </c>
      <c r="G93" s="1">
        <v>1.8532159969999999</v>
      </c>
      <c r="H93" s="1">
        <v>-1</v>
      </c>
      <c r="I93" s="1">
        <f t="shared" si="7"/>
        <v>0.48286663874187474</v>
      </c>
      <c r="J93" s="1">
        <f t="shared" si="6"/>
        <v>-0.48286663874187474</v>
      </c>
      <c r="K93" s="1">
        <f t="shared" si="10"/>
        <v>-1</v>
      </c>
      <c r="L93" s="1">
        <f t="shared" si="8"/>
        <v>1</v>
      </c>
    </row>
    <row r="94" spans="2:13" x14ac:dyDescent="0.3">
      <c r="C94" s="1">
        <v>76</v>
      </c>
      <c r="D94" s="1">
        <f t="shared" si="11"/>
        <v>0.29707567048888894</v>
      </c>
      <c r="E94" s="1">
        <f t="shared" si="9"/>
        <v>-0.7614256708740742</v>
      </c>
      <c r="F94" s="1">
        <v>7.8075211790000001</v>
      </c>
      <c r="G94" s="1">
        <v>3.290132136</v>
      </c>
      <c r="H94" s="1">
        <v>1</v>
      </c>
      <c r="I94" s="1">
        <f t="shared" si="7"/>
        <v>-0.18576647981052474</v>
      </c>
      <c r="J94" s="1">
        <f t="shared" si="6"/>
        <v>-0.18576647981052474</v>
      </c>
      <c r="K94" s="1">
        <f t="shared" si="10"/>
        <v>-1</v>
      </c>
      <c r="L94" s="1">
        <f t="shared" si="8"/>
        <v>0</v>
      </c>
    </row>
    <row r="95" spans="2:13" x14ac:dyDescent="0.3">
      <c r="C95" s="1">
        <v>77</v>
      </c>
      <c r="D95" s="1">
        <f t="shared" si="11"/>
        <v>0.52145687304093569</v>
      </c>
      <c r="E95" s="1">
        <f t="shared" si="9"/>
        <v>-0.65520421801169593</v>
      </c>
      <c r="F95" s="1">
        <v>6.1329981360000003</v>
      </c>
      <c r="G95" s="1">
        <v>2.1405630869999999</v>
      </c>
      <c r="H95" s="1">
        <v>1</v>
      </c>
      <c r="I95" s="1">
        <f t="shared" si="7"/>
        <v>1.7955880668419104</v>
      </c>
      <c r="J95" s="1">
        <f t="shared" si="6"/>
        <v>1.7955880668419104</v>
      </c>
      <c r="K95" s="1">
        <f t="shared" si="10"/>
        <v>1</v>
      </c>
      <c r="L95" s="1">
        <f t="shared" si="8"/>
        <v>1</v>
      </c>
    </row>
    <row r="96" spans="2:13" x14ac:dyDescent="0.3">
      <c r="C96" s="1">
        <v>78</v>
      </c>
      <c r="D96" s="1">
        <f t="shared" si="11"/>
        <v>0.51468470585858583</v>
      </c>
      <c r="E96" s="1">
        <f t="shared" si="9"/>
        <v>-0.64669507232323231</v>
      </c>
      <c r="F96" s="1">
        <v>7.5148293659999998</v>
      </c>
      <c r="G96" s="1">
        <v>2.1070569610000001</v>
      </c>
      <c r="H96" s="1">
        <v>1</v>
      </c>
      <c r="I96" s="1">
        <f t="shared" si="7"/>
        <v>2.505144388034108</v>
      </c>
      <c r="J96" s="1">
        <f t="shared" si="6"/>
        <v>2.505144388034108</v>
      </c>
      <c r="K96" s="1">
        <f t="shared" si="10"/>
        <v>1</v>
      </c>
      <c r="L96" s="1">
        <f t="shared" si="8"/>
        <v>1</v>
      </c>
    </row>
    <row r="97" spans="2:13" x14ac:dyDescent="0.3">
      <c r="C97" s="1">
        <v>79</v>
      </c>
      <c r="D97" s="1">
        <f t="shared" si="11"/>
        <v>0.50808618398860395</v>
      </c>
      <c r="E97" s="1">
        <f t="shared" si="9"/>
        <v>-0.63840410985754992</v>
      </c>
      <c r="F97" s="1">
        <v>5.502385039</v>
      </c>
      <c r="G97" s="1">
        <v>1.4040026080000001</v>
      </c>
      <c r="H97" s="1">
        <v>1</v>
      </c>
      <c r="I97" s="1">
        <f t="shared" si="7"/>
        <v>1.8993647821035768</v>
      </c>
      <c r="J97" s="1">
        <f t="shared" si="6"/>
        <v>1.8993647821035768</v>
      </c>
      <c r="K97" s="1">
        <f t="shared" si="10"/>
        <v>1</v>
      </c>
      <c r="L97" s="1">
        <f t="shared" si="8"/>
        <v>1</v>
      </c>
    </row>
    <row r="98" spans="2:13" x14ac:dyDescent="0.3">
      <c r="C98" s="1">
        <v>80</v>
      </c>
      <c r="D98" s="1">
        <f t="shared" si="11"/>
        <v>0.50165471330520395</v>
      </c>
      <c r="E98" s="1">
        <f t="shared" si="9"/>
        <v>-0.63032304517580884</v>
      </c>
      <c r="F98" s="1">
        <v>7.4329323650000001</v>
      </c>
      <c r="G98" s="1">
        <v>4.2362326279999998</v>
      </c>
      <c r="H98" s="1">
        <v>1</v>
      </c>
      <c r="I98" s="1">
        <f t="shared" si="7"/>
        <v>1.0585705044269673</v>
      </c>
      <c r="J98" s="1">
        <f t="shared" si="6"/>
        <v>1.0585705044269673</v>
      </c>
      <c r="K98" s="1">
        <f t="shared" si="10"/>
        <v>1</v>
      </c>
      <c r="L98" s="1">
        <f t="shared" si="8"/>
        <v>1</v>
      </c>
    </row>
    <row r="99" spans="2:13" x14ac:dyDescent="0.3">
      <c r="B99" s="1">
        <v>9</v>
      </c>
      <c r="C99" s="1">
        <v>81</v>
      </c>
      <c r="D99" s="1">
        <f t="shared" si="11"/>
        <v>0.49538402938888892</v>
      </c>
      <c r="E99" s="1">
        <f t="shared" si="9"/>
        <v>-0.62244400711111125</v>
      </c>
      <c r="F99" s="1">
        <v>2.3278680559999998</v>
      </c>
      <c r="G99" s="1">
        <v>2.4580165250000001</v>
      </c>
      <c r="H99" s="1">
        <v>-1</v>
      </c>
      <c r="I99" s="1">
        <f t="shared" si="7"/>
        <v>0.37678899789936948</v>
      </c>
      <c r="J99" s="1">
        <f t="shared" si="6"/>
        <v>-0.37678899789936948</v>
      </c>
      <c r="K99" s="1">
        <f t="shared" si="10"/>
        <v>-1</v>
      </c>
      <c r="L99" s="1">
        <f t="shared" si="8"/>
        <v>1</v>
      </c>
      <c r="M99" s="1">
        <f>COUNTIF(L99:L108,1)*10</f>
        <v>90</v>
      </c>
    </row>
    <row r="100" spans="2:13" x14ac:dyDescent="0.3">
      <c r="C100" s="1">
        <v>82</v>
      </c>
      <c r="D100" s="1">
        <f t="shared" si="11"/>
        <v>0.42540348427983543</v>
      </c>
      <c r="E100" s="1">
        <f t="shared" si="9"/>
        <v>-0.68219480880658445</v>
      </c>
      <c r="F100" s="1">
        <v>3.0328304190000002</v>
      </c>
      <c r="G100" s="1">
        <v>3.1707703660000002</v>
      </c>
      <c r="H100" s="1">
        <v>-1</v>
      </c>
      <c r="I100" s="1">
        <f t="shared" si="7"/>
        <v>0.87290645613048046</v>
      </c>
      <c r="J100" s="1">
        <f t="shared" si="6"/>
        <v>-0.87290645613048046</v>
      </c>
      <c r="K100" s="1">
        <f t="shared" si="10"/>
        <v>-1</v>
      </c>
      <c r="L100" s="1">
        <f t="shared" si="8"/>
        <v>1</v>
      </c>
    </row>
    <row r="101" spans="2:13" x14ac:dyDescent="0.3">
      <c r="C101" s="1">
        <v>83</v>
      </c>
      <c r="D101" s="1">
        <f t="shared" si="11"/>
        <v>0.33802511065040652</v>
      </c>
      <c r="E101" s="1">
        <f t="shared" si="9"/>
        <v>-0.75980409612466138</v>
      </c>
      <c r="F101" s="1">
        <v>4.4854653820000001</v>
      </c>
      <c r="G101" s="1">
        <v>3.6967281110000001</v>
      </c>
      <c r="H101" s="1">
        <v>-1</v>
      </c>
      <c r="I101" s="1">
        <f t="shared" si="7"/>
        <v>1.292589228927864</v>
      </c>
      <c r="J101" s="1">
        <f t="shared" si="6"/>
        <v>-1.292589228927864</v>
      </c>
      <c r="K101" s="1">
        <f t="shared" si="10"/>
        <v>-1</v>
      </c>
      <c r="L101" s="1">
        <f t="shared" si="8"/>
        <v>1</v>
      </c>
    </row>
    <row r="102" spans="2:13" x14ac:dyDescent="0.3">
      <c r="C102" s="1">
        <v>84</v>
      </c>
      <c r="D102" s="1">
        <f t="shared" si="11"/>
        <v>0.33395251895582329</v>
      </c>
      <c r="E102" s="1">
        <f t="shared" si="9"/>
        <v>-0.75064982990629192</v>
      </c>
      <c r="F102" s="1">
        <v>3.6848152459999999</v>
      </c>
      <c r="G102" s="1">
        <v>3.8468469729999999</v>
      </c>
      <c r="H102" s="1">
        <v>-1</v>
      </c>
      <c r="I102" s="1">
        <f t="shared" si="7"/>
        <v>1.657081692669462</v>
      </c>
      <c r="J102" s="1">
        <f t="shared" si="6"/>
        <v>-1.657081692669462</v>
      </c>
      <c r="K102" s="1">
        <f t="shared" si="10"/>
        <v>-1</v>
      </c>
      <c r="L102" s="1">
        <f t="shared" si="8"/>
        <v>1</v>
      </c>
    </row>
    <row r="103" spans="2:13" x14ac:dyDescent="0.3">
      <c r="C103" s="1">
        <v>85</v>
      </c>
      <c r="D103" s="1">
        <f t="shared" si="11"/>
        <v>0.32997689373015876</v>
      </c>
      <c r="E103" s="1">
        <f t="shared" si="9"/>
        <v>-0.74171352240740751</v>
      </c>
      <c r="F103" s="1">
        <v>2.2835585630000002</v>
      </c>
      <c r="G103" s="1">
        <v>1.8532159969999999</v>
      </c>
      <c r="H103" s="1">
        <v>-1</v>
      </c>
      <c r="I103" s="1">
        <f t="shared" si="7"/>
        <v>0.62103380364698046</v>
      </c>
      <c r="J103" s="1">
        <f t="shared" si="6"/>
        <v>-0.62103380364698046</v>
      </c>
      <c r="K103" s="1">
        <f t="shared" si="10"/>
        <v>-1</v>
      </c>
      <c r="L103" s="1">
        <f t="shared" si="8"/>
        <v>1</v>
      </c>
    </row>
    <row r="104" spans="2:13" x14ac:dyDescent="0.3">
      <c r="C104" s="1">
        <v>86</v>
      </c>
      <c r="D104" s="1">
        <f t="shared" si="11"/>
        <v>0.26639393516339877</v>
      </c>
      <c r="E104" s="1">
        <f t="shared" si="9"/>
        <v>-0.78143757239215694</v>
      </c>
      <c r="F104" s="1">
        <v>7.8075211790000001</v>
      </c>
      <c r="G104" s="1">
        <v>3.290132136</v>
      </c>
      <c r="H104" s="1">
        <v>1</v>
      </c>
      <c r="I104" s="1">
        <f t="shared" si="7"/>
        <v>-0.49115657845987304</v>
      </c>
      <c r="J104" s="1">
        <f t="shared" si="6"/>
        <v>-0.49115657845987304</v>
      </c>
      <c r="K104" s="1">
        <f t="shared" si="10"/>
        <v>-1</v>
      </c>
      <c r="L104" s="1">
        <f t="shared" si="8"/>
        <v>0</v>
      </c>
    </row>
    <row r="105" spans="2:13" x14ac:dyDescent="0.3">
      <c r="C105" s="1">
        <v>87</v>
      </c>
      <c r="D105" s="1">
        <f t="shared" si="11"/>
        <v>0.46504106457364347</v>
      </c>
      <c r="E105" s="1">
        <f t="shared" si="9"/>
        <v>-0.68733475472868222</v>
      </c>
      <c r="F105" s="1">
        <v>6.1329981360000003</v>
      </c>
      <c r="G105" s="1">
        <v>2.1405630869999999</v>
      </c>
      <c r="H105" s="1">
        <v>1</v>
      </c>
      <c r="I105" s="1">
        <f t="shared" si="7"/>
        <v>1.3808125778091953</v>
      </c>
      <c r="J105" s="1">
        <f t="shared" si="6"/>
        <v>1.3808125778091953</v>
      </c>
      <c r="K105" s="1">
        <f t="shared" si="10"/>
        <v>1</v>
      </c>
      <c r="L105" s="1">
        <f t="shared" si="8"/>
        <v>1</v>
      </c>
    </row>
    <row r="106" spans="2:13" x14ac:dyDescent="0.3">
      <c r="C106" s="1">
        <v>88</v>
      </c>
      <c r="D106" s="1">
        <f t="shared" si="11"/>
        <v>0.45969576498084297</v>
      </c>
      <c r="E106" s="1">
        <f t="shared" si="9"/>
        <v>-0.67943435524904217</v>
      </c>
      <c r="F106" s="1">
        <v>7.5148293659999998</v>
      </c>
      <c r="G106" s="1">
        <v>2.1070569610000001</v>
      </c>
      <c r="H106" s="1">
        <v>1</v>
      </c>
      <c r="I106" s="1">
        <f t="shared" si="7"/>
        <v>2.0229283463338321</v>
      </c>
      <c r="J106" s="1">
        <f t="shared" si="6"/>
        <v>2.0229283463338321</v>
      </c>
      <c r="K106" s="1">
        <f t="shared" si="10"/>
        <v>1</v>
      </c>
      <c r="L106" s="1">
        <f t="shared" si="8"/>
        <v>1</v>
      </c>
    </row>
    <row r="107" spans="2:13" x14ac:dyDescent="0.3">
      <c r="C107" s="1">
        <v>89</v>
      </c>
      <c r="D107" s="1">
        <f t="shared" si="11"/>
        <v>0.45447194946969705</v>
      </c>
      <c r="E107" s="1">
        <f t="shared" si="9"/>
        <v>-0.67171351030303028</v>
      </c>
      <c r="F107" s="1">
        <v>5.502385039</v>
      </c>
      <c r="G107" s="1">
        <v>1.4040026080000001</v>
      </c>
      <c r="H107" s="1">
        <v>1</v>
      </c>
      <c r="I107" s="1">
        <f t="shared" si="7"/>
        <v>1.5575921351129354</v>
      </c>
      <c r="J107" s="1">
        <f t="shared" si="6"/>
        <v>1.5575921351129354</v>
      </c>
      <c r="K107" s="1">
        <f t="shared" si="10"/>
        <v>1</v>
      </c>
      <c r="L107" s="1">
        <f t="shared" si="8"/>
        <v>1</v>
      </c>
    </row>
    <row r="108" spans="2:13" x14ac:dyDescent="0.3">
      <c r="C108" s="1">
        <v>90</v>
      </c>
      <c r="D108" s="1">
        <f t="shared" si="11"/>
        <v>0.44936552307116112</v>
      </c>
      <c r="E108" s="1">
        <f t="shared" si="9"/>
        <v>-0.66416616749063662</v>
      </c>
      <c r="F108" s="1">
        <v>7.4329323650000001</v>
      </c>
      <c r="G108" s="1">
        <v>4.2362326279999998</v>
      </c>
      <c r="H108" s="1">
        <v>1</v>
      </c>
      <c r="I108" s="1">
        <f t="shared" si="7"/>
        <v>0.52654115101324006</v>
      </c>
      <c r="J108" s="1">
        <f t="shared" si="6"/>
        <v>0.52654115101324006</v>
      </c>
      <c r="K108" s="1">
        <f t="shared" si="10"/>
        <v>1</v>
      </c>
      <c r="L108" s="1">
        <f t="shared" si="8"/>
        <v>1</v>
      </c>
    </row>
    <row r="109" spans="2:13" x14ac:dyDescent="0.3">
      <c r="B109" s="1">
        <v>10</v>
      </c>
      <c r="C109" s="1">
        <v>91</v>
      </c>
      <c r="D109" s="1">
        <f t="shared" si="11"/>
        <v>0.62790176701234579</v>
      </c>
      <c r="E109" s="1">
        <f t="shared" si="9"/>
        <v>-0.55218820691358028</v>
      </c>
      <c r="F109" s="1">
        <v>2.3278680559999998</v>
      </c>
      <c r="G109" s="1">
        <v>2.4580165250000001</v>
      </c>
      <c r="H109" s="1">
        <v>-1</v>
      </c>
      <c r="I109" s="1">
        <f t="shared" si="7"/>
        <v>-0.10438472823029454</v>
      </c>
      <c r="J109" s="1">
        <f t="shared" si="6"/>
        <v>0.10438472823029454</v>
      </c>
      <c r="K109" s="1">
        <f t="shared" si="10"/>
        <v>1</v>
      </c>
      <c r="L109" s="1">
        <f t="shared" si="8"/>
        <v>0</v>
      </c>
      <c r="M109" s="1">
        <f>COUNTIF(L108:L117,1)*10</f>
        <v>80</v>
      </c>
    </row>
    <row r="110" spans="2:13" x14ac:dyDescent="0.3">
      <c r="C110" s="1">
        <v>92</v>
      </c>
      <c r="D110" s="1">
        <f t="shared" si="11"/>
        <v>0.56415515282051298</v>
      </c>
      <c r="E110" s="1">
        <f t="shared" si="9"/>
        <v>-0.60614502820512828</v>
      </c>
      <c r="F110" s="1">
        <v>3.0328304190000002</v>
      </c>
      <c r="G110" s="1">
        <v>3.1707703660000002</v>
      </c>
      <c r="H110" s="1">
        <v>-1</v>
      </c>
      <c r="I110" s="1">
        <f t="shared" si="7"/>
        <v>0.2109597844214095</v>
      </c>
      <c r="J110" s="1">
        <f t="shared" si="6"/>
        <v>-0.2109597844214095</v>
      </c>
      <c r="K110" s="1">
        <f t="shared" si="10"/>
        <v>-1</v>
      </c>
      <c r="L110" s="1">
        <f t="shared" si="8"/>
        <v>1</v>
      </c>
    </row>
    <row r="111" spans="2:13" x14ac:dyDescent="0.3">
      <c r="C111" s="1">
        <v>93</v>
      </c>
      <c r="D111" s="1">
        <f t="shared" si="11"/>
        <v>0.48476625818840596</v>
      </c>
      <c r="E111" s="1">
        <f t="shared" si="9"/>
        <v>-0.67614515147343002</v>
      </c>
      <c r="F111" s="1">
        <v>4.4854653820000001</v>
      </c>
      <c r="G111" s="1">
        <v>3.6967281110000001</v>
      </c>
      <c r="H111" s="1">
        <v>-1</v>
      </c>
      <c r="I111" s="1">
        <f t="shared" si="7"/>
        <v>0.32512251910241297</v>
      </c>
      <c r="J111" s="1">
        <f t="shared" si="6"/>
        <v>-0.32512251910241297</v>
      </c>
      <c r="K111" s="1">
        <f t="shared" si="10"/>
        <v>-1</v>
      </c>
      <c r="L111" s="1">
        <f t="shared" si="8"/>
        <v>1</v>
      </c>
    </row>
    <row r="112" spans="2:13" x14ac:dyDescent="0.3">
      <c r="C112" s="1">
        <v>94</v>
      </c>
      <c r="D112" s="1">
        <f t="shared" si="11"/>
        <v>0.37237413875746733</v>
      </c>
      <c r="E112" s="1">
        <f t="shared" si="9"/>
        <v>-0.75720758379928321</v>
      </c>
      <c r="F112" s="1">
        <v>3.6848152459999999</v>
      </c>
      <c r="G112" s="1">
        <v>3.8468469729999999</v>
      </c>
      <c r="H112" s="1">
        <v>-1</v>
      </c>
      <c r="I112" s="1">
        <f t="shared" si="7"/>
        <v>1.5407317979612813</v>
      </c>
      <c r="J112" s="1">
        <f t="shared" si="6"/>
        <v>-1.5407317979612813</v>
      </c>
      <c r="K112" s="1">
        <f t="shared" si="10"/>
        <v>-1</v>
      </c>
      <c r="L112" s="1">
        <f t="shared" si="8"/>
        <v>1</v>
      </c>
    </row>
    <row r="113" spans="2:13" x14ac:dyDescent="0.3">
      <c r="C113" s="1">
        <v>95</v>
      </c>
      <c r="D113" s="1">
        <f t="shared" si="11"/>
        <v>0.36841271174940921</v>
      </c>
      <c r="E113" s="1">
        <f t="shared" si="9"/>
        <v>-0.7491521839716313</v>
      </c>
      <c r="F113" s="1">
        <v>2.2835585630000002</v>
      </c>
      <c r="G113" s="1">
        <v>1.8532159969999999</v>
      </c>
      <c r="H113" s="1">
        <v>-1</v>
      </c>
      <c r="I113" s="1">
        <f t="shared" si="7"/>
        <v>0.54704880889029994</v>
      </c>
      <c r="J113" s="1">
        <f t="shared" si="6"/>
        <v>-0.54704880889029994</v>
      </c>
      <c r="K113" s="1">
        <f t="shared" si="10"/>
        <v>-1</v>
      </c>
      <c r="L113" s="1">
        <f t="shared" si="8"/>
        <v>1</v>
      </c>
    </row>
    <row r="114" spans="2:13" x14ac:dyDescent="0.3">
      <c r="C114" s="1">
        <v>96</v>
      </c>
      <c r="D114" s="1">
        <f t="shared" si="11"/>
        <v>0.31111810863157918</v>
      </c>
      <c r="E114" s="1">
        <f t="shared" si="9"/>
        <v>-0.78461645330994156</v>
      </c>
      <c r="F114" s="1">
        <v>7.8075211790000001</v>
      </c>
      <c r="G114" s="1">
        <v>3.290132136</v>
      </c>
      <c r="H114" s="1">
        <v>1</v>
      </c>
      <c r="I114" s="1">
        <f t="shared" si="7"/>
        <v>-0.15243058515790509</v>
      </c>
      <c r="J114" s="1">
        <f t="shared" si="6"/>
        <v>-0.15243058515790509</v>
      </c>
      <c r="K114" s="1">
        <f t="shared" si="10"/>
        <v>-1</v>
      </c>
      <c r="L114" s="1">
        <f t="shared" si="8"/>
        <v>0</v>
      </c>
    </row>
    <row r="115" spans="2:13" x14ac:dyDescent="0.3">
      <c r="C115" s="1">
        <v>97</v>
      </c>
      <c r="D115" s="1">
        <f t="shared" si="11"/>
        <v>0.4886069519212965</v>
      </c>
      <c r="E115" s="1">
        <f t="shared" si="9"/>
        <v>-0.7002828991435186</v>
      </c>
      <c r="F115" s="1">
        <v>6.1329981360000003</v>
      </c>
      <c r="G115" s="1">
        <v>2.1405630869999999</v>
      </c>
      <c r="H115" s="1">
        <v>1</v>
      </c>
      <c r="I115" s="1">
        <f t="shared" si="7"/>
        <v>1.4976258010059935</v>
      </c>
      <c r="J115" s="1">
        <f t="shared" ref="J115:J146" si="12">I115/H115</f>
        <v>1.4976258010059935</v>
      </c>
      <c r="K115" s="1">
        <f t="shared" si="10"/>
        <v>1</v>
      </c>
      <c r="L115" s="1">
        <f t="shared" si="8"/>
        <v>1</v>
      </c>
    </row>
    <row r="116" spans="2:13" x14ac:dyDescent="0.3">
      <c r="C116" s="1">
        <v>98</v>
      </c>
      <c r="D116" s="1">
        <f t="shared" si="11"/>
        <v>0.48356976684994296</v>
      </c>
      <c r="E116" s="1">
        <f t="shared" si="9"/>
        <v>-0.69306348781214211</v>
      </c>
      <c r="F116" s="1">
        <v>7.5148293659999998</v>
      </c>
      <c r="G116" s="1">
        <v>2.1070569610000001</v>
      </c>
      <c r="H116" s="1">
        <v>1</v>
      </c>
      <c r="I116" s="1">
        <f t="shared" si="7"/>
        <v>2.1736200380242119</v>
      </c>
      <c r="J116" s="1">
        <f t="shared" si="12"/>
        <v>2.1736200380242119</v>
      </c>
      <c r="K116" s="1">
        <f t="shared" si="10"/>
        <v>1</v>
      </c>
      <c r="L116" s="1">
        <f t="shared" si="8"/>
        <v>1</v>
      </c>
    </row>
    <row r="117" spans="2:13" x14ac:dyDescent="0.3">
      <c r="C117" s="1">
        <v>99</v>
      </c>
      <c r="D117" s="1">
        <f t="shared" si="11"/>
        <v>0.47863538147392315</v>
      </c>
      <c r="E117" s="1">
        <f t="shared" si="9"/>
        <v>-0.6859914114058957</v>
      </c>
      <c r="F117" s="1">
        <v>5.502385039</v>
      </c>
      <c r="G117" s="1">
        <v>1.4040026080000001</v>
      </c>
      <c r="H117" s="1">
        <v>1</v>
      </c>
      <c r="I117" s="1">
        <f t="shared" si="7"/>
        <v>1.6705024314786936</v>
      </c>
      <c r="J117" s="1">
        <f t="shared" si="12"/>
        <v>1.6705024314786936</v>
      </c>
      <c r="K117" s="1">
        <f t="shared" si="10"/>
        <v>1</v>
      </c>
      <c r="L117" s="1">
        <f t="shared" si="8"/>
        <v>1</v>
      </c>
    </row>
    <row r="118" spans="2:13" x14ac:dyDescent="0.3">
      <c r="C118" s="1">
        <v>100</v>
      </c>
      <c r="D118" s="1">
        <f t="shared" si="11"/>
        <v>0.47380068065095426</v>
      </c>
      <c r="E118" s="1">
        <f t="shared" si="9"/>
        <v>-0.67906220523007865</v>
      </c>
      <c r="F118" s="1">
        <v>7.4329323650000001</v>
      </c>
      <c r="G118" s="1">
        <v>4.2362326279999998</v>
      </c>
      <c r="H118" s="1">
        <v>1</v>
      </c>
      <c r="I118" s="1">
        <f t="shared" si="7"/>
        <v>0.64506294353221572</v>
      </c>
      <c r="J118" s="1">
        <f t="shared" si="12"/>
        <v>0.64506294353221572</v>
      </c>
      <c r="K118" s="1">
        <f t="shared" si="10"/>
        <v>1</v>
      </c>
      <c r="L118" s="1">
        <f t="shared" si="8"/>
        <v>1</v>
      </c>
    </row>
    <row r="119" spans="2:13" x14ac:dyDescent="0.3">
      <c r="B119" s="1">
        <v>11</v>
      </c>
      <c r="C119" s="1">
        <v>101</v>
      </c>
      <c r="D119" s="1">
        <f t="shared" si="11"/>
        <v>0.63423894862222252</v>
      </c>
      <c r="E119" s="1">
        <f t="shared" si="9"/>
        <v>-0.57813308033333344</v>
      </c>
      <c r="F119" s="1">
        <v>2.3278680559999998</v>
      </c>
      <c r="G119" s="1">
        <v>2.4580165250000001</v>
      </c>
      <c r="H119" s="1">
        <v>-1</v>
      </c>
      <c r="I119" s="1">
        <f t="shared" si="7"/>
        <v>-5.5363923260210557E-2</v>
      </c>
      <c r="J119" s="1">
        <f t="shared" si="12"/>
        <v>5.5363923260210557E-2</v>
      </c>
      <c r="K119" s="1">
        <f t="shared" si="10"/>
        <v>1</v>
      </c>
      <c r="L119" s="1">
        <f t="shared" si="8"/>
        <v>0</v>
      </c>
      <c r="M119" s="1">
        <f>COUNTIF(L119:L128,1)*10</f>
        <v>90</v>
      </c>
    </row>
    <row r="120" spans="2:13" x14ac:dyDescent="0.3">
      <c r="C120" s="1">
        <v>102</v>
      </c>
      <c r="D120" s="1">
        <f t="shared" si="11"/>
        <v>0.57674113601760213</v>
      </c>
      <c r="E120" s="1">
        <f t="shared" si="9"/>
        <v>-0.62649076215621569</v>
      </c>
      <c r="F120" s="1">
        <v>3.0328304190000002</v>
      </c>
      <c r="G120" s="1">
        <v>3.1707703660000002</v>
      </c>
      <c r="H120" s="1">
        <v>-1</v>
      </c>
      <c r="I120" s="1">
        <f t="shared" si="7"/>
        <v>0.23730028201488262</v>
      </c>
      <c r="J120" s="1">
        <f t="shared" si="12"/>
        <v>-0.23730028201488262</v>
      </c>
      <c r="K120" s="1">
        <f t="shared" si="10"/>
        <v>-1</v>
      </c>
      <c r="L120" s="1">
        <f t="shared" si="8"/>
        <v>1</v>
      </c>
    </row>
    <row r="121" spans="2:13" x14ac:dyDescent="0.3">
      <c r="C121" s="1">
        <v>103</v>
      </c>
      <c r="D121" s="1">
        <f t="shared" si="11"/>
        <v>0.50501207435729889</v>
      </c>
      <c r="E121" s="1">
        <f t="shared" si="9"/>
        <v>-0.68942866026143801</v>
      </c>
      <c r="F121" s="1">
        <v>4.4854653820000001</v>
      </c>
      <c r="G121" s="1">
        <v>3.6967281110000001</v>
      </c>
      <c r="H121" s="1">
        <v>-1</v>
      </c>
      <c r="I121" s="1">
        <f t="shared" si="7"/>
        <v>0.28341613189585235</v>
      </c>
      <c r="J121" s="1">
        <f t="shared" si="12"/>
        <v>-0.28341613189585235</v>
      </c>
      <c r="K121" s="1">
        <f t="shared" si="10"/>
        <v>-1</v>
      </c>
      <c r="L121" s="1">
        <f t="shared" si="8"/>
        <v>1</v>
      </c>
    </row>
    <row r="122" spans="2:13" x14ac:dyDescent="0.3">
      <c r="C122" s="1">
        <v>104</v>
      </c>
      <c r="D122" s="1">
        <f t="shared" si="11"/>
        <v>0.40333524985976316</v>
      </c>
      <c r="E122" s="1">
        <f t="shared" si="9"/>
        <v>-0.76249198742179081</v>
      </c>
      <c r="F122" s="1">
        <v>3.6848152459999999</v>
      </c>
      <c r="G122" s="1">
        <v>3.8468469729999999</v>
      </c>
      <c r="H122" s="1">
        <v>-1</v>
      </c>
      <c r="I122" s="1">
        <f t="shared" si="7"/>
        <v>1.4469741158177956</v>
      </c>
      <c r="J122" s="1">
        <f t="shared" si="12"/>
        <v>-1.4469741158177956</v>
      </c>
      <c r="K122" s="1">
        <f t="shared" si="10"/>
        <v>-1</v>
      </c>
      <c r="L122" s="1">
        <f t="shared" si="8"/>
        <v>1</v>
      </c>
    </row>
    <row r="123" spans="2:13" x14ac:dyDescent="0.3">
      <c r="C123" s="1">
        <v>105</v>
      </c>
      <c r="D123" s="1">
        <f t="shared" si="11"/>
        <v>0.39945702630341928</v>
      </c>
      <c r="E123" s="1">
        <f t="shared" si="9"/>
        <v>-0.75516033369658131</v>
      </c>
      <c r="F123" s="1">
        <v>2.2835585630000002</v>
      </c>
      <c r="G123" s="1">
        <v>1.8532159969999999</v>
      </c>
      <c r="H123" s="1">
        <v>-1</v>
      </c>
      <c r="I123" s="1">
        <f t="shared" si="7"/>
        <v>0.48729169774067316</v>
      </c>
      <c r="J123" s="1">
        <f t="shared" si="12"/>
        <v>-0.48729169774067316</v>
      </c>
      <c r="K123" s="1">
        <f t="shared" si="10"/>
        <v>-1</v>
      </c>
      <c r="L123" s="1">
        <f t="shared" si="8"/>
        <v>1</v>
      </c>
    </row>
    <row r="124" spans="2:13" x14ac:dyDescent="0.3">
      <c r="C124" s="1">
        <v>106</v>
      </c>
      <c r="D124" s="1">
        <f t="shared" si="11"/>
        <v>0.34732339191534439</v>
      </c>
      <c r="E124" s="1">
        <f t="shared" si="9"/>
        <v>-0.78718983310052926</v>
      </c>
      <c r="F124" s="1">
        <v>7.8075211790000001</v>
      </c>
      <c r="G124" s="1">
        <v>3.290132136</v>
      </c>
      <c r="H124" s="1">
        <v>1</v>
      </c>
      <c r="I124" s="1">
        <f t="shared" si="7"/>
        <v>0.12177617132464125</v>
      </c>
      <c r="J124" s="1">
        <f t="shared" si="12"/>
        <v>0.12177617132464125</v>
      </c>
      <c r="K124" s="1">
        <f t="shared" si="10"/>
        <v>1</v>
      </c>
      <c r="L124" s="1">
        <f t="shared" si="8"/>
        <v>1</v>
      </c>
    </row>
    <row r="125" spans="2:13" x14ac:dyDescent="0.3">
      <c r="C125" s="1">
        <v>107</v>
      </c>
      <c r="D125" s="1">
        <f t="shared" si="11"/>
        <v>0.50772644542976986</v>
      </c>
      <c r="E125" s="1">
        <f t="shared" si="9"/>
        <v>-0.71078799744234822</v>
      </c>
      <c r="F125" s="1">
        <v>6.1329981360000003</v>
      </c>
      <c r="G125" s="1">
        <v>2.1405630869999999</v>
      </c>
      <c r="H125" s="1">
        <v>1</v>
      </c>
      <c r="I125" s="1">
        <f t="shared" si="7"/>
        <v>1.5923987934109436</v>
      </c>
      <c r="J125" s="1">
        <f t="shared" si="12"/>
        <v>1.5923987934109436</v>
      </c>
      <c r="K125" s="1">
        <f t="shared" si="10"/>
        <v>1</v>
      </c>
      <c r="L125" s="1">
        <f t="shared" si="8"/>
        <v>1</v>
      </c>
    </row>
    <row r="126" spans="2:13" x14ac:dyDescent="0.3">
      <c r="C126" s="1">
        <v>108</v>
      </c>
      <c r="D126" s="1">
        <f t="shared" si="11"/>
        <v>0.50298133846313653</v>
      </c>
      <c r="E126" s="1">
        <f t="shared" si="9"/>
        <v>-0.70414511896157861</v>
      </c>
      <c r="F126" s="1">
        <v>7.5148293659999998</v>
      </c>
      <c r="G126" s="1">
        <v>2.1070569610000001</v>
      </c>
      <c r="H126" s="1">
        <v>1</v>
      </c>
      <c r="I126" s="1">
        <f t="shared" si="7"/>
        <v>2.2961450583705965</v>
      </c>
      <c r="J126" s="1">
        <f t="shared" si="12"/>
        <v>2.2961450583705965</v>
      </c>
      <c r="K126" s="1">
        <f t="shared" si="10"/>
        <v>1</v>
      </c>
      <c r="L126" s="1">
        <f t="shared" si="8"/>
        <v>1</v>
      </c>
    </row>
    <row r="127" spans="2:13" x14ac:dyDescent="0.3">
      <c r="C127" s="1">
        <v>109</v>
      </c>
      <c r="D127" s="1">
        <f t="shared" si="11"/>
        <v>0.49832410384773712</v>
      </c>
      <c r="E127" s="1">
        <f t="shared" si="9"/>
        <v>-0.69762525674897136</v>
      </c>
      <c r="F127" s="1">
        <v>5.502385039</v>
      </c>
      <c r="G127" s="1">
        <v>1.4040026080000001</v>
      </c>
      <c r="H127" s="1">
        <v>1</v>
      </c>
      <c r="I127" s="1">
        <f t="shared" si="7"/>
        <v>1.7625034137026454</v>
      </c>
      <c r="J127" s="1">
        <f t="shared" si="12"/>
        <v>1.7625034137026454</v>
      </c>
      <c r="K127" s="1">
        <f t="shared" si="10"/>
        <v>1</v>
      </c>
      <c r="L127" s="1">
        <f t="shared" si="8"/>
        <v>1</v>
      </c>
    </row>
    <row r="128" spans="2:13" x14ac:dyDescent="0.3">
      <c r="C128" s="1">
        <v>110</v>
      </c>
      <c r="D128" s="1">
        <f t="shared" si="11"/>
        <v>0.49375232307849187</v>
      </c>
      <c r="E128" s="1">
        <f t="shared" si="9"/>
        <v>-0.69122502503567806</v>
      </c>
      <c r="F128" s="1">
        <v>7.4329323650000001</v>
      </c>
      <c r="G128" s="1">
        <v>4.2362326279999998</v>
      </c>
      <c r="H128" s="1">
        <v>1</v>
      </c>
      <c r="I128" s="1">
        <f t="shared" si="7"/>
        <v>0.74183761815780258</v>
      </c>
      <c r="J128" s="1">
        <f t="shared" si="12"/>
        <v>0.74183761815780258</v>
      </c>
      <c r="K128" s="1">
        <f t="shared" si="10"/>
        <v>1</v>
      </c>
      <c r="L128" s="1">
        <f t="shared" si="8"/>
        <v>1</v>
      </c>
    </row>
    <row r="129" spans="2:13" x14ac:dyDescent="0.3">
      <c r="B129" s="1">
        <v>12</v>
      </c>
      <c r="C129" s="1">
        <v>111</v>
      </c>
      <c r="D129" s="1">
        <f t="shared" si="11"/>
        <v>0.63942391539393995</v>
      </c>
      <c r="E129" s="1">
        <f t="shared" si="9"/>
        <v>-0.59936070404040431</v>
      </c>
      <c r="F129" s="1">
        <v>2.3278680559999998</v>
      </c>
      <c r="G129" s="1">
        <v>2.4580165250000001</v>
      </c>
      <c r="H129" s="1">
        <v>-1</v>
      </c>
      <c r="I129" s="1">
        <f t="shared" si="7"/>
        <v>-1.5255991921051093E-2</v>
      </c>
      <c r="J129" s="1">
        <f t="shared" si="12"/>
        <v>1.5255991921051093E-2</v>
      </c>
      <c r="K129" s="1">
        <f t="shared" si="10"/>
        <v>1</v>
      </c>
      <c r="L129" s="1">
        <f t="shared" si="8"/>
        <v>0</v>
      </c>
      <c r="M129" s="1">
        <f>COUNTIF(L128:L137,1)*10</f>
        <v>90</v>
      </c>
    </row>
    <row r="130" spans="2:13" x14ac:dyDescent="0.3">
      <c r="C130" s="1">
        <v>112</v>
      </c>
      <c r="D130" s="1">
        <f t="shared" si="11"/>
        <v>0.58705937449449497</v>
      </c>
      <c r="E130" s="1">
        <f t="shared" si="9"/>
        <v>-0.6431705980980984</v>
      </c>
      <c r="F130" s="1">
        <v>3.0328304190000002</v>
      </c>
      <c r="G130" s="1">
        <v>3.1707703660000002</v>
      </c>
      <c r="H130" s="1">
        <v>-1</v>
      </c>
      <c r="I130" s="1">
        <f t="shared" si="7"/>
        <v>0.25889474400592927</v>
      </c>
      <c r="J130" s="1">
        <f t="shared" si="12"/>
        <v>-0.25889474400592927</v>
      </c>
      <c r="K130" s="1">
        <f t="shared" si="10"/>
        <v>-1</v>
      </c>
      <c r="L130" s="1">
        <f t="shared" si="8"/>
        <v>1</v>
      </c>
    </row>
    <row r="131" spans="2:13" x14ac:dyDescent="0.3">
      <c r="C131" s="1">
        <v>113</v>
      </c>
      <c r="D131" s="1">
        <f t="shared" si="11"/>
        <v>0.5216425662103179</v>
      </c>
      <c r="E131" s="1">
        <f t="shared" si="9"/>
        <v>-0.70034011390873041</v>
      </c>
      <c r="F131" s="1">
        <v>4.4854653820000001</v>
      </c>
      <c r="G131" s="1">
        <v>3.6967281110000001</v>
      </c>
      <c r="H131" s="1">
        <v>-1</v>
      </c>
      <c r="I131" s="1">
        <f t="shared" si="7"/>
        <v>0.24915731383332185</v>
      </c>
      <c r="J131" s="1">
        <f t="shared" si="12"/>
        <v>-0.24915731383332185</v>
      </c>
      <c r="K131" s="1">
        <f t="shared" si="10"/>
        <v>-1</v>
      </c>
      <c r="L131" s="1">
        <f t="shared" si="8"/>
        <v>1</v>
      </c>
    </row>
    <row r="132" spans="2:13" x14ac:dyDescent="0.3">
      <c r="C132" s="1">
        <v>114</v>
      </c>
      <c r="D132" s="1">
        <f t="shared" si="11"/>
        <v>0.42881651828908596</v>
      </c>
      <c r="E132" s="1">
        <f t="shared" si="9"/>
        <v>-0.76684109836774861</v>
      </c>
      <c r="F132" s="1">
        <v>3.6848152459999999</v>
      </c>
      <c r="G132" s="1">
        <v>3.8468469729999999</v>
      </c>
      <c r="H132" s="1">
        <v>-1</v>
      </c>
      <c r="I132" s="1">
        <f t="shared" si="7"/>
        <v>1.3698107136997071</v>
      </c>
      <c r="J132" s="1">
        <f t="shared" si="12"/>
        <v>-1.3698107136997071</v>
      </c>
      <c r="K132" s="1">
        <f t="shared" si="10"/>
        <v>-1</v>
      </c>
      <c r="L132" s="1">
        <f t="shared" si="8"/>
        <v>1</v>
      </c>
    </row>
    <row r="133" spans="2:13" x14ac:dyDescent="0.3">
      <c r="C133" s="1">
        <v>115</v>
      </c>
      <c r="D133" s="1">
        <f t="shared" si="11"/>
        <v>0.42505496988304131</v>
      </c>
      <c r="E133" s="1">
        <f t="shared" si="9"/>
        <v>-0.76011442206627711</v>
      </c>
      <c r="F133" s="1">
        <v>2.2835585630000002</v>
      </c>
      <c r="G133" s="1">
        <v>1.8532159969999999</v>
      </c>
      <c r="H133" s="1">
        <v>-1</v>
      </c>
      <c r="I133" s="1">
        <f t="shared" si="7"/>
        <v>0.43801829030150841</v>
      </c>
      <c r="J133" s="1">
        <f t="shared" si="12"/>
        <v>-0.43801829030150841</v>
      </c>
      <c r="K133" s="1">
        <f t="shared" si="10"/>
        <v>-1</v>
      </c>
      <c r="L133" s="1">
        <f t="shared" si="8"/>
        <v>1</v>
      </c>
    </row>
    <row r="134" spans="2:13" x14ac:dyDescent="0.3">
      <c r="C134" s="1">
        <v>116</v>
      </c>
      <c r="D134" s="1">
        <f t="shared" si="11"/>
        <v>0.37723210419323711</v>
      </c>
      <c r="E134" s="1">
        <f t="shared" si="9"/>
        <v>-0.78931566857971047</v>
      </c>
      <c r="F134" s="1">
        <v>7.8075211790000001</v>
      </c>
      <c r="G134" s="1">
        <v>3.290132136</v>
      </c>
      <c r="H134" s="1">
        <v>1</v>
      </c>
      <c r="I134" s="1">
        <f t="shared" si="7"/>
        <v>0.34829479624500248</v>
      </c>
      <c r="J134" s="1">
        <f t="shared" si="12"/>
        <v>0.34829479624500248</v>
      </c>
      <c r="K134" s="1">
        <f t="shared" si="10"/>
        <v>1</v>
      </c>
      <c r="L134" s="1">
        <f t="shared" si="8"/>
        <v>1</v>
      </c>
    </row>
    <row r="135" spans="2:13" x14ac:dyDescent="0.3">
      <c r="C135" s="1">
        <v>117</v>
      </c>
      <c r="D135" s="1">
        <f t="shared" si="11"/>
        <v>0.52354947454023026</v>
      </c>
      <c r="E135" s="1">
        <f t="shared" si="9"/>
        <v>-0.71948187189655211</v>
      </c>
      <c r="F135" s="1">
        <v>6.1329981360000003</v>
      </c>
      <c r="G135" s="1">
        <v>2.1405630869999999</v>
      </c>
      <c r="H135" s="1">
        <v>1</v>
      </c>
      <c r="I135" s="1">
        <f t="shared" si="7"/>
        <v>1.6708316147115898</v>
      </c>
      <c r="J135" s="1">
        <f t="shared" si="12"/>
        <v>1.6708316147115898</v>
      </c>
      <c r="K135" s="1">
        <f t="shared" si="10"/>
        <v>1</v>
      </c>
      <c r="L135" s="1">
        <f t="shared" si="8"/>
        <v>1</v>
      </c>
    </row>
    <row r="136" spans="2:13" x14ac:dyDescent="0.3">
      <c r="C136" s="1">
        <v>118</v>
      </c>
      <c r="D136" s="1">
        <f t="shared" si="11"/>
        <v>0.51907469270655315</v>
      </c>
      <c r="E136" s="1">
        <f t="shared" si="9"/>
        <v>-0.71333245418803459</v>
      </c>
      <c r="F136" s="1">
        <v>7.5148293659999998</v>
      </c>
      <c r="G136" s="1">
        <v>2.1070569610000001</v>
      </c>
      <c r="H136" s="1">
        <v>1</v>
      </c>
      <c r="I136" s="1">
        <f t="shared" si="7"/>
        <v>2.3977256307945196</v>
      </c>
      <c r="J136" s="1">
        <f t="shared" si="12"/>
        <v>2.3977256307945196</v>
      </c>
      <c r="K136" s="1">
        <f t="shared" si="10"/>
        <v>1</v>
      </c>
      <c r="L136" s="1">
        <f t="shared" si="8"/>
        <v>1</v>
      </c>
    </row>
    <row r="137" spans="2:13" x14ac:dyDescent="0.3">
      <c r="C137" s="1">
        <v>119</v>
      </c>
      <c r="D137" s="1">
        <f t="shared" si="11"/>
        <v>0.51467575463276882</v>
      </c>
      <c r="E137" s="1">
        <f t="shared" si="9"/>
        <v>-0.70728726389830554</v>
      </c>
      <c r="F137" s="1">
        <v>5.502385039</v>
      </c>
      <c r="G137" s="1">
        <v>1.4040026080000001</v>
      </c>
      <c r="H137" s="1">
        <v>1</v>
      </c>
      <c r="I137" s="1">
        <f t="shared" si="7"/>
        <v>1.8389110091089769</v>
      </c>
      <c r="J137" s="1">
        <f t="shared" si="12"/>
        <v>1.8389110091089769</v>
      </c>
      <c r="K137" s="1">
        <f t="shared" si="10"/>
        <v>1</v>
      </c>
      <c r="L137" s="1">
        <f t="shared" si="8"/>
        <v>1</v>
      </c>
    </row>
    <row r="138" spans="2:13" x14ac:dyDescent="0.3">
      <c r="C138" s="1">
        <v>120</v>
      </c>
      <c r="D138" s="1">
        <f t="shared" si="11"/>
        <v>0.51035074829131699</v>
      </c>
      <c r="E138" s="1">
        <f t="shared" si="9"/>
        <v>-0.70134367344537862</v>
      </c>
      <c r="F138" s="1">
        <v>7.4329323650000001</v>
      </c>
      <c r="G138" s="1">
        <v>4.2362326279999998</v>
      </c>
      <c r="H138" s="1">
        <v>1</v>
      </c>
      <c r="I138" s="1">
        <f t="shared" si="7"/>
        <v>0.82234764158580864</v>
      </c>
      <c r="J138" s="1">
        <f t="shared" si="12"/>
        <v>0.82234764158580864</v>
      </c>
      <c r="K138" s="1">
        <f t="shared" si="10"/>
        <v>1</v>
      </c>
      <c r="L138" s="1">
        <f t="shared" si="8"/>
        <v>1</v>
      </c>
    </row>
    <row r="139" spans="2:13" x14ac:dyDescent="0.3">
      <c r="B139" s="1">
        <v>13</v>
      </c>
      <c r="C139" s="1">
        <v>121</v>
      </c>
      <c r="D139" s="1">
        <f t="shared" si="11"/>
        <v>0.6437447210370375</v>
      </c>
      <c r="E139" s="1">
        <f t="shared" si="9"/>
        <v>-0.61705039046296339</v>
      </c>
      <c r="F139" s="1">
        <v>2.3278680559999998</v>
      </c>
      <c r="G139" s="1">
        <v>2.4580165250000001</v>
      </c>
      <c r="H139" s="1">
        <v>-1</v>
      </c>
      <c r="I139" s="1">
        <f t="shared" si="7"/>
        <v>1.8167284194915867E-2</v>
      </c>
      <c r="J139" s="1">
        <f t="shared" si="12"/>
        <v>-1.8167284194915867E-2</v>
      </c>
      <c r="K139" s="1">
        <f t="shared" si="10"/>
        <v>-1</v>
      </c>
      <c r="L139" s="1">
        <f t="shared" si="8"/>
        <v>1</v>
      </c>
      <c r="M139" s="1">
        <f>COUNTIF(L139:L148,1)*10</f>
        <v>100</v>
      </c>
    </row>
    <row r="140" spans="2:13" x14ac:dyDescent="0.3">
      <c r="C140" s="1">
        <v>122</v>
      </c>
      <c r="D140" s="1">
        <f t="shared" si="11"/>
        <v>0.595672119008265</v>
      </c>
      <c r="E140" s="1">
        <f t="shared" si="9"/>
        <v>-0.65709343636363682</v>
      </c>
      <c r="F140" s="1">
        <v>3.0328304190000002</v>
      </c>
      <c r="G140" s="1">
        <v>3.1707703660000002</v>
      </c>
      <c r="H140" s="1">
        <v>-1</v>
      </c>
      <c r="I140" s="1">
        <f t="shared" si="7"/>
        <v>0.2769198734364724</v>
      </c>
      <c r="J140" s="1">
        <f t="shared" si="12"/>
        <v>-0.2769198734364724</v>
      </c>
      <c r="K140" s="1">
        <f t="shared" si="10"/>
        <v>-1</v>
      </c>
      <c r="L140" s="1">
        <f t="shared" si="8"/>
        <v>1</v>
      </c>
    </row>
    <row r="141" spans="2:13" x14ac:dyDescent="0.3">
      <c r="C141" s="1">
        <v>123</v>
      </c>
      <c r="D141" s="1">
        <f t="shared" si="11"/>
        <v>0.53554674792349777</v>
      </c>
      <c r="E141" s="1">
        <f t="shared" si="9"/>
        <v>-0.70946280466302414</v>
      </c>
      <c r="F141" s="1">
        <v>4.4854653820000001</v>
      </c>
      <c r="G141" s="1">
        <v>3.6967281110000001</v>
      </c>
      <c r="H141" s="1">
        <v>-1</v>
      </c>
      <c r="I141" s="1">
        <f t="shared" si="7"/>
        <v>0.22051469545317381</v>
      </c>
      <c r="J141" s="1">
        <f t="shared" si="12"/>
        <v>-0.22051469545317381</v>
      </c>
      <c r="K141" s="1">
        <f t="shared" si="10"/>
        <v>-1</v>
      </c>
      <c r="L141" s="1">
        <f t="shared" si="8"/>
        <v>1</v>
      </c>
    </row>
    <row r="142" spans="2:13" x14ac:dyDescent="0.3">
      <c r="C142" s="1">
        <v>124</v>
      </c>
      <c r="D142" s="1">
        <f t="shared" si="11"/>
        <v>0.45015449103884425</v>
      </c>
      <c r="E142" s="1">
        <f t="shared" si="9"/>
        <v>-0.77048303680216845</v>
      </c>
      <c r="F142" s="1">
        <v>3.6848152459999999</v>
      </c>
      <c r="G142" s="1">
        <v>3.8468469729999999</v>
      </c>
      <c r="H142" s="1">
        <v>-1</v>
      </c>
      <c r="I142" s="1">
        <f t="shared" si="7"/>
        <v>1.3051942062349655</v>
      </c>
      <c r="J142" s="1">
        <f t="shared" si="12"/>
        <v>-1.3051942062349655</v>
      </c>
      <c r="K142" s="1">
        <f t="shared" si="10"/>
        <v>-1</v>
      </c>
      <c r="L142" s="1">
        <f t="shared" si="8"/>
        <v>1</v>
      </c>
    </row>
    <row r="143" spans="2:13" x14ac:dyDescent="0.3">
      <c r="C143" s="1">
        <v>125</v>
      </c>
      <c r="D143" s="1">
        <f t="shared" si="11"/>
        <v>0.44652421288530519</v>
      </c>
      <c r="E143" s="1">
        <f t="shared" si="9"/>
        <v>-0.76426946392473161</v>
      </c>
      <c r="F143" s="1">
        <v>2.2835585630000002</v>
      </c>
      <c r="G143" s="1">
        <v>1.8532159969999999</v>
      </c>
      <c r="H143" s="1">
        <v>-1</v>
      </c>
      <c r="I143" s="1">
        <f t="shared" si="7"/>
        <v>0.39669220664285332</v>
      </c>
      <c r="J143" s="1">
        <f t="shared" si="12"/>
        <v>-0.39669220664285332</v>
      </c>
      <c r="K143" s="1">
        <f t="shared" si="10"/>
        <v>-1</v>
      </c>
      <c r="L143" s="1">
        <f t="shared" si="8"/>
        <v>1</v>
      </c>
    </row>
    <row r="144" spans="2:13" x14ac:dyDescent="0.3">
      <c r="C144" s="1">
        <v>126</v>
      </c>
      <c r="D144" s="1">
        <f t="shared" si="11"/>
        <v>0.40235542250666723</v>
      </c>
      <c r="E144" s="1">
        <f t="shared" si="9"/>
        <v>-0.79110137038222261</v>
      </c>
      <c r="F144" s="1">
        <v>7.8075211790000001</v>
      </c>
      <c r="G144" s="1">
        <v>3.290132136</v>
      </c>
      <c r="H144" s="1">
        <v>1</v>
      </c>
      <c r="I144" s="1">
        <f t="shared" si="7"/>
        <v>0.53857044117810871</v>
      </c>
      <c r="J144" s="1">
        <f t="shared" si="12"/>
        <v>0.53857044117810871</v>
      </c>
      <c r="K144" s="1">
        <f t="shared" si="10"/>
        <v>1</v>
      </c>
      <c r="L144" s="1">
        <f t="shared" si="8"/>
        <v>1</v>
      </c>
    </row>
    <row r="145" spans="2:13" x14ac:dyDescent="0.3">
      <c r="C145" s="1">
        <v>127</v>
      </c>
      <c r="D145" s="1">
        <f t="shared" si="11"/>
        <v>0.53686091172839556</v>
      </c>
      <c r="E145" s="1">
        <f t="shared" si="9"/>
        <v>-0.72679576627866005</v>
      </c>
      <c r="F145" s="1">
        <v>6.1329981360000003</v>
      </c>
      <c r="G145" s="1">
        <v>2.1405630869999999</v>
      </c>
      <c r="H145" s="1">
        <v>1</v>
      </c>
      <c r="I145" s="1">
        <f t="shared" si="7"/>
        <v>1.7368147818375317</v>
      </c>
      <c r="J145" s="1">
        <f t="shared" si="12"/>
        <v>1.7368147818375317</v>
      </c>
      <c r="K145" s="1">
        <f t="shared" si="10"/>
        <v>1</v>
      </c>
      <c r="L145" s="1">
        <f t="shared" si="8"/>
        <v>1</v>
      </c>
    </row>
    <row r="146" spans="2:13" x14ac:dyDescent="0.3">
      <c r="C146" s="1">
        <v>128</v>
      </c>
      <c r="D146" s="1">
        <f t="shared" si="11"/>
        <v>0.53263366045494365</v>
      </c>
      <c r="E146" s="1">
        <f t="shared" si="9"/>
        <v>-0.72107296496937923</v>
      </c>
      <c r="F146" s="1">
        <v>7.5148293659999998</v>
      </c>
      <c r="G146" s="1">
        <v>2.1070569610000001</v>
      </c>
      <c r="H146" s="1">
        <v>1</v>
      </c>
      <c r="I146" s="1">
        <f t="shared" si="7"/>
        <v>2.4833092626792439</v>
      </c>
      <c r="J146" s="1">
        <f t="shared" si="12"/>
        <v>2.4833092626792439</v>
      </c>
      <c r="K146" s="1">
        <f t="shared" si="10"/>
        <v>1</v>
      </c>
      <c r="L146" s="1">
        <f t="shared" si="8"/>
        <v>1</v>
      </c>
    </row>
    <row r="147" spans="2:13" x14ac:dyDescent="0.3">
      <c r="C147" s="1">
        <v>129</v>
      </c>
      <c r="D147" s="1">
        <f t="shared" si="11"/>
        <v>0.52847245998263936</v>
      </c>
      <c r="E147" s="1">
        <f t="shared" si="9"/>
        <v>-0.71543958243055594</v>
      </c>
      <c r="F147" s="1">
        <v>5.502385039</v>
      </c>
      <c r="G147" s="1">
        <v>1.4040026080000001</v>
      </c>
      <c r="H147" s="1">
        <v>1</v>
      </c>
      <c r="I147" s="1">
        <f t="shared" si="7"/>
        <v>1.9033799177330692</v>
      </c>
      <c r="J147" s="1">
        <f t="shared" ref="J147:J178" si="13">I147/H147</f>
        <v>1.9033799177330692</v>
      </c>
      <c r="K147" s="1">
        <f t="shared" si="10"/>
        <v>1</v>
      </c>
      <c r="L147" s="1">
        <f t="shared" si="8"/>
        <v>1</v>
      </c>
    </row>
    <row r="148" spans="2:13" x14ac:dyDescent="0.3">
      <c r="C148" s="1">
        <v>130</v>
      </c>
      <c r="D148" s="1">
        <f t="shared" si="11"/>
        <v>0.52437577424633985</v>
      </c>
      <c r="E148" s="1">
        <f t="shared" si="9"/>
        <v>-0.70989353915590048</v>
      </c>
      <c r="F148" s="1">
        <v>7.4329323650000001</v>
      </c>
      <c r="G148" s="1">
        <v>4.2362326279999998</v>
      </c>
      <c r="H148" s="1">
        <v>1</v>
      </c>
      <c r="I148" s="1">
        <f t="shared" ref="I148:I178" si="14">H148*(D148*F148+E148*G148)</f>
        <v>0.89037549083893186</v>
      </c>
      <c r="J148" s="1">
        <f t="shared" si="13"/>
        <v>0.89037549083893186</v>
      </c>
      <c r="K148" s="1">
        <f t="shared" si="10"/>
        <v>1</v>
      </c>
      <c r="L148" s="1">
        <f t="shared" ref="L148:L178" si="15">IF(K148=H148,1,0)</f>
        <v>1</v>
      </c>
    </row>
    <row r="149" spans="2:13" x14ac:dyDescent="0.3">
      <c r="B149" s="1">
        <v>14</v>
      </c>
      <c r="C149" s="1">
        <v>131</v>
      </c>
      <c r="D149" s="1">
        <f t="shared" si="11"/>
        <v>0.64740078735042783</v>
      </c>
      <c r="E149" s="1">
        <f t="shared" ref="E149:E178" si="16">IF(I148&lt;1,(1-1/C148)*E148+1/($C$16*C148)*H148*G148,(1-1/C148)*E148)</f>
        <v>-0.63201858666666699</v>
      </c>
      <c r="F149" s="1">
        <v>2.3278680559999998</v>
      </c>
      <c r="G149" s="1">
        <v>2.4580165250000001</v>
      </c>
      <c r="H149" s="1">
        <v>-1</v>
      </c>
      <c r="I149" s="1">
        <f t="shared" si="14"/>
        <v>4.6448517831502389E-2</v>
      </c>
      <c r="J149" s="1">
        <f t="shared" si="13"/>
        <v>-4.6448517831502389E-2</v>
      </c>
      <c r="K149" s="1">
        <f t="shared" ref="K149:K178" si="17">IF(J149&lt;0,-1,1)</f>
        <v>-1</v>
      </c>
      <c r="L149" s="1">
        <f t="shared" si="15"/>
        <v>1</v>
      </c>
      <c r="M149" s="1">
        <f>COUNTIF(L149:L158,1)*10</f>
        <v>100</v>
      </c>
    </row>
    <row r="150" spans="2:13" x14ac:dyDescent="0.3">
      <c r="C150" s="1">
        <v>132</v>
      </c>
      <c r="D150" s="1">
        <f t="shared" ref="D150:D178" si="18">IF(I149&lt;1,(1-1/C149)*D149+1/($C$16*C149)*H149*F149,(1-1/C149)*D149)</f>
        <v>0.60296994069550514</v>
      </c>
      <c r="E150" s="1">
        <f t="shared" si="16"/>
        <v>-0.66889065046649743</v>
      </c>
      <c r="F150" s="1">
        <v>3.0328304190000002</v>
      </c>
      <c r="G150" s="1">
        <v>3.1707703660000002</v>
      </c>
      <c r="H150" s="1">
        <v>-1</v>
      </c>
      <c r="I150" s="1">
        <f t="shared" si="14"/>
        <v>0.29219307470968015</v>
      </c>
      <c r="J150" s="1">
        <f t="shared" si="13"/>
        <v>-0.29219307470968015</v>
      </c>
      <c r="K150" s="1">
        <f t="shared" si="17"/>
        <v>-1</v>
      </c>
      <c r="L150" s="1">
        <f t="shared" si="15"/>
        <v>1</v>
      </c>
    </row>
    <row r="151" spans="2:13" x14ac:dyDescent="0.3">
      <c r="C151" s="1">
        <v>133</v>
      </c>
      <c r="D151" s="1">
        <f t="shared" si="18"/>
        <v>0.54734423543771094</v>
      </c>
      <c r="E151" s="1">
        <f t="shared" si="16"/>
        <v>-0.71720326954545488</v>
      </c>
      <c r="F151" s="1">
        <v>4.4854653820000001</v>
      </c>
      <c r="G151" s="1">
        <v>3.6967281110000001</v>
      </c>
      <c r="H151" s="1">
        <v>-1</v>
      </c>
      <c r="I151" s="1">
        <f t="shared" si="14"/>
        <v>0.19621186773668331</v>
      </c>
      <c r="J151" s="1">
        <f t="shared" si="13"/>
        <v>-0.19621186773668331</v>
      </c>
      <c r="K151" s="1">
        <f t="shared" si="17"/>
        <v>-1</v>
      </c>
      <c r="L151" s="1">
        <f t="shared" si="15"/>
        <v>1</v>
      </c>
    </row>
    <row r="152" spans="2:13" x14ac:dyDescent="0.3">
      <c r="C152" s="1">
        <v>134</v>
      </c>
      <c r="D152" s="1">
        <f t="shared" si="18"/>
        <v>0.46828374608187173</v>
      </c>
      <c r="E152" s="1">
        <f t="shared" si="16"/>
        <v>-0.77357731532163776</v>
      </c>
      <c r="F152" s="1">
        <v>3.6848152459999999</v>
      </c>
      <c r="G152" s="1">
        <v>3.8468469729999999</v>
      </c>
      <c r="H152" s="1">
        <v>-1</v>
      </c>
      <c r="I152" s="1">
        <f t="shared" si="14"/>
        <v>1.2502944668100351</v>
      </c>
      <c r="J152" s="1">
        <f t="shared" si="13"/>
        <v>-1.2502944668100351</v>
      </c>
      <c r="K152" s="1">
        <f t="shared" si="17"/>
        <v>-1</v>
      </c>
      <c r="L152" s="1">
        <f t="shared" si="15"/>
        <v>1</v>
      </c>
    </row>
    <row r="153" spans="2:13" x14ac:dyDescent="0.3">
      <c r="C153" s="1">
        <v>135</v>
      </c>
      <c r="D153" s="1">
        <f t="shared" si="18"/>
        <v>0.46478909126036522</v>
      </c>
      <c r="E153" s="1">
        <f t="shared" si="16"/>
        <v>-0.76780435028192406</v>
      </c>
      <c r="F153" s="1">
        <v>2.2835585630000002</v>
      </c>
      <c r="G153" s="1">
        <v>1.8532159969999999</v>
      </c>
      <c r="H153" s="1">
        <v>-1</v>
      </c>
      <c r="I153" s="1">
        <f t="shared" si="14"/>
        <v>0.36153419517205765</v>
      </c>
      <c r="J153" s="1">
        <f t="shared" si="13"/>
        <v>-0.36153419517205765</v>
      </c>
      <c r="K153" s="1">
        <f t="shared" si="17"/>
        <v>-1</v>
      </c>
      <c r="L153" s="1">
        <f t="shared" si="15"/>
        <v>1</v>
      </c>
    </row>
    <row r="154" spans="2:13" x14ac:dyDescent="0.3">
      <c r="C154" s="1">
        <v>136</v>
      </c>
      <c r="D154" s="1">
        <f t="shared" si="18"/>
        <v>0.42375676773662591</v>
      </c>
      <c r="E154" s="1">
        <f t="shared" si="16"/>
        <v>-0.79262252376954767</v>
      </c>
      <c r="F154" s="1">
        <v>7.8075211790000001</v>
      </c>
      <c r="G154" s="1">
        <v>3.290132136</v>
      </c>
      <c r="H154" s="1">
        <v>1</v>
      </c>
      <c r="I154" s="1">
        <f t="shared" si="14"/>
        <v>0.70065710167667827</v>
      </c>
      <c r="J154" s="1">
        <f t="shared" si="13"/>
        <v>0.70065710167667827</v>
      </c>
      <c r="K154" s="1">
        <f t="shared" si="17"/>
        <v>1</v>
      </c>
      <c r="L154" s="1">
        <f t="shared" si="15"/>
        <v>1</v>
      </c>
    </row>
    <row r="155" spans="2:13" x14ac:dyDescent="0.3">
      <c r="C155" s="1">
        <v>137</v>
      </c>
      <c r="D155" s="1">
        <f t="shared" si="18"/>
        <v>0.54821478462418338</v>
      </c>
      <c r="E155" s="1">
        <f t="shared" si="16"/>
        <v>-0.73303408795751679</v>
      </c>
      <c r="F155" s="1">
        <v>6.1329981360000003</v>
      </c>
      <c r="G155" s="1">
        <v>2.1405630869999999</v>
      </c>
      <c r="H155" s="1">
        <v>1</v>
      </c>
      <c r="I155" s="1">
        <f t="shared" si="14"/>
        <v>1.7930945420331867</v>
      </c>
      <c r="J155" s="1">
        <f t="shared" si="13"/>
        <v>1.7930945420331867</v>
      </c>
      <c r="K155" s="1">
        <f t="shared" si="17"/>
        <v>1</v>
      </c>
      <c r="L155" s="1">
        <f t="shared" si="15"/>
        <v>1</v>
      </c>
    </row>
    <row r="156" spans="2:13" x14ac:dyDescent="0.3">
      <c r="C156" s="1">
        <v>138</v>
      </c>
      <c r="D156" s="1">
        <f t="shared" si="18"/>
        <v>0.5442132168532039</v>
      </c>
      <c r="E156" s="1">
        <f t="shared" si="16"/>
        <v>-0.72768347417680501</v>
      </c>
      <c r="F156" s="1">
        <v>7.5148293659999998</v>
      </c>
      <c r="G156" s="1">
        <v>2.1070569610000001</v>
      </c>
      <c r="H156" s="1">
        <v>1</v>
      </c>
      <c r="I156" s="1">
        <f t="shared" si="14"/>
        <v>2.556398933704882</v>
      </c>
      <c r="J156" s="1">
        <f t="shared" si="13"/>
        <v>2.556398933704882</v>
      </c>
      <c r="K156" s="1">
        <f t="shared" si="17"/>
        <v>1</v>
      </c>
      <c r="L156" s="1">
        <f t="shared" si="15"/>
        <v>1</v>
      </c>
    </row>
    <row r="157" spans="2:13" x14ac:dyDescent="0.3">
      <c r="C157" s="1">
        <v>139</v>
      </c>
      <c r="D157" s="1">
        <f t="shared" si="18"/>
        <v>0.54026964281803569</v>
      </c>
      <c r="E157" s="1">
        <f t="shared" si="16"/>
        <v>-0.7224104055233499</v>
      </c>
      <c r="F157" s="1">
        <v>5.502385039</v>
      </c>
      <c r="G157" s="1">
        <v>1.4040026080000001</v>
      </c>
      <c r="H157" s="1">
        <v>1</v>
      </c>
      <c r="I157" s="1">
        <f t="shared" si="14"/>
        <v>1.9585055062667125</v>
      </c>
      <c r="J157" s="1">
        <f t="shared" si="13"/>
        <v>1.9585055062667125</v>
      </c>
      <c r="K157" s="1">
        <f t="shared" si="17"/>
        <v>1</v>
      </c>
      <c r="L157" s="1">
        <f t="shared" si="15"/>
        <v>1</v>
      </c>
    </row>
    <row r="158" spans="2:13" x14ac:dyDescent="0.3">
      <c r="C158" s="1">
        <v>140</v>
      </c>
      <c r="D158" s="1">
        <f t="shared" si="18"/>
        <v>0.53638281085531603</v>
      </c>
      <c r="E158" s="1">
        <f t="shared" si="16"/>
        <v>-0.71721320836131142</v>
      </c>
      <c r="F158" s="1">
        <v>7.4329323650000001</v>
      </c>
      <c r="G158" s="1">
        <v>4.2362326279999998</v>
      </c>
      <c r="H158" s="1">
        <v>1</v>
      </c>
      <c r="I158" s="1">
        <f t="shared" si="14"/>
        <v>0.94861516034340232</v>
      </c>
      <c r="J158" s="1">
        <f t="shared" si="13"/>
        <v>0.94861516034340232</v>
      </c>
      <c r="K158" s="1">
        <f t="shared" si="17"/>
        <v>1</v>
      </c>
      <c r="L158" s="1">
        <f t="shared" si="15"/>
        <v>1</v>
      </c>
    </row>
    <row r="159" spans="2:13" x14ac:dyDescent="0.3">
      <c r="B159" s="1">
        <v>15</v>
      </c>
      <c r="C159" s="1">
        <v>141</v>
      </c>
      <c r="D159" s="1">
        <f t="shared" si="18"/>
        <v>0.65053455847619079</v>
      </c>
      <c r="E159" s="1">
        <f t="shared" si="16"/>
        <v>-0.64484846912698457</v>
      </c>
      <c r="F159" s="1">
        <v>2.3278680559999998</v>
      </c>
      <c r="G159" s="1">
        <v>2.4580165250000001</v>
      </c>
      <c r="H159" s="1">
        <v>-1</v>
      </c>
      <c r="I159" s="1">
        <f t="shared" si="14"/>
        <v>7.0689575234291979E-2</v>
      </c>
      <c r="J159" s="1">
        <f t="shared" si="13"/>
        <v>-7.0689575234291979E-2</v>
      </c>
      <c r="K159" s="1">
        <f t="shared" si="17"/>
        <v>-1</v>
      </c>
      <c r="L159" s="1">
        <f t="shared" si="15"/>
        <v>1</v>
      </c>
      <c r="M159" s="1">
        <f>COUNTIF(L159:L168,1)*10</f>
        <v>100</v>
      </c>
    </row>
    <row r="160" spans="2:13" x14ac:dyDescent="0.3">
      <c r="C160" s="1">
        <v>142</v>
      </c>
      <c r="D160" s="1">
        <f t="shared" si="18"/>
        <v>0.60923261037037069</v>
      </c>
      <c r="E160" s="1">
        <f t="shared" si="16"/>
        <v>-0.67901450086682469</v>
      </c>
      <c r="F160" s="1">
        <v>3.0328304190000002</v>
      </c>
      <c r="G160" s="1">
        <v>3.1707703660000002</v>
      </c>
      <c r="H160" s="1">
        <v>-1</v>
      </c>
      <c r="I160" s="1">
        <f t="shared" si="14"/>
        <v>0.30529986445477397</v>
      </c>
      <c r="J160" s="1">
        <f t="shared" si="13"/>
        <v>-0.30529986445477397</v>
      </c>
      <c r="K160" s="1">
        <f t="shared" si="17"/>
        <v>-1</v>
      </c>
      <c r="L160" s="1">
        <f t="shared" si="15"/>
        <v>1</v>
      </c>
    </row>
    <row r="161" spans="2:13" x14ac:dyDescent="0.3">
      <c r="C161" s="1">
        <v>143</v>
      </c>
      <c r="D161" s="1">
        <f t="shared" si="18"/>
        <v>0.5574801049921756</v>
      </c>
      <c r="E161" s="1">
        <f t="shared" si="16"/>
        <v>-0.72385352810641668</v>
      </c>
      <c r="F161" s="1">
        <v>4.4854653820000001</v>
      </c>
      <c r="G161" s="1">
        <v>3.6967281110000001</v>
      </c>
      <c r="H161" s="1">
        <v>-1</v>
      </c>
      <c r="I161" s="1">
        <f t="shared" si="14"/>
        <v>0.17533197350139051</v>
      </c>
      <c r="J161" s="1">
        <f t="shared" si="13"/>
        <v>-0.17533197350139051</v>
      </c>
      <c r="K161" s="1">
        <f t="shared" si="17"/>
        <v>-1</v>
      </c>
      <c r="L161" s="1">
        <f t="shared" si="15"/>
        <v>1</v>
      </c>
    </row>
    <row r="162" spans="2:13" x14ac:dyDescent="0.3">
      <c r="C162" s="1">
        <v>144</v>
      </c>
      <c r="D162" s="1">
        <f t="shared" si="18"/>
        <v>0.4838774409790213</v>
      </c>
      <c r="E162" s="1">
        <f t="shared" si="16"/>
        <v>-0.77623882761460805</v>
      </c>
      <c r="F162" s="1">
        <v>3.6848152459999999</v>
      </c>
      <c r="G162" s="1">
        <v>3.8468469729999999</v>
      </c>
      <c r="H162" s="1">
        <v>-1</v>
      </c>
      <c r="I162" s="1">
        <f t="shared" si="14"/>
        <v>1.2030730126193609</v>
      </c>
      <c r="J162" s="1">
        <f t="shared" si="13"/>
        <v>-1.2030730126193609</v>
      </c>
      <c r="K162" s="1">
        <f t="shared" si="17"/>
        <v>-1</v>
      </c>
      <c r="L162" s="1">
        <f t="shared" si="15"/>
        <v>1</v>
      </c>
    </row>
    <row r="163" spans="2:13" x14ac:dyDescent="0.3">
      <c r="C163" s="1">
        <v>145</v>
      </c>
      <c r="D163" s="1">
        <f t="shared" si="18"/>
        <v>0.48051718097222257</v>
      </c>
      <c r="E163" s="1">
        <f t="shared" si="16"/>
        <v>-0.77084828020061769</v>
      </c>
      <c r="F163" s="1">
        <v>2.2835585630000002</v>
      </c>
      <c r="G163" s="1">
        <v>1.8532159969999999</v>
      </c>
      <c r="H163" s="1">
        <v>-1</v>
      </c>
      <c r="I163" s="1">
        <f t="shared" si="14"/>
        <v>0.33125924084998348</v>
      </c>
      <c r="J163" s="1">
        <f t="shared" si="13"/>
        <v>-0.33125924084998348</v>
      </c>
      <c r="K163" s="1">
        <f t="shared" si="17"/>
        <v>-1</v>
      </c>
      <c r="L163" s="1">
        <f t="shared" si="15"/>
        <v>1</v>
      </c>
    </row>
    <row r="164" spans="2:13" x14ac:dyDescent="0.3">
      <c r="C164" s="1">
        <v>146</v>
      </c>
      <c r="D164" s="1">
        <f t="shared" si="18"/>
        <v>0.44220620327969384</v>
      </c>
      <c r="E164" s="1">
        <f t="shared" si="16"/>
        <v>-0.7939338628965521</v>
      </c>
      <c r="F164" s="1">
        <v>7.8075211790000001</v>
      </c>
      <c r="G164" s="1">
        <v>3.290132136</v>
      </c>
      <c r="H164" s="1">
        <v>1</v>
      </c>
      <c r="I164" s="1">
        <f t="shared" si="14"/>
        <v>0.84038698141682477</v>
      </c>
      <c r="J164" s="1">
        <f t="shared" si="13"/>
        <v>0.84038698141682477</v>
      </c>
      <c r="K164" s="1">
        <f t="shared" si="17"/>
        <v>1</v>
      </c>
      <c r="L164" s="1">
        <f t="shared" si="15"/>
        <v>1</v>
      </c>
    </row>
    <row r="165" spans="2:13" x14ac:dyDescent="0.3">
      <c r="C165" s="1">
        <v>147</v>
      </c>
      <c r="D165" s="1">
        <f t="shared" si="18"/>
        <v>0.5580133324657538</v>
      </c>
      <c r="E165" s="1">
        <f t="shared" si="16"/>
        <v>-0.73841784502283137</v>
      </c>
      <c r="F165" s="1">
        <v>6.1329981360000003</v>
      </c>
      <c r="G165" s="1">
        <v>2.1405630869999999</v>
      </c>
      <c r="H165" s="1">
        <v>1</v>
      </c>
      <c r="I165" s="1">
        <f t="shared" si="14"/>
        <v>1.8416647460376572</v>
      </c>
      <c r="J165" s="1">
        <f t="shared" si="13"/>
        <v>1.8416647460376572</v>
      </c>
      <c r="K165" s="1">
        <f t="shared" si="17"/>
        <v>1</v>
      </c>
      <c r="L165" s="1">
        <f t="shared" si="15"/>
        <v>1</v>
      </c>
    </row>
    <row r="166" spans="2:13" x14ac:dyDescent="0.3">
      <c r="C166" s="1">
        <v>148</v>
      </c>
      <c r="D166" s="1">
        <f t="shared" si="18"/>
        <v>0.55421732340136087</v>
      </c>
      <c r="E166" s="1">
        <f t="shared" si="16"/>
        <v>-0.73339459437641752</v>
      </c>
      <c r="F166" s="1">
        <v>7.5148293659999998</v>
      </c>
      <c r="G166" s="1">
        <v>2.1070569610000001</v>
      </c>
      <c r="H166" s="1">
        <v>1</v>
      </c>
      <c r="I166" s="1">
        <f t="shared" si="14"/>
        <v>2.619544431801863</v>
      </c>
      <c r="J166" s="1">
        <f t="shared" si="13"/>
        <v>2.619544431801863</v>
      </c>
      <c r="K166" s="1">
        <f t="shared" si="17"/>
        <v>1</v>
      </c>
      <c r="L166" s="1">
        <f t="shared" si="15"/>
        <v>1</v>
      </c>
    </row>
    <row r="167" spans="2:13" x14ac:dyDescent="0.3">
      <c r="C167" s="1">
        <v>149</v>
      </c>
      <c r="D167" s="1">
        <f t="shared" si="18"/>
        <v>0.5504726117567571</v>
      </c>
      <c r="E167" s="1">
        <f t="shared" si="16"/>
        <v>-0.72843922549549578</v>
      </c>
      <c r="F167" s="1">
        <v>5.502385039</v>
      </c>
      <c r="G167" s="1">
        <v>1.4040026080000001</v>
      </c>
      <c r="H167" s="1">
        <v>1</v>
      </c>
      <c r="I167" s="1">
        <f t="shared" si="14"/>
        <v>2.0061816909444596</v>
      </c>
      <c r="J167" s="1">
        <f t="shared" si="13"/>
        <v>2.0061816909444596</v>
      </c>
      <c r="K167" s="1">
        <f t="shared" si="17"/>
        <v>1</v>
      </c>
      <c r="L167" s="1">
        <f t="shared" si="15"/>
        <v>1</v>
      </c>
    </row>
    <row r="168" spans="2:13" x14ac:dyDescent="0.3">
      <c r="C168" s="1">
        <v>150</v>
      </c>
      <c r="D168" s="1">
        <f t="shared" si="18"/>
        <v>0.5467781646979869</v>
      </c>
      <c r="E168" s="1">
        <f t="shared" si="16"/>
        <v>-0.72355037163310987</v>
      </c>
      <c r="F168" s="1">
        <v>7.4329323650000001</v>
      </c>
      <c r="G168" s="1">
        <v>4.2362326279999998</v>
      </c>
      <c r="H168" s="1">
        <v>1</v>
      </c>
      <c r="I168" s="1">
        <f t="shared" si="14"/>
        <v>0.99903742454526157</v>
      </c>
      <c r="J168" s="1">
        <f t="shared" si="13"/>
        <v>0.99903742454526157</v>
      </c>
      <c r="K168" s="1">
        <f t="shared" si="17"/>
        <v>1</v>
      </c>
      <c r="L168" s="1">
        <f t="shared" si="15"/>
        <v>1</v>
      </c>
    </row>
    <row r="169" spans="2:13" x14ac:dyDescent="0.3">
      <c r="B169" s="1">
        <v>16</v>
      </c>
      <c r="C169" s="1">
        <v>151</v>
      </c>
      <c r="D169" s="1">
        <f t="shared" si="18"/>
        <v>0.65325049345185215</v>
      </c>
      <c r="E169" s="1">
        <f t="shared" si="16"/>
        <v>-0.6559677005925928</v>
      </c>
      <c r="F169" s="1">
        <v>2.3278680559999998</v>
      </c>
      <c r="G169" s="1">
        <v>2.4580165250000001</v>
      </c>
      <c r="H169" s="1">
        <v>-1</v>
      </c>
      <c r="I169" s="1">
        <f t="shared" si="14"/>
        <v>9.1698491650041847E-2</v>
      </c>
      <c r="J169" s="1">
        <f t="shared" si="13"/>
        <v>-9.1698491650041847E-2</v>
      </c>
      <c r="K169" s="1">
        <f t="shared" si="17"/>
        <v>-1</v>
      </c>
      <c r="L169" s="1">
        <f t="shared" si="15"/>
        <v>1</v>
      </c>
      <c r="M169" s="1">
        <f>COUNTIF(L169:L178,1)*10</f>
        <v>100</v>
      </c>
    </row>
    <row r="170" spans="2:13" x14ac:dyDescent="0.3">
      <c r="C170" s="1">
        <v>152</v>
      </c>
      <c r="D170" s="1">
        <f t="shared" si="18"/>
        <v>0.61466578737306876</v>
      </c>
      <c r="E170" s="1">
        <f t="shared" si="16"/>
        <v>-0.68779744392936004</v>
      </c>
      <c r="F170" s="1">
        <v>3.0328304190000002</v>
      </c>
      <c r="G170" s="1">
        <v>3.1707703660000002</v>
      </c>
      <c r="H170" s="1">
        <v>-1</v>
      </c>
      <c r="I170" s="1">
        <f t="shared" si="14"/>
        <v>0.31667065555813223</v>
      </c>
      <c r="J170" s="1">
        <f t="shared" si="13"/>
        <v>-0.31667065555813223</v>
      </c>
      <c r="K170" s="1">
        <f t="shared" si="17"/>
        <v>-1</v>
      </c>
      <c r="L170" s="1">
        <f t="shared" si="15"/>
        <v>1</v>
      </c>
    </row>
    <row r="171" spans="2:13" x14ac:dyDescent="0.3">
      <c r="C171" s="1">
        <v>153</v>
      </c>
      <c r="D171" s="1">
        <f t="shared" si="18"/>
        <v>0.5662823075000003</v>
      </c>
      <c r="E171" s="1">
        <f t="shared" si="16"/>
        <v>-0.72962875264619909</v>
      </c>
      <c r="F171" s="1">
        <v>4.4854653820000001</v>
      </c>
      <c r="G171" s="1">
        <v>3.6967281110000001</v>
      </c>
      <c r="H171" s="1">
        <v>-1</v>
      </c>
      <c r="I171" s="1">
        <f t="shared" si="14"/>
        <v>0.15719943377073919</v>
      </c>
      <c r="J171" s="1">
        <f t="shared" si="13"/>
        <v>-0.15719943377073919</v>
      </c>
      <c r="K171" s="1">
        <f t="shared" si="17"/>
        <v>-1</v>
      </c>
      <c r="L171" s="1">
        <f t="shared" si="15"/>
        <v>1</v>
      </c>
    </row>
    <row r="172" spans="2:13" x14ac:dyDescent="0.3">
      <c r="C172" s="1">
        <v>154</v>
      </c>
      <c r="D172" s="1">
        <f t="shared" si="18"/>
        <v>0.49743274438634749</v>
      </c>
      <c r="E172" s="1">
        <f t="shared" si="16"/>
        <v>-0.77855242980392181</v>
      </c>
      <c r="F172" s="1">
        <v>3.6848152459999999</v>
      </c>
      <c r="G172" s="1">
        <v>3.8468469729999999</v>
      </c>
      <c r="H172" s="1">
        <v>-1</v>
      </c>
      <c r="I172" s="1">
        <f t="shared" si="14"/>
        <v>1.1620242975385773</v>
      </c>
      <c r="J172" s="1">
        <f t="shared" si="13"/>
        <v>-1.1620242975385773</v>
      </c>
      <c r="K172" s="1">
        <f t="shared" si="17"/>
        <v>-1</v>
      </c>
      <c r="L172" s="1">
        <f t="shared" si="15"/>
        <v>1</v>
      </c>
    </row>
    <row r="173" spans="2:13" x14ac:dyDescent="0.3">
      <c r="C173" s="1">
        <v>155</v>
      </c>
      <c r="D173" s="1">
        <f t="shared" si="18"/>
        <v>0.49420266163059201</v>
      </c>
      <c r="E173" s="1">
        <f t="shared" si="16"/>
        <v>-0.77349689454545478</v>
      </c>
      <c r="F173" s="1">
        <v>2.2835585630000002</v>
      </c>
      <c r="G173" s="1">
        <v>1.8532159969999999</v>
      </c>
      <c r="H173" s="1">
        <v>-1</v>
      </c>
      <c r="I173" s="1">
        <f t="shared" si="14"/>
        <v>0.30491609877752901</v>
      </c>
      <c r="J173" s="1">
        <f t="shared" si="13"/>
        <v>-0.30491609877752901</v>
      </c>
      <c r="K173" s="1">
        <f t="shared" si="17"/>
        <v>-1</v>
      </c>
      <c r="L173" s="1">
        <f t="shared" si="15"/>
        <v>1</v>
      </c>
    </row>
    <row r="174" spans="2:13" x14ac:dyDescent="0.3">
      <c r="C174" s="1">
        <v>156</v>
      </c>
      <c r="D174" s="1">
        <f t="shared" si="18"/>
        <v>0.45827506649462402</v>
      </c>
      <c r="E174" s="1">
        <f t="shared" si="16"/>
        <v>-0.7950759969749106</v>
      </c>
      <c r="F174" s="1">
        <v>7.8075211790000001</v>
      </c>
      <c r="G174" s="1">
        <v>3.290132136</v>
      </c>
      <c r="H174" s="1">
        <v>1</v>
      </c>
      <c r="I174" s="1">
        <f t="shared" si="14"/>
        <v>0.96208719925501862</v>
      </c>
      <c r="J174" s="1">
        <f t="shared" si="13"/>
        <v>0.96208719925501862</v>
      </c>
      <c r="K174" s="1">
        <f t="shared" si="17"/>
        <v>1</v>
      </c>
      <c r="L174" s="1">
        <f t="shared" si="15"/>
        <v>1</v>
      </c>
    </row>
    <row r="175" spans="2:13" x14ac:dyDescent="0.3">
      <c r="C175" s="1">
        <v>157</v>
      </c>
      <c r="D175" s="1">
        <f t="shared" si="18"/>
        <v>0.56655565622507165</v>
      </c>
      <c r="E175" s="1">
        <f t="shared" si="16"/>
        <v>-0.74311137682336204</v>
      </c>
      <c r="F175" s="1">
        <v>6.1329981360000003</v>
      </c>
      <c r="G175" s="1">
        <v>2.1405630869999999</v>
      </c>
      <c r="H175" s="1">
        <v>1</v>
      </c>
      <c r="I175" s="1">
        <f t="shared" si="14"/>
        <v>1.8840080008107853</v>
      </c>
      <c r="J175" s="1">
        <f t="shared" si="13"/>
        <v>1.8840080008107853</v>
      </c>
      <c r="K175" s="1">
        <f t="shared" si="17"/>
        <v>1</v>
      </c>
      <c r="L175" s="1">
        <f t="shared" si="15"/>
        <v>1</v>
      </c>
    </row>
    <row r="176" spans="2:13" x14ac:dyDescent="0.3">
      <c r="C176" s="1">
        <v>158</v>
      </c>
      <c r="D176" s="1">
        <f t="shared" si="18"/>
        <v>0.56294702147204567</v>
      </c>
      <c r="E176" s="1">
        <f t="shared" si="16"/>
        <v>-0.73837818334041072</v>
      </c>
      <c r="F176" s="1">
        <v>7.5148293659999998</v>
      </c>
      <c r="G176" s="1">
        <v>2.1070569610000001</v>
      </c>
      <c r="H176" s="1">
        <v>1</v>
      </c>
      <c r="I176" s="1">
        <f t="shared" si="14"/>
        <v>2.6746459174024144</v>
      </c>
      <c r="J176" s="1">
        <f t="shared" si="13"/>
        <v>2.6746459174024144</v>
      </c>
      <c r="K176" s="1">
        <f t="shared" si="17"/>
        <v>1</v>
      </c>
      <c r="L176" s="1">
        <f t="shared" si="15"/>
        <v>1</v>
      </c>
    </row>
    <row r="177" spans="2:12" x14ac:dyDescent="0.3">
      <c r="C177" s="1">
        <v>159</v>
      </c>
      <c r="D177" s="1">
        <f t="shared" si="18"/>
        <v>0.55938406563994414</v>
      </c>
      <c r="E177" s="1">
        <f t="shared" si="16"/>
        <v>-0.73370490369901564</v>
      </c>
      <c r="F177" s="1">
        <v>5.502385039</v>
      </c>
      <c r="G177" s="1">
        <v>1.4040026080000001</v>
      </c>
      <c r="H177" s="1">
        <v>1</v>
      </c>
      <c r="I177" s="1">
        <f t="shared" si="14"/>
        <v>2.0478229155364156</v>
      </c>
      <c r="J177" s="1">
        <f t="shared" si="13"/>
        <v>2.0478229155364156</v>
      </c>
      <c r="K177" s="1">
        <f t="shared" si="17"/>
        <v>1</v>
      </c>
      <c r="L177" s="1">
        <f t="shared" si="15"/>
        <v>1</v>
      </c>
    </row>
    <row r="178" spans="2:12" x14ac:dyDescent="0.3">
      <c r="C178" s="1">
        <v>160</v>
      </c>
      <c r="D178" s="2">
        <f t="shared" si="18"/>
        <v>0.55586592686233438</v>
      </c>
      <c r="E178" s="2">
        <f t="shared" si="16"/>
        <v>-0.72909040744933629</v>
      </c>
      <c r="F178" s="1">
        <v>7.4329323650000001</v>
      </c>
      <c r="G178" s="1">
        <v>4.2362326279999998</v>
      </c>
      <c r="H178" s="1">
        <v>1</v>
      </c>
      <c r="I178" s="1">
        <f t="shared" si="14"/>
        <v>1.043117265577076</v>
      </c>
      <c r="J178" s="1">
        <f t="shared" si="13"/>
        <v>1.043117265577076</v>
      </c>
      <c r="K178" s="1">
        <f t="shared" si="17"/>
        <v>1</v>
      </c>
      <c r="L178" s="1">
        <f t="shared" si="15"/>
        <v>1</v>
      </c>
    </row>
    <row r="182" spans="2:12" x14ac:dyDescent="0.3">
      <c r="B182" s="1" t="s">
        <v>0</v>
      </c>
      <c r="C182" s="1" t="s">
        <v>1</v>
      </c>
      <c r="D182" s="1" t="s">
        <v>2</v>
      </c>
      <c r="E182" s="1" t="s">
        <v>15</v>
      </c>
      <c r="F182" s="1" t="s">
        <v>17</v>
      </c>
      <c r="G182" s="1" t="s">
        <v>16</v>
      </c>
      <c r="H182" s="1" t="s">
        <v>13</v>
      </c>
    </row>
    <row r="183" spans="2:12" x14ac:dyDescent="0.3">
      <c r="B183" s="1">
        <v>2.3278680559999998</v>
      </c>
      <c r="C183" s="1">
        <v>2.4580165250000001</v>
      </c>
      <c r="D183" s="1">
        <v>-1</v>
      </c>
      <c r="E183" s="1">
        <f>$D$178*B183+$E$178*C183</f>
        <v>-0.49813373516779125</v>
      </c>
      <c r="F183" s="1">
        <f>IF(E183&lt;0,-1,1)</f>
        <v>-1</v>
      </c>
      <c r="G183" s="1">
        <f>IF(D183=F183,1,0)</f>
        <v>1</v>
      </c>
      <c r="H183" s="1">
        <f>COUNTIF(G183:G192,1)/COUNT(G183:G192)*100</f>
        <v>100</v>
      </c>
    </row>
    <row r="184" spans="2:12" x14ac:dyDescent="0.3">
      <c r="B184" s="1">
        <v>3.0328304190000002</v>
      </c>
      <c r="C184" s="1">
        <v>3.1707703660000002</v>
      </c>
      <c r="D184" s="1">
        <v>-1</v>
      </c>
      <c r="E184" s="1">
        <f t="shared" ref="E184:E192" si="19">$D$178*B184+$E$178*C184</f>
        <v>-0.62593116620150413</v>
      </c>
      <c r="F184" s="1">
        <f t="shared" ref="F184:F192" si="20">IF(E184&lt;0,-1,1)</f>
        <v>-1</v>
      </c>
      <c r="G184" s="1">
        <f t="shared" ref="G184:G192" si="21">IF(D184=F184,1,0)</f>
        <v>1</v>
      </c>
    </row>
    <row r="185" spans="2:12" x14ac:dyDescent="0.3">
      <c r="B185" s="1">
        <v>4.4854653820000001</v>
      </c>
      <c r="C185" s="1">
        <v>3.6967281110000001</v>
      </c>
      <c r="D185" s="1">
        <v>-1</v>
      </c>
      <c r="E185" s="1">
        <f t="shared" si="19"/>
        <v>-0.20193163270406034</v>
      </c>
      <c r="F185" s="1">
        <f t="shared" si="20"/>
        <v>-1</v>
      </c>
      <c r="G185" s="1">
        <f t="shared" si="21"/>
        <v>1</v>
      </c>
    </row>
    <row r="186" spans="2:12" x14ac:dyDescent="0.3">
      <c r="B186" s="1">
        <v>3.6848152459999999</v>
      </c>
      <c r="C186" s="1">
        <v>3.8468469729999999</v>
      </c>
      <c r="D186" s="1">
        <v>-1</v>
      </c>
      <c r="E186" s="1">
        <f t="shared" si="19"/>
        <v>-0.75643598490556485</v>
      </c>
      <c r="F186" s="1">
        <f t="shared" si="20"/>
        <v>-1</v>
      </c>
      <c r="G186" s="1">
        <f t="shared" si="21"/>
        <v>1</v>
      </c>
    </row>
    <row r="187" spans="2:12" x14ac:dyDescent="0.3">
      <c r="B187" s="1">
        <v>2.2835585630000002</v>
      </c>
      <c r="C187" s="1">
        <v>1.8532159969999999</v>
      </c>
      <c r="D187" s="1">
        <v>-1</v>
      </c>
      <c r="E187" s="1">
        <f t="shared" si="19"/>
        <v>-8.1809609177942333E-2</v>
      </c>
      <c r="F187" s="1">
        <f t="shared" si="20"/>
        <v>-1</v>
      </c>
      <c r="G187" s="1">
        <f t="shared" si="21"/>
        <v>1</v>
      </c>
    </row>
    <row r="188" spans="2:12" x14ac:dyDescent="0.3">
      <c r="B188" s="1">
        <v>7.8075211790000001</v>
      </c>
      <c r="C188" s="1">
        <v>3.290132136</v>
      </c>
      <c r="D188" s="1">
        <v>1</v>
      </c>
      <c r="E188" s="1">
        <f t="shared" si="19"/>
        <v>1.9411312170637456</v>
      </c>
      <c r="F188" s="1">
        <f t="shared" si="20"/>
        <v>1</v>
      </c>
      <c r="G188" s="1">
        <f t="shared" si="21"/>
        <v>1</v>
      </c>
    </row>
    <row r="189" spans="2:12" x14ac:dyDescent="0.3">
      <c r="B189" s="1">
        <v>6.1329981360000003</v>
      </c>
      <c r="C189" s="1">
        <v>2.1405630869999999</v>
      </c>
      <c r="D189" s="1">
        <v>1</v>
      </c>
      <c r="E189" s="1">
        <f t="shared" si="19"/>
        <v>1.8484606800407704</v>
      </c>
      <c r="F189" s="1">
        <f t="shared" si="20"/>
        <v>1</v>
      </c>
      <c r="G189" s="1">
        <f t="shared" si="21"/>
        <v>1</v>
      </c>
    </row>
    <row r="190" spans="2:12" x14ac:dyDescent="0.3">
      <c r="B190" s="1">
        <v>7.5148293659999998</v>
      </c>
      <c r="C190" s="1">
        <v>2.1070569610000001</v>
      </c>
      <c r="D190" s="1">
        <v>1</v>
      </c>
      <c r="E190" s="1">
        <f t="shared" si="19"/>
        <v>2.6410025725294282</v>
      </c>
      <c r="F190" s="1">
        <f t="shared" si="20"/>
        <v>1</v>
      </c>
      <c r="G190" s="1">
        <f t="shared" si="21"/>
        <v>1</v>
      </c>
    </row>
    <row r="191" spans="2:12" x14ac:dyDescent="0.3">
      <c r="B191" s="1">
        <v>5.502385039</v>
      </c>
      <c r="C191" s="1">
        <v>1.4040026080000001</v>
      </c>
      <c r="D191" s="1">
        <v>1</v>
      </c>
      <c r="E191" s="1">
        <f t="shared" si="19"/>
        <v>2.034943526130526</v>
      </c>
      <c r="F191" s="1">
        <f t="shared" si="20"/>
        <v>1</v>
      </c>
      <c r="G191" s="1">
        <f t="shared" si="21"/>
        <v>1</v>
      </c>
    </row>
    <row r="192" spans="2:12" x14ac:dyDescent="0.3">
      <c r="B192" s="1">
        <v>7.4329323650000001</v>
      </c>
      <c r="C192" s="1">
        <v>4.2362326279999998</v>
      </c>
      <c r="D192" s="1">
        <v>1</v>
      </c>
      <c r="E192" s="1">
        <f t="shared" si="19"/>
        <v>1.043117265577076</v>
      </c>
      <c r="F192" s="1">
        <f t="shared" si="20"/>
        <v>1</v>
      </c>
      <c r="G192" s="1">
        <f t="shared" si="2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2021-10-07T18:01:58Z</dcterms:created>
  <dcterms:modified xsi:type="dcterms:W3CDTF">2021-11-03T00:35:10Z</dcterms:modified>
</cp:coreProperties>
</file>