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derico\Documents\GitHub\Machine-Learning-Portfolio\web\src\assets\downloads\"/>
    </mc:Choice>
  </mc:AlternateContent>
  <xr:revisionPtr revIDLastSave="0" documentId="8_{E588E65A-201A-4922-A6ED-54A84B03ABA5}" xr6:coauthVersionLast="47" xr6:coauthVersionMax="47" xr10:uidLastSave="{00000000-0000-0000-0000-000000000000}"/>
  <bookViews>
    <workbookView xWindow="-17295" yWindow="-16320" windowWidth="2904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Q45" i="1" l="1"/>
  <c r="N45" i="1"/>
  <c r="Q31" i="1"/>
  <c r="N31" i="1"/>
  <c r="K31" i="1"/>
  <c r="K45" i="1"/>
  <c r="H45" i="1"/>
  <c r="G45" i="1"/>
  <c r="F53" i="1"/>
  <c r="F46" i="1"/>
  <c r="F47" i="1"/>
  <c r="F48" i="1"/>
  <c r="F49" i="1"/>
  <c r="F50" i="1"/>
  <c r="F51" i="1"/>
  <c r="F52" i="1"/>
  <c r="F54" i="1"/>
  <c r="F45" i="1"/>
  <c r="E53" i="1"/>
  <c r="E46" i="1"/>
  <c r="E47" i="1"/>
  <c r="E48" i="1"/>
  <c r="E49" i="1"/>
  <c r="E50" i="1"/>
  <c r="E51" i="1"/>
  <c r="E52" i="1"/>
  <c r="E54" i="1"/>
  <c r="E45" i="1"/>
  <c r="F38" i="1"/>
  <c r="F32" i="1"/>
  <c r="D36" i="1"/>
  <c r="D38" i="1"/>
  <c r="D39" i="1"/>
  <c r="D32" i="1"/>
  <c r="D33" i="1"/>
  <c r="D34" i="1"/>
  <c r="D35" i="1"/>
  <c r="D37" i="1"/>
  <c r="D40" i="1"/>
  <c r="D31" i="1"/>
  <c r="B32" i="1"/>
  <c r="E32" i="1" s="1"/>
  <c r="G32" i="1" s="1"/>
  <c r="H32" i="1" s="1"/>
  <c r="C32" i="1"/>
  <c r="B33" i="1"/>
  <c r="E33" i="1" s="1"/>
  <c r="C33" i="1"/>
  <c r="F33" i="1" s="1"/>
  <c r="B34" i="1"/>
  <c r="E34" i="1" s="1"/>
  <c r="C34" i="1"/>
  <c r="F34" i="1" s="1"/>
  <c r="B35" i="1"/>
  <c r="E35" i="1" s="1"/>
  <c r="C35" i="1"/>
  <c r="F35" i="1" s="1"/>
  <c r="B36" i="1"/>
  <c r="E36" i="1" s="1"/>
  <c r="C36" i="1"/>
  <c r="F36" i="1" s="1"/>
  <c r="B37" i="1"/>
  <c r="E37" i="1" s="1"/>
  <c r="C37" i="1"/>
  <c r="F37" i="1" s="1"/>
  <c r="B38" i="1"/>
  <c r="E38" i="1" s="1"/>
  <c r="C38" i="1"/>
  <c r="B39" i="1"/>
  <c r="E39" i="1" s="1"/>
  <c r="C39" i="1"/>
  <c r="F39" i="1" s="1"/>
  <c r="B40" i="1"/>
  <c r="E40" i="1" s="1"/>
  <c r="G40" i="1" s="1"/>
  <c r="H40" i="1" s="1"/>
  <c r="C40" i="1"/>
  <c r="F40" i="1" s="1"/>
  <c r="C31" i="1"/>
  <c r="F31" i="1" s="1"/>
  <c r="B31" i="1"/>
  <c r="E31" i="1" s="1"/>
  <c r="G31" i="1" s="1"/>
  <c r="H31" i="1" s="1"/>
  <c r="B22" i="1"/>
  <c r="B21" i="1"/>
  <c r="A22" i="1"/>
  <c r="A21" i="1"/>
  <c r="C21" i="1" s="1"/>
  <c r="G52" i="1" l="1"/>
  <c r="H52" i="1" s="1"/>
  <c r="G35" i="1"/>
  <c r="H35" i="1" s="1"/>
  <c r="D21" i="1"/>
  <c r="E21" i="1" s="1"/>
  <c r="F21" i="1" s="1"/>
  <c r="G50" i="1"/>
  <c r="H50" i="1" s="1"/>
  <c r="G38" i="1"/>
  <c r="H38" i="1" s="1"/>
  <c r="G34" i="1"/>
  <c r="H34" i="1" s="1"/>
  <c r="G39" i="1"/>
  <c r="H39" i="1" s="1"/>
  <c r="G53" i="1"/>
  <c r="H53" i="1" s="1"/>
  <c r="G47" i="1"/>
  <c r="H47" i="1" s="1"/>
  <c r="G54" i="1"/>
  <c r="H54" i="1" s="1"/>
  <c r="G46" i="1"/>
  <c r="H46" i="1" s="1"/>
  <c r="G49" i="1"/>
  <c r="H49" i="1" s="1"/>
  <c r="G51" i="1"/>
  <c r="H51" i="1" s="1"/>
  <c r="G48" i="1"/>
  <c r="H48" i="1" s="1"/>
  <c r="G37" i="1"/>
  <c r="H37" i="1" s="1"/>
  <c r="G33" i="1"/>
  <c r="H33" i="1" s="1"/>
  <c r="G36" i="1"/>
  <c r="H36" i="1" s="1"/>
</calcChain>
</file>

<file path=xl/sharedStrings.xml><?xml version="1.0" encoding="utf-8"?>
<sst xmlns="http://schemas.openxmlformats.org/spreadsheetml/2006/main" count="53" uniqueCount="20">
  <si>
    <t>X1</t>
  </si>
  <si>
    <t>X2</t>
  </si>
  <si>
    <t>Y</t>
  </si>
  <si>
    <t>Dataset</t>
    <phoneticPr fontId="2" type="noConversion"/>
  </si>
  <si>
    <t>(x2-X2)^2</t>
    <phoneticPr fontId="2" type="noConversion"/>
  </si>
  <si>
    <t>k-NN</t>
  </si>
  <si>
    <t>distancia euclidiana</t>
  </si>
  <si>
    <t>suma</t>
  </si>
  <si>
    <t>distancia</t>
  </si>
  <si>
    <t>Predicción</t>
  </si>
  <si>
    <t>Instancia</t>
  </si>
  <si>
    <t>Nueva instancia</t>
  </si>
  <si>
    <t>Suma</t>
  </si>
  <si>
    <t>Distancia</t>
  </si>
  <si>
    <t>Vecinos</t>
  </si>
  <si>
    <t xml:space="preserve"> Predicción</t>
  </si>
  <si>
    <t>(X1-X1)^2</t>
  </si>
  <si>
    <t>con k = 3</t>
  </si>
  <si>
    <t>con k = 2</t>
  </si>
  <si>
    <t>con 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</si>
</sst>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Sheet1!$B$5:$B$9</c:f>
              <c:numCache>
                <c:formatCode>General</c:formatCode>
                <c:ptCount val="5"/>
                <c:pt idx="0">
                  <c:v>3.3935332109999998</c:v>
                </c:pt>
                <c:pt idx="1">
                  <c:v>3.1100734829999999</c:v>
                </c:pt>
                <c:pt idx="2">
                  <c:v>1.343808831</c:v>
                </c:pt>
                <c:pt idx="3">
                  <c:v>3.582294042</c:v>
                </c:pt>
                <c:pt idx="4">
                  <c:v>2.2803624390000001</c:v>
                </c:pt>
              </c:numCache>
            </c:numRef>
          </c:xVal>
          <c:yVal>
            <c:numRef>
              <c:f>Sheet1!$C$5:$C$9</c:f>
              <c:numCache>
                <c:formatCode>General</c:formatCode>
                <c:ptCount val="5"/>
                <c:pt idx="0">
                  <c:v>2.3312733809999999</c:v>
                </c:pt>
                <c:pt idx="1">
                  <c:v>1.7815396379999999</c:v>
                </c:pt>
                <c:pt idx="2">
                  <c:v>3.3683609539999999</c:v>
                </c:pt>
                <c:pt idx="3">
                  <c:v>4.6791791099999998</c:v>
                </c:pt>
                <c:pt idx="4">
                  <c:v>2.8669902629999999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B-4717-9769-A5B2B7FB679B}"/>
            </c:ext>
          </c:extLst>
        </c:ser>
        <c:ser>
          <c:idx val="1"/>
          <c:order val="1"/>
          <c:tx>
            <c:v>Series2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Sheet1!$B$10:$B$15</c:f>
              <c:numCache>
                <c:formatCode>General</c:formatCode>
                <c:ptCount val="6"/>
                <c:pt idx="0">
                  <c:v>7.4234369420000004</c:v>
                </c:pt>
                <c:pt idx="1">
                  <c:v>5.745051997</c:v>
                </c:pt>
                <c:pt idx="2">
                  <c:v>9.1721686219999992</c:v>
                </c:pt>
                <c:pt idx="3">
                  <c:v>7.7927834809999998</c:v>
                </c:pt>
                <c:pt idx="4">
                  <c:v>7.9398208170000002</c:v>
                </c:pt>
                <c:pt idx="5">
                  <c:v>8.0936073180000001</c:v>
                </c:pt>
              </c:numCache>
            </c:numRef>
          </c:xVal>
          <c:yVal>
            <c:numRef>
              <c:f>Sheet1!$C$10:$C$15</c:f>
              <c:numCache>
                <c:formatCode>General</c:formatCode>
                <c:ptCount val="6"/>
                <c:pt idx="0">
                  <c:v>4.6965228750000003</c:v>
                </c:pt>
                <c:pt idx="1">
                  <c:v>3.5339898029999999</c:v>
                </c:pt>
                <c:pt idx="2">
                  <c:v>2.5111010450000002</c:v>
                </c:pt>
                <c:pt idx="3">
                  <c:v>3.4240889409999999</c:v>
                </c:pt>
                <c:pt idx="4">
                  <c:v>0.79163723119999996</c:v>
                </c:pt>
                <c:pt idx="5">
                  <c:v>3.3657315140000001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8B-4717-9769-A5B2B7FB679B}"/>
            </c:ext>
          </c:extLst>
        </c:ser>
        <c:ser>
          <c:idx val="2"/>
          <c:order val="2"/>
          <c:tx>
            <c:v>Series3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Sheet1!$B$15:$B$16</c:f>
              <c:numCache>
                <c:formatCode>General</c:formatCode>
                <c:ptCount val="2"/>
                <c:pt idx="0">
                  <c:v>8.0936073180000001</c:v>
                </c:pt>
                <c:pt idx="1">
                  <c:v>5</c:v>
                </c:pt>
              </c:numCache>
            </c:numRef>
          </c:xVal>
          <c:yVal>
            <c:numRef>
              <c:f>Sheet1!$C$15:$C$16</c:f>
              <c:numCache>
                <c:formatCode>General</c:formatCode>
                <c:ptCount val="2"/>
                <c:pt idx="0">
                  <c:v>3.3657315140000001</c:v>
                </c:pt>
                <c:pt idx="1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8B-4717-9769-A5B2B7FB6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09631"/>
        <c:axId val="1994107967"/>
      </c:scatterChart>
      <c:valAx>
        <c:axId val="199410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94107967"/>
        <c:crosses val="autoZero"/>
        <c:crossBetween val="midCat"/>
      </c:valAx>
      <c:valAx>
        <c:axId val="199410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9410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</xdr:row>
      <xdr:rowOff>106680</xdr:rowOff>
    </xdr:from>
    <xdr:to>
      <xdr:col>9</xdr:col>
      <xdr:colOff>678180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B75B5-823F-482D-AE86-DD31D9EDD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Q55"/>
  <sheetViews>
    <sheetView tabSelected="1" topLeftCell="A16" zoomScale="70" zoomScaleNormal="70" workbookViewId="0">
      <selection activeCell="D29" sqref="D29"/>
    </sheetView>
  </sheetViews>
  <sheetFormatPr defaultColWidth="11" defaultRowHeight="12.6" x14ac:dyDescent="0.2"/>
  <sheetData>
    <row r="1" spans="1:4" x14ac:dyDescent="0.2">
      <c r="A1" s="1" t="s">
        <v>5</v>
      </c>
    </row>
    <row r="3" spans="1:4" x14ac:dyDescent="0.2">
      <c r="B3" s="1" t="s">
        <v>3</v>
      </c>
    </row>
    <row r="4" spans="1:4" x14ac:dyDescent="0.2">
      <c r="A4" s="2" t="s">
        <v>10</v>
      </c>
      <c r="B4" s="2" t="s">
        <v>0</v>
      </c>
      <c r="C4" s="2" t="s">
        <v>1</v>
      </c>
      <c r="D4" s="2" t="s">
        <v>2</v>
      </c>
    </row>
    <row r="5" spans="1:4" x14ac:dyDescent="0.2">
      <c r="A5" s="3">
        <v>1</v>
      </c>
      <c r="B5" s="3">
        <v>3.3935332109999998</v>
      </c>
      <c r="C5" s="3">
        <v>2.3312733809999999</v>
      </c>
      <c r="D5" s="3">
        <v>0</v>
      </c>
    </row>
    <row r="6" spans="1:4" x14ac:dyDescent="0.2">
      <c r="A6" s="3">
        <v>2</v>
      </c>
      <c r="B6" s="3">
        <v>3.1100734829999999</v>
      </c>
      <c r="C6" s="3">
        <v>1.7815396379999999</v>
      </c>
      <c r="D6" s="3">
        <v>0</v>
      </c>
    </row>
    <row r="7" spans="1:4" x14ac:dyDescent="0.2">
      <c r="A7" s="3">
        <v>3</v>
      </c>
      <c r="B7" s="3">
        <v>1.343808831</v>
      </c>
      <c r="C7" s="3">
        <v>3.3683609539999999</v>
      </c>
      <c r="D7" s="3">
        <v>0</v>
      </c>
    </row>
    <row r="8" spans="1:4" x14ac:dyDescent="0.2">
      <c r="A8" s="3">
        <v>4</v>
      </c>
      <c r="B8" s="3">
        <v>3.582294042</v>
      </c>
      <c r="C8" s="3">
        <v>4.6791791099999998</v>
      </c>
      <c r="D8" s="3">
        <v>0</v>
      </c>
    </row>
    <row r="9" spans="1:4" x14ac:dyDescent="0.2">
      <c r="A9" s="3">
        <v>5</v>
      </c>
      <c r="B9" s="3">
        <v>2.2803624390000001</v>
      </c>
      <c r="C9" s="3">
        <v>2.8669902629999999</v>
      </c>
      <c r="D9" s="3">
        <v>0</v>
      </c>
    </row>
    <row r="10" spans="1:4" x14ac:dyDescent="0.2">
      <c r="A10" s="3">
        <v>6</v>
      </c>
      <c r="B10" s="3">
        <v>7.4234369420000004</v>
      </c>
      <c r="C10" s="3">
        <v>4.6965228750000003</v>
      </c>
      <c r="D10" s="3">
        <v>1</v>
      </c>
    </row>
    <row r="11" spans="1:4" x14ac:dyDescent="0.2">
      <c r="A11" s="3">
        <v>7</v>
      </c>
      <c r="B11" s="3">
        <v>5.745051997</v>
      </c>
      <c r="C11" s="3">
        <v>3.5339898029999999</v>
      </c>
      <c r="D11" s="3">
        <v>1</v>
      </c>
    </row>
    <row r="12" spans="1:4" x14ac:dyDescent="0.2">
      <c r="A12" s="3">
        <v>8</v>
      </c>
      <c r="B12" s="3">
        <v>9.1721686219999992</v>
      </c>
      <c r="C12" s="3">
        <v>2.5111010450000002</v>
      </c>
      <c r="D12" s="3">
        <v>1</v>
      </c>
    </row>
    <row r="13" spans="1:4" x14ac:dyDescent="0.2">
      <c r="A13" s="3">
        <v>9</v>
      </c>
      <c r="B13" s="3">
        <v>7.7927834809999998</v>
      </c>
      <c r="C13" s="3">
        <v>3.4240889409999999</v>
      </c>
      <c r="D13" s="3">
        <v>1</v>
      </c>
    </row>
    <row r="14" spans="1:4" x14ac:dyDescent="0.2">
      <c r="A14" s="3">
        <v>10</v>
      </c>
      <c r="B14" s="3">
        <v>7.9398208170000002</v>
      </c>
      <c r="C14" s="3">
        <v>0.79163723119999996</v>
      </c>
      <c r="D14" s="3">
        <v>1</v>
      </c>
    </row>
    <row r="15" spans="1:4" x14ac:dyDescent="0.2">
      <c r="A15" s="3">
        <v>11</v>
      </c>
      <c r="B15" s="3">
        <v>8.0936073180000001</v>
      </c>
      <c r="C15" s="3">
        <v>3.3657315140000001</v>
      </c>
      <c r="D15" s="3">
        <v>2</v>
      </c>
    </row>
    <row r="16" spans="1:4" x14ac:dyDescent="0.2">
      <c r="A16" s="3">
        <v>12</v>
      </c>
      <c r="B16" s="3">
        <v>5</v>
      </c>
      <c r="C16" s="3">
        <v>2.5</v>
      </c>
      <c r="D16" s="3">
        <v>2</v>
      </c>
    </row>
    <row r="19" spans="1:17" x14ac:dyDescent="0.2">
      <c r="A19" s="1" t="s">
        <v>6</v>
      </c>
    </row>
    <row r="20" spans="1:17" x14ac:dyDescent="0.2">
      <c r="A20" s="1" t="s">
        <v>0</v>
      </c>
      <c r="B20" s="1" t="s">
        <v>1</v>
      </c>
      <c r="C20" s="1" t="s">
        <v>16</v>
      </c>
      <c r="D20" s="1" t="s">
        <v>4</v>
      </c>
      <c r="E20" s="1" t="s">
        <v>7</v>
      </c>
      <c r="F20" s="1" t="s">
        <v>8</v>
      </c>
    </row>
    <row r="21" spans="1:17" x14ac:dyDescent="0.2">
      <c r="A21">
        <f>B5</f>
        <v>3.3935332109999998</v>
      </c>
      <c r="B21">
        <f>C5</f>
        <v>2.3312733809999999</v>
      </c>
      <c r="C21">
        <f>(A21-A22)^2</f>
        <v>8.0349417397833967E-2</v>
      </c>
      <c r="D21">
        <f>(B21-B22)^2</f>
        <v>0.30220718819279002</v>
      </c>
      <c r="E21">
        <f>C21+D21</f>
        <v>0.38255660559062399</v>
      </c>
      <c r="F21">
        <f>SQRT(E21)</f>
        <v>0.61851160505735381</v>
      </c>
    </row>
    <row r="22" spans="1:17" x14ac:dyDescent="0.2">
      <c r="A22">
        <f>B6</f>
        <v>3.1100734829999999</v>
      </c>
      <c r="B22">
        <f>C6</f>
        <v>1.7815396379999999</v>
      </c>
    </row>
    <row r="25" spans="1:17" x14ac:dyDescent="0.2">
      <c r="A25" s="1" t="s">
        <v>11</v>
      </c>
    </row>
    <row r="26" spans="1:17" x14ac:dyDescent="0.2">
      <c r="A26" s="1" t="s">
        <v>0</v>
      </c>
      <c r="B26" s="1" t="s">
        <v>1</v>
      </c>
      <c r="C26" s="1" t="s">
        <v>2</v>
      </c>
    </row>
    <row r="29" spans="1:17" x14ac:dyDescent="0.2">
      <c r="A29" s="1" t="s">
        <v>9</v>
      </c>
      <c r="J29" s="6" t="s">
        <v>17</v>
      </c>
      <c r="K29" s="7"/>
      <c r="M29" s="6" t="s">
        <v>18</v>
      </c>
      <c r="N29" s="7"/>
      <c r="P29" s="6" t="s">
        <v>19</v>
      </c>
      <c r="Q29" s="7"/>
    </row>
    <row r="30" spans="1:17" x14ac:dyDescent="0.2">
      <c r="A30" s="2" t="s">
        <v>10</v>
      </c>
      <c r="B30" s="2" t="s">
        <v>0</v>
      </c>
      <c r="C30" s="2" t="s">
        <v>1</v>
      </c>
      <c r="D30" s="2" t="s">
        <v>2</v>
      </c>
      <c r="E30" s="2" t="s">
        <v>16</v>
      </c>
      <c r="F30" s="2" t="s">
        <v>4</v>
      </c>
      <c r="G30" s="2" t="s">
        <v>12</v>
      </c>
      <c r="H30" s="2" t="s">
        <v>13</v>
      </c>
      <c r="I30" s="2"/>
      <c r="J30" s="8" t="s">
        <v>14</v>
      </c>
      <c r="K30" s="9" t="s">
        <v>15</v>
      </c>
      <c r="M30" s="8" t="s">
        <v>14</v>
      </c>
      <c r="N30" s="9" t="s">
        <v>15</v>
      </c>
      <c r="P30" s="8" t="s">
        <v>14</v>
      </c>
      <c r="Q30" s="9" t="s">
        <v>15</v>
      </c>
    </row>
    <row r="31" spans="1:17" x14ac:dyDescent="0.2">
      <c r="A31" s="3">
        <v>1</v>
      </c>
      <c r="B31" s="3">
        <f t="shared" ref="B31:D40" si="0">B5</f>
        <v>3.3935332109999998</v>
      </c>
      <c r="C31" s="3">
        <f t="shared" si="0"/>
        <v>2.3312733809999999</v>
      </c>
      <c r="D31" s="3">
        <f t="shared" si="0"/>
        <v>0</v>
      </c>
      <c r="E31" s="3">
        <f>($B$41-B31)^2</f>
        <v>22.090696611291854</v>
      </c>
      <c r="F31" s="3">
        <f>($C$41-C31)^2</f>
        <v>1.0701036289298462</v>
      </c>
      <c r="G31" s="3">
        <f>E31+F31</f>
        <v>23.1608002402217</v>
      </c>
      <c r="H31" s="3">
        <f>SQRT(G31)</f>
        <v>4.8125669076098774</v>
      </c>
      <c r="I31" s="3"/>
      <c r="J31" s="12"/>
      <c r="K31" s="11">
        <f>MODE(D36,D38,D39)</f>
        <v>1</v>
      </c>
      <c r="M31" s="12"/>
      <c r="N31" s="11">
        <f>MODE(D38,D39)</f>
        <v>1</v>
      </c>
      <c r="P31" s="12"/>
      <c r="Q31" s="11">
        <f>D39</f>
        <v>1</v>
      </c>
    </row>
    <row r="32" spans="1:17" x14ac:dyDescent="0.2">
      <c r="A32" s="3">
        <v>2</v>
      </c>
      <c r="B32" s="3">
        <f t="shared" si="0"/>
        <v>3.1100734829999999</v>
      </c>
      <c r="C32" s="3">
        <f t="shared" si="0"/>
        <v>1.7815396379999999</v>
      </c>
      <c r="D32" s="3">
        <f t="shared" si="0"/>
        <v>0</v>
      </c>
      <c r="E32" s="3">
        <f t="shared" ref="E32:E40" si="1">($B$41-B32)^2</f>
        <v>24.83560948458981</v>
      </c>
      <c r="F32" s="3">
        <f t="shared" ref="F32:F40" si="2">($C$41-C32)^2</f>
        <v>2.5096638999844001</v>
      </c>
      <c r="G32" s="3">
        <f t="shared" ref="G32:G40" si="3">E32+F32</f>
        <v>27.34527338457421</v>
      </c>
      <c r="H32" s="3">
        <f t="shared" ref="H32:H40" si="4">SQRT(G32)</f>
        <v>5.2292708272353048</v>
      </c>
      <c r="I32" s="3"/>
      <c r="J32" s="12"/>
      <c r="K32" s="11"/>
      <c r="M32" s="12"/>
      <c r="N32" s="11"/>
      <c r="P32" s="12"/>
      <c r="Q32" s="11"/>
    </row>
    <row r="33" spans="1:17" x14ac:dyDescent="0.2">
      <c r="A33" s="3">
        <v>3</v>
      </c>
      <c r="B33" s="3">
        <f t="shared" si="0"/>
        <v>1.343808831</v>
      </c>
      <c r="C33" s="3">
        <f t="shared" si="0"/>
        <v>3.3683609539999999</v>
      </c>
      <c r="D33" s="3">
        <f t="shared" si="0"/>
        <v>0</v>
      </c>
      <c r="E33" s="3">
        <f>($B$41-B33)^2</f>
        <v>45.559779615107487</v>
      </c>
      <c r="F33" s="3">
        <f>($C$41-C33)^2</f>
        <v>6.9139547135987428E-6</v>
      </c>
      <c r="G33" s="3">
        <f t="shared" si="3"/>
        <v>45.559786529062201</v>
      </c>
      <c r="H33" s="3">
        <f t="shared" si="4"/>
        <v>6.7497989991600642</v>
      </c>
      <c r="I33" s="3"/>
      <c r="J33" s="12"/>
      <c r="K33" s="11"/>
      <c r="M33" s="12"/>
      <c r="N33" s="11"/>
      <c r="P33" s="12"/>
      <c r="Q33" s="11"/>
    </row>
    <row r="34" spans="1:17" x14ac:dyDescent="0.2">
      <c r="A34" s="3">
        <v>4</v>
      </c>
      <c r="B34" s="3">
        <f t="shared" si="0"/>
        <v>3.582294042</v>
      </c>
      <c r="C34" s="3">
        <f t="shared" si="0"/>
        <v>4.6791791099999998</v>
      </c>
      <c r="D34" s="3">
        <f t="shared" si="0"/>
        <v>0</v>
      </c>
      <c r="E34" s="3">
        <f t="shared" si="1"/>
        <v>20.351947474213851</v>
      </c>
      <c r="F34" s="3">
        <f t="shared" si="2"/>
        <v>1.7251445874381781</v>
      </c>
      <c r="G34" s="3">
        <f t="shared" si="3"/>
        <v>22.077092061652028</v>
      </c>
      <c r="H34" s="3">
        <f t="shared" si="4"/>
        <v>4.6986266144110695</v>
      </c>
      <c r="I34" s="3"/>
      <c r="J34" s="12"/>
      <c r="K34" s="11"/>
      <c r="M34" s="12"/>
      <c r="N34" s="11"/>
      <c r="P34" s="12"/>
      <c r="Q34" s="11"/>
    </row>
    <row r="35" spans="1:17" x14ac:dyDescent="0.2">
      <c r="A35" s="3">
        <v>5</v>
      </c>
      <c r="B35" s="3">
        <f t="shared" si="0"/>
        <v>2.2803624390000001</v>
      </c>
      <c r="C35" s="3">
        <f t="shared" si="0"/>
        <v>2.8669902629999999</v>
      </c>
      <c r="D35" s="3">
        <f t="shared" si="0"/>
        <v>0</v>
      </c>
      <c r="E35" s="3">
        <f t="shared" si="1"/>
        <v>33.793816023219726</v>
      </c>
      <c r="F35" s="3">
        <f t="shared" si="2"/>
        <v>0.24874283544904521</v>
      </c>
      <c r="G35" s="3">
        <f t="shared" si="3"/>
        <v>34.04255885866877</v>
      </c>
      <c r="H35" s="3">
        <f t="shared" si="4"/>
        <v>5.8346001455685697</v>
      </c>
      <c r="I35" s="3"/>
      <c r="J35" s="12"/>
      <c r="K35" s="11"/>
      <c r="M35" s="12"/>
      <c r="N35" s="11"/>
      <c r="P35" s="12"/>
      <c r="Q35" s="11"/>
    </row>
    <row r="36" spans="1:17" x14ac:dyDescent="0.2">
      <c r="A36" s="3">
        <v>6</v>
      </c>
      <c r="B36" s="3">
        <f t="shared" si="0"/>
        <v>7.4234369420000004</v>
      </c>
      <c r="C36" s="3">
        <f t="shared" si="0"/>
        <v>4.6965228750000003</v>
      </c>
      <c r="D36" s="3">
        <f t="shared" si="0"/>
        <v>1</v>
      </c>
      <c r="E36" s="3">
        <f>($B$41-B36)^2</f>
        <v>0.44912833286798104</v>
      </c>
      <c r="F36" s="3">
        <f t="shared" si="2"/>
        <v>1.7710056465122328</v>
      </c>
      <c r="G36" s="3">
        <f t="shared" si="3"/>
        <v>2.220133979380214</v>
      </c>
      <c r="H36" s="3">
        <f t="shared" si="4"/>
        <v>1.4900114024329525</v>
      </c>
      <c r="I36" s="3"/>
      <c r="J36" s="10"/>
      <c r="K36" s="11"/>
      <c r="M36" s="13"/>
      <c r="N36" s="11"/>
      <c r="P36" s="13"/>
      <c r="Q36" s="11"/>
    </row>
    <row r="37" spans="1:17" x14ac:dyDescent="0.2">
      <c r="A37" s="3">
        <v>7</v>
      </c>
      <c r="B37" s="3">
        <f t="shared" si="0"/>
        <v>5.745051997</v>
      </c>
      <c r="C37" s="3">
        <f t="shared" si="0"/>
        <v>3.5339898029999999</v>
      </c>
      <c r="D37" s="3">
        <f t="shared" si="0"/>
        <v>1</v>
      </c>
      <c r="E37" s="3">
        <f t="shared" si="1"/>
        <v>5.5157120957974133</v>
      </c>
      <c r="F37" s="3">
        <f t="shared" si="2"/>
        <v>2.8310851817207428E-2</v>
      </c>
      <c r="G37" s="3">
        <f t="shared" si="3"/>
        <v>5.5440229476146206</v>
      </c>
      <c r="H37" s="3">
        <f t="shared" si="4"/>
        <v>2.354574897431513</v>
      </c>
      <c r="I37" s="3"/>
      <c r="J37" s="12"/>
      <c r="K37" s="11"/>
      <c r="M37" s="12"/>
      <c r="N37" s="11"/>
      <c r="P37" s="13"/>
      <c r="Q37" s="11"/>
    </row>
    <row r="38" spans="1:17" x14ac:dyDescent="0.2">
      <c r="A38" s="3">
        <v>8</v>
      </c>
      <c r="B38" s="3">
        <f t="shared" si="0"/>
        <v>9.1721686219999992</v>
      </c>
      <c r="C38" s="3">
        <f t="shared" si="0"/>
        <v>2.5111010450000002</v>
      </c>
      <c r="D38" s="3">
        <f t="shared" si="0"/>
        <v>1</v>
      </c>
      <c r="E38" s="3">
        <f t="shared" si="1"/>
        <v>1.1632944864861783</v>
      </c>
      <c r="F38" s="3">
        <f t="shared" si="2"/>
        <v>0.73039323854315985</v>
      </c>
      <c r="G38" s="3">
        <f t="shared" si="3"/>
        <v>1.8936877250293382</v>
      </c>
      <c r="H38" s="3">
        <f t="shared" si="4"/>
        <v>1.3761132675144652</v>
      </c>
      <c r="I38" s="3"/>
      <c r="J38" s="10"/>
      <c r="K38" s="11"/>
      <c r="M38" s="10"/>
      <c r="N38" s="11"/>
      <c r="P38" s="13"/>
      <c r="Q38" s="11"/>
    </row>
    <row r="39" spans="1:17" x14ac:dyDescent="0.2">
      <c r="A39" s="3">
        <v>9</v>
      </c>
      <c r="B39" s="3">
        <f t="shared" si="0"/>
        <v>7.7927834809999998</v>
      </c>
      <c r="C39" s="3">
        <f t="shared" si="0"/>
        <v>3.4240889409999999</v>
      </c>
      <c r="D39" s="3">
        <f t="shared" si="0"/>
        <v>1</v>
      </c>
      <c r="E39" s="3">
        <f t="shared" si="1"/>
        <v>9.0494980907402725E-2</v>
      </c>
      <c r="F39" s="3">
        <f t="shared" si="2"/>
        <v>3.4055892860603049E-3</v>
      </c>
      <c r="G39" s="3">
        <f t="shared" si="3"/>
        <v>9.3900570193463026E-2</v>
      </c>
      <c r="H39" s="3">
        <f t="shared" si="4"/>
        <v>0.30643199929749998</v>
      </c>
      <c r="I39" s="3"/>
      <c r="J39" s="10"/>
      <c r="K39" s="11"/>
      <c r="M39" s="10"/>
      <c r="N39" s="11"/>
      <c r="P39" s="10"/>
      <c r="Q39" s="11"/>
    </row>
    <row r="40" spans="1:17" x14ac:dyDescent="0.2">
      <c r="A40" s="3">
        <v>10</v>
      </c>
      <c r="B40" s="3">
        <f t="shared" si="0"/>
        <v>7.9398208170000002</v>
      </c>
      <c r="C40" s="3">
        <f t="shared" si="0"/>
        <v>0.79163723119999996</v>
      </c>
      <c r="D40" s="3">
        <f t="shared" si="0"/>
        <v>1</v>
      </c>
      <c r="E40" s="3">
        <f t="shared" si="1"/>
        <v>2.3650287889822971E-2</v>
      </c>
      <c r="F40" s="3">
        <f t="shared" si="2"/>
        <v>6.6259613767436463</v>
      </c>
      <c r="G40" s="3">
        <f t="shared" si="3"/>
        <v>6.6496116646334693</v>
      </c>
      <c r="H40" s="3">
        <f t="shared" si="4"/>
        <v>2.5786840955482448</v>
      </c>
      <c r="I40" s="3"/>
      <c r="J40" s="16"/>
      <c r="K40" s="15"/>
      <c r="M40" s="16"/>
      <c r="N40" s="15"/>
      <c r="P40" s="16"/>
      <c r="Q40" s="15"/>
    </row>
    <row r="41" spans="1:17" x14ac:dyDescent="0.2">
      <c r="A41" s="4">
        <v>11</v>
      </c>
      <c r="B41" s="4">
        <v>8.0936073180000001</v>
      </c>
      <c r="C41" s="4">
        <v>3.3657315140000001</v>
      </c>
      <c r="D41" s="3"/>
    </row>
    <row r="43" spans="1:17" x14ac:dyDescent="0.2">
      <c r="A43" s="1" t="s">
        <v>9</v>
      </c>
      <c r="J43" s="6" t="s">
        <v>17</v>
      </c>
      <c r="K43" s="7"/>
      <c r="M43" s="6" t="s">
        <v>18</v>
      </c>
      <c r="N43" s="7"/>
      <c r="P43" s="6" t="s">
        <v>19</v>
      </c>
      <c r="Q43" s="7"/>
    </row>
    <row r="44" spans="1:17" x14ac:dyDescent="0.2">
      <c r="A44" s="2" t="s">
        <v>10</v>
      </c>
      <c r="B44" s="2" t="s">
        <v>0</v>
      </c>
      <c r="C44" s="2" t="s">
        <v>1</v>
      </c>
      <c r="D44" s="2" t="s">
        <v>2</v>
      </c>
      <c r="E44" s="2" t="s">
        <v>16</v>
      </c>
      <c r="F44" s="2" t="s">
        <v>4</v>
      </c>
      <c r="G44" s="2" t="s">
        <v>12</v>
      </c>
      <c r="H44" s="2" t="s">
        <v>13</v>
      </c>
      <c r="I44" s="2"/>
      <c r="J44" s="8" t="s">
        <v>14</v>
      </c>
      <c r="K44" s="9" t="s">
        <v>15</v>
      </c>
      <c r="M44" s="8" t="s">
        <v>14</v>
      </c>
      <c r="N44" s="9" t="s">
        <v>15</v>
      </c>
      <c r="P44" s="8" t="s">
        <v>14</v>
      </c>
      <c r="Q44" s="9" t="s">
        <v>15</v>
      </c>
    </row>
    <row r="45" spans="1:17" x14ac:dyDescent="0.2">
      <c r="A45" s="3">
        <v>1</v>
      </c>
      <c r="B45" s="3">
        <v>3.3935332109999998</v>
      </c>
      <c r="C45" s="3">
        <v>2.3312733809999999</v>
      </c>
      <c r="D45" s="3">
        <v>0</v>
      </c>
      <c r="E45" s="3">
        <f>($B$55-B45)^2</f>
        <v>2.5807355441599711</v>
      </c>
      <c r="F45" s="3">
        <f>($C$55-C45)^2</f>
        <v>2.8468671959171188E-2</v>
      </c>
      <c r="G45" s="3">
        <f>E45+F45</f>
        <v>2.6092042161191422</v>
      </c>
      <c r="H45" s="3">
        <f>SQRT(G45)</f>
        <v>1.6153031344361164</v>
      </c>
      <c r="I45" s="3"/>
      <c r="J45" s="10"/>
      <c r="K45" s="11">
        <f>MODE(D45,D46,D51)</f>
        <v>0</v>
      </c>
      <c r="M45" s="10"/>
      <c r="N45" s="11" t="e">
        <f>MODE(D45,D51)</f>
        <v>#N/A</v>
      </c>
      <c r="P45" s="13"/>
      <c r="Q45" s="11">
        <f>D51</f>
        <v>1</v>
      </c>
    </row>
    <row r="46" spans="1:17" x14ac:dyDescent="0.2">
      <c r="A46" s="3">
        <v>2</v>
      </c>
      <c r="B46" s="3">
        <v>3.1100734829999999</v>
      </c>
      <c r="C46" s="3">
        <v>1.7815396379999999</v>
      </c>
      <c r="D46" s="3">
        <v>0</v>
      </c>
      <c r="E46" s="3">
        <f t="shared" ref="E46:E54" si="5">($B$55-B46)^2</f>
        <v>3.5718222396597517</v>
      </c>
      <c r="F46" s="3">
        <f t="shared" ref="F46:F54" si="6">($C$55-C46)^2</f>
        <v>0.51618529176517114</v>
      </c>
      <c r="G46" s="3">
        <f t="shared" ref="G46:G54" si="7">E46+F46</f>
        <v>4.0880075314249229</v>
      </c>
      <c r="H46" s="3">
        <f t="shared" ref="H46:H54" si="8">SQRT(G46)</f>
        <v>2.0218821754555636</v>
      </c>
      <c r="I46" s="3"/>
      <c r="J46" s="10"/>
      <c r="K46" s="11"/>
      <c r="M46" s="13"/>
      <c r="N46" s="11"/>
      <c r="P46" s="13"/>
      <c r="Q46" s="11"/>
    </row>
    <row r="47" spans="1:17" x14ac:dyDescent="0.2">
      <c r="A47" s="3">
        <v>3</v>
      </c>
      <c r="B47" s="3">
        <v>1.343808831</v>
      </c>
      <c r="C47" s="3">
        <v>3.3683609539999999</v>
      </c>
      <c r="D47" s="3">
        <v>0</v>
      </c>
      <c r="E47" s="3">
        <f t="shared" si="5"/>
        <v>13.367733864273585</v>
      </c>
      <c r="F47" s="3">
        <f t="shared" si="6"/>
        <v>0.75405074643178993</v>
      </c>
      <c r="G47" s="3">
        <f t="shared" si="7"/>
        <v>14.121784610705376</v>
      </c>
      <c r="H47" s="3">
        <f t="shared" si="8"/>
        <v>3.7578963012176607</v>
      </c>
      <c r="I47" s="3"/>
      <c r="J47" s="12"/>
      <c r="K47" s="11"/>
      <c r="M47" s="12"/>
      <c r="N47" s="11"/>
      <c r="P47" s="12"/>
      <c r="Q47" s="11"/>
    </row>
    <row r="48" spans="1:17" x14ac:dyDescent="0.2">
      <c r="A48" s="3">
        <v>4</v>
      </c>
      <c r="B48" s="3">
        <v>3.582294042</v>
      </c>
      <c r="C48" s="3">
        <v>4.6791791099999998</v>
      </c>
      <c r="D48" s="3">
        <v>0</v>
      </c>
      <c r="E48" s="3">
        <f t="shared" si="5"/>
        <v>2.0098901833486975</v>
      </c>
      <c r="F48" s="3">
        <f t="shared" si="6"/>
        <v>4.7488215934603915</v>
      </c>
      <c r="G48" s="3">
        <f t="shared" si="7"/>
        <v>6.758711776809089</v>
      </c>
      <c r="H48" s="3">
        <f t="shared" si="8"/>
        <v>2.5997522529674031</v>
      </c>
      <c r="I48" s="3"/>
      <c r="J48" s="12"/>
      <c r="K48" s="11"/>
      <c r="M48" s="12"/>
      <c r="N48" s="11"/>
      <c r="P48" s="12"/>
      <c r="Q48" s="11"/>
    </row>
    <row r="49" spans="1:17" x14ac:dyDescent="0.2">
      <c r="A49" s="3">
        <v>5</v>
      </c>
      <c r="B49" s="3">
        <v>2.2803624390000001</v>
      </c>
      <c r="C49" s="3">
        <v>2.8669902629999999</v>
      </c>
      <c r="D49" s="3">
        <v>0</v>
      </c>
      <c r="E49" s="3">
        <f t="shared" si="5"/>
        <v>7.3964284632020281</v>
      </c>
      <c r="F49" s="3">
        <f t="shared" si="6"/>
        <v>0.13468185313680911</v>
      </c>
      <c r="G49" s="3">
        <f t="shared" si="7"/>
        <v>7.5311103163388369</v>
      </c>
      <c r="H49" s="3">
        <f t="shared" si="8"/>
        <v>2.7442868502288236</v>
      </c>
      <c r="I49" s="3"/>
      <c r="J49" s="13"/>
      <c r="K49" s="11"/>
      <c r="M49" s="13"/>
      <c r="N49" s="11"/>
      <c r="P49" s="13"/>
      <c r="Q49" s="11"/>
    </row>
    <row r="50" spans="1:17" x14ac:dyDescent="0.2">
      <c r="A50" s="3">
        <v>6</v>
      </c>
      <c r="B50" s="3">
        <v>7.4234369420000004</v>
      </c>
      <c r="C50" s="3">
        <v>4.6965228750000003</v>
      </c>
      <c r="D50" s="3">
        <v>1</v>
      </c>
      <c r="E50" s="3">
        <f t="shared" si="5"/>
        <v>5.8730466118503131</v>
      </c>
      <c r="F50" s="3">
        <f t="shared" si="6"/>
        <v>4.824712740398267</v>
      </c>
      <c r="G50" s="3">
        <f t="shared" si="7"/>
        <v>10.69775935224858</v>
      </c>
      <c r="H50" s="3">
        <f t="shared" si="8"/>
        <v>3.2707429358249143</v>
      </c>
      <c r="I50" s="3"/>
      <c r="J50" s="13"/>
      <c r="K50" s="11"/>
      <c r="M50" s="13"/>
      <c r="N50" s="11"/>
      <c r="P50" s="13"/>
      <c r="Q50" s="11"/>
    </row>
    <row r="51" spans="1:17" x14ac:dyDescent="0.2">
      <c r="A51" s="3">
        <v>7</v>
      </c>
      <c r="B51" s="3">
        <v>5.745051997</v>
      </c>
      <c r="C51" s="3">
        <v>3.5339898029999999</v>
      </c>
      <c r="D51" s="3">
        <v>1</v>
      </c>
      <c r="E51" s="3">
        <f t="shared" si="5"/>
        <v>0.55510247823368808</v>
      </c>
      <c r="F51" s="3">
        <f t="shared" si="6"/>
        <v>1.0691349127079786</v>
      </c>
      <c r="G51" s="3">
        <f t="shared" si="7"/>
        <v>1.6242373909416665</v>
      </c>
      <c r="H51" s="3">
        <f t="shared" si="8"/>
        <v>1.2744557234135938</v>
      </c>
      <c r="I51" s="3"/>
      <c r="J51" s="10"/>
      <c r="K51" s="11"/>
      <c r="M51" s="10"/>
      <c r="N51" s="11"/>
      <c r="P51" s="10"/>
      <c r="Q51" s="11"/>
    </row>
    <row r="52" spans="1:17" x14ac:dyDescent="0.2">
      <c r="A52" s="3">
        <v>8</v>
      </c>
      <c r="B52" s="3">
        <v>9.1721686219999992</v>
      </c>
      <c r="C52" s="3">
        <v>2.5111010450000002</v>
      </c>
      <c r="D52" s="3">
        <v>1</v>
      </c>
      <c r="E52" s="3">
        <f t="shared" si="5"/>
        <v>17.406991010401374</v>
      </c>
      <c r="F52" s="3">
        <f t="shared" si="6"/>
        <v>1.2323320009202939E-4</v>
      </c>
      <c r="G52" s="3">
        <f t="shared" si="7"/>
        <v>17.407114243601466</v>
      </c>
      <c r="H52" s="3">
        <f t="shared" si="8"/>
        <v>4.1721833904565448</v>
      </c>
      <c r="I52" s="3"/>
      <c r="J52" s="13"/>
      <c r="K52" s="11"/>
      <c r="M52" s="13"/>
      <c r="N52" s="11"/>
      <c r="P52" s="13"/>
      <c r="Q52" s="11"/>
    </row>
    <row r="53" spans="1:17" x14ac:dyDescent="0.2">
      <c r="A53" s="3">
        <v>9</v>
      </c>
      <c r="B53" s="3">
        <v>7.7927834809999998</v>
      </c>
      <c r="C53" s="3">
        <v>3.4240889409999999</v>
      </c>
      <c r="D53" s="3">
        <v>1</v>
      </c>
      <c r="E53" s="3">
        <f>($B$55-B53)^2</f>
        <v>7.7996395717464768</v>
      </c>
      <c r="F53" s="3">
        <f>($C$55-C53)^2</f>
        <v>0.85394037087850139</v>
      </c>
      <c r="G53" s="3">
        <f t="shared" si="7"/>
        <v>8.6535799426249778</v>
      </c>
      <c r="H53" s="3">
        <f t="shared" si="8"/>
        <v>2.9416967795177289</v>
      </c>
      <c r="I53" s="3"/>
      <c r="J53" s="13"/>
      <c r="K53" s="11"/>
      <c r="M53" s="13"/>
      <c r="N53" s="11"/>
      <c r="P53" s="13"/>
      <c r="Q53" s="11"/>
    </row>
    <row r="54" spans="1:17" x14ac:dyDescent="0.2">
      <c r="A54" s="3">
        <v>10</v>
      </c>
      <c r="B54" s="3">
        <v>7.9398208170000002</v>
      </c>
      <c r="C54" s="3">
        <v>0.79163723119999996</v>
      </c>
      <c r="D54" s="3">
        <v>1</v>
      </c>
      <c r="E54" s="3">
        <f t="shared" si="5"/>
        <v>8.6425464360665494</v>
      </c>
      <c r="F54" s="3">
        <f t="shared" si="6"/>
        <v>2.9185033498220023</v>
      </c>
      <c r="G54" s="3">
        <f t="shared" si="7"/>
        <v>11.561049785888551</v>
      </c>
      <c r="H54" s="3">
        <f t="shared" si="8"/>
        <v>3.4001543767729947</v>
      </c>
      <c r="I54" s="3"/>
      <c r="J54" s="14"/>
      <c r="K54" s="15"/>
      <c r="M54" s="14"/>
      <c r="N54" s="15"/>
      <c r="P54" s="14"/>
      <c r="Q54" s="15"/>
    </row>
    <row r="55" spans="1:17" x14ac:dyDescent="0.2">
      <c r="A55" s="4">
        <v>11</v>
      </c>
      <c r="B55" s="4">
        <v>5</v>
      </c>
      <c r="C55" s="4">
        <v>2.5</v>
      </c>
      <c r="D55" s="3"/>
      <c r="J55" s="5"/>
    </row>
  </sheetData>
  <phoneticPr fontId="2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Federico Becona</cp:lastModifiedBy>
  <dcterms:created xsi:type="dcterms:W3CDTF">2016-02-10T07:26:56Z</dcterms:created>
  <dcterms:modified xsi:type="dcterms:W3CDTF">2021-11-03T17:53:02Z</dcterms:modified>
</cp:coreProperties>
</file>