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https://worldbankgroup-my.sharepoint.com/personal/fditirro_worldbank_org1/Documents/Desktop/"/>
    </mc:Choice>
  </mc:AlternateContent>
  <xr:revisionPtr revIDLastSave="0" documentId="8_{834254D5-D40D-4FBD-B748-0EBB5D0BC243}" xr6:coauthVersionLast="47" xr6:coauthVersionMax="47" xr10:uidLastSave="{00000000-0000-0000-0000-000000000000}"/>
  <bookViews>
    <workbookView xWindow="-16395" yWindow="5610" windowWidth="14805" windowHeight="13980" activeTab="2" xr2:uid="{00000000-000D-0000-FFFF-FFFF00000000}"/>
  </bookViews>
  <sheets>
    <sheet name="Legend" sheetId="1" r:id="rId1"/>
    <sheet name="Transactions" sheetId="2" r:id="rId2"/>
    <sheet name="Transactions_Cleaned" sheetId="3" r:id="rId3"/>
    <sheet name="Checked_Deals" sheetId="4" state="hidden" r:id="rId4"/>
  </sheets>
  <definedNames>
    <definedName name="SpreadsheetBuilder_1" localSheetId="3" hidden="1">#REF!</definedName>
    <definedName name="SpreadsheetBuilder_1" hidden="1">#REF!</definedName>
    <definedName name="SpreadsheetBuilder_2" localSheetId="3" hidden="1">#REF!</definedName>
    <definedName name="SpreadsheetBuilder_2" hidden="1">#REF!</definedName>
    <definedName name="SpreadsheetBuilder_3"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06" i="4" l="1"/>
  <c r="Q106" i="4"/>
  <c r="Y105" i="4"/>
  <c r="Q105" i="4"/>
  <c r="Y104" i="4"/>
  <c r="Q104" i="4"/>
  <c r="Y103" i="4"/>
  <c r="Q103" i="4"/>
  <c r="Y102" i="4"/>
  <c r="Q102" i="4"/>
  <c r="Y101" i="4"/>
  <c r="Q101" i="4"/>
  <c r="Y100" i="4"/>
  <c r="Q100" i="4"/>
  <c r="Y99" i="4"/>
  <c r="Q99" i="4"/>
  <c r="Y98" i="4"/>
  <c r="X98" i="4"/>
  <c r="W98" i="4"/>
  <c r="V98" i="4"/>
  <c r="Q98" i="4"/>
  <c r="Y97" i="4"/>
  <c r="X97" i="4"/>
  <c r="W97" i="4"/>
  <c r="V97" i="4"/>
  <c r="Y96" i="4"/>
  <c r="X96" i="4"/>
  <c r="W96" i="4"/>
  <c r="V96" i="4"/>
  <c r="Y95" i="4"/>
  <c r="X95" i="4"/>
  <c r="W95" i="4"/>
  <c r="V95" i="4"/>
  <c r="Y94" i="4"/>
  <c r="X94" i="4"/>
  <c r="W94" i="4"/>
  <c r="V94" i="4"/>
  <c r="Q94" i="4"/>
  <c r="Y93" i="4"/>
  <c r="X93" i="4"/>
  <c r="W93" i="4"/>
  <c r="V93" i="4"/>
  <c r="Q93" i="4"/>
  <c r="Y92" i="4"/>
  <c r="X92" i="4"/>
  <c r="W92" i="4"/>
  <c r="V92" i="4"/>
  <c r="Q92" i="4"/>
  <c r="Y91" i="4"/>
  <c r="X91" i="4"/>
  <c r="W91" i="4"/>
  <c r="V91" i="4"/>
  <c r="Y90" i="4"/>
  <c r="X90" i="4"/>
  <c r="W90" i="4"/>
  <c r="V90" i="4"/>
  <c r="Y89" i="4"/>
  <c r="X89" i="4"/>
  <c r="W89" i="4"/>
  <c r="V89" i="4"/>
  <c r="Y88" i="4"/>
  <c r="X88" i="4"/>
  <c r="W88" i="4"/>
  <c r="V88" i="4"/>
  <c r="Q88" i="4"/>
  <c r="Y87" i="4"/>
  <c r="X87" i="4"/>
  <c r="W87" i="4"/>
  <c r="V87" i="4"/>
  <c r="Q87" i="4"/>
  <c r="Y86" i="4"/>
  <c r="X86" i="4"/>
  <c r="W86" i="4"/>
  <c r="V86" i="4"/>
  <c r="Q86" i="4"/>
  <c r="Q85" i="4"/>
  <c r="Q84" i="4"/>
  <c r="Q83" i="4"/>
  <c r="Q82" i="4"/>
  <c r="Q81" i="4"/>
  <c r="Q69" i="4"/>
  <c r="Q67" i="4"/>
  <c r="Q66" i="4"/>
  <c r="Q65" i="4"/>
  <c r="Q64" i="4"/>
  <c r="Q58" i="4"/>
  <c r="Q57" i="4"/>
  <c r="Q56" i="4"/>
  <c r="Q50" i="4"/>
  <c r="Q44" i="4"/>
  <c r="Q17" i="4"/>
  <c r="Q16" i="4"/>
  <c r="Q15" i="4"/>
  <c r="Q14" i="4"/>
  <c r="Q13" i="4"/>
  <c r="Q12" i="4"/>
  <c r="Q11" i="4"/>
  <c r="Q10" i="4"/>
  <c r="Q9" i="4"/>
  <c r="Q8" i="4"/>
  <c r="Q7" i="4"/>
  <c r="Q6" i="4"/>
  <c r="Q5" i="4"/>
  <c r="Q4" i="4"/>
  <c r="Q3" i="4"/>
  <c r="Q2" i="4"/>
  <c r="A2" i="3" a="1"/>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D329" i="3" l="1"/>
  <c r="H11" i="3"/>
  <c r="O13" i="3"/>
  <c r="B365" i="3"/>
  <c r="H3" i="3"/>
  <c r="A5" i="3"/>
  <c r="P6" i="3"/>
  <c r="J8" i="3"/>
  <c r="D10" i="3"/>
  <c r="S11" i="3"/>
  <c r="M13" i="3"/>
  <c r="G15" i="3"/>
  <c r="A17" i="3"/>
  <c r="P18" i="3"/>
  <c r="J20" i="3"/>
  <c r="D22" i="3"/>
  <c r="S23" i="3"/>
  <c r="M25" i="3"/>
  <c r="G27" i="3"/>
  <c r="A29" i="3"/>
  <c r="P30" i="3"/>
  <c r="J32" i="3"/>
  <c r="D34" i="3"/>
  <c r="S35" i="3"/>
  <c r="M37" i="3"/>
  <c r="G39" i="3"/>
  <c r="A41" i="3"/>
  <c r="P42" i="3"/>
  <c r="J44" i="3"/>
  <c r="D46" i="3"/>
  <c r="S47" i="3"/>
  <c r="M49" i="3"/>
  <c r="G51" i="3"/>
  <c r="A53" i="3"/>
  <c r="P54" i="3"/>
  <c r="J56" i="3"/>
  <c r="D58" i="3"/>
  <c r="S59" i="3"/>
  <c r="M61" i="3"/>
  <c r="L63" i="3"/>
  <c r="A66" i="3"/>
  <c r="S68" i="3"/>
  <c r="I72" i="3"/>
  <c r="O76" i="3"/>
  <c r="P80" i="3"/>
  <c r="F85" i="3"/>
  <c r="I90" i="3"/>
  <c r="L95" i="3"/>
  <c r="O100" i="3"/>
  <c r="R105" i="3"/>
  <c r="U110" i="3"/>
  <c r="C116" i="3"/>
  <c r="F121" i="3"/>
  <c r="I126" i="3"/>
  <c r="O132" i="3"/>
  <c r="F141" i="3"/>
  <c r="L151" i="3"/>
  <c r="I164" i="3"/>
  <c r="R179" i="3"/>
  <c r="N200" i="3"/>
  <c r="S242" i="3"/>
  <c r="T600" i="3"/>
  <c r="D2" i="3"/>
  <c r="I3" i="3"/>
  <c r="B5" i="3"/>
  <c r="Q6" i="3"/>
  <c r="K8" i="3"/>
  <c r="E10" i="3"/>
  <c r="T11" i="3"/>
  <c r="N13" i="3"/>
  <c r="H15" i="3"/>
  <c r="B17" i="3"/>
  <c r="Q18" i="3"/>
  <c r="K20" i="3"/>
  <c r="E22" i="3"/>
  <c r="T23" i="3"/>
  <c r="N25" i="3"/>
  <c r="H27" i="3"/>
  <c r="B29" i="3"/>
  <c r="Q30" i="3"/>
  <c r="K32" i="3"/>
  <c r="E34" i="3"/>
  <c r="T35" i="3"/>
  <c r="N37" i="3"/>
  <c r="H39" i="3"/>
  <c r="B41" i="3"/>
  <c r="Q42" i="3"/>
  <c r="K44" i="3"/>
  <c r="E46" i="3"/>
  <c r="T47" i="3"/>
  <c r="N49" i="3"/>
  <c r="H51" i="3"/>
  <c r="B53" i="3"/>
  <c r="Q54" i="3"/>
  <c r="K56" i="3"/>
  <c r="E58" i="3"/>
  <c r="T59" i="3"/>
  <c r="N61" i="3"/>
  <c r="M63" i="3"/>
  <c r="B66" i="3"/>
  <c r="T68" i="3"/>
  <c r="O72" i="3"/>
  <c r="P76" i="3"/>
  <c r="Q80" i="3"/>
  <c r="G85" i="3"/>
  <c r="J90" i="3"/>
  <c r="M95" i="3"/>
  <c r="P100" i="3"/>
  <c r="S105" i="3"/>
  <c r="A111" i="3"/>
  <c r="D116" i="3"/>
  <c r="G121" i="3"/>
  <c r="J126" i="3"/>
  <c r="Q132" i="3"/>
  <c r="L141" i="3"/>
  <c r="R151" i="3"/>
  <c r="J164" i="3"/>
  <c r="S179" i="3"/>
  <c r="O200" i="3"/>
  <c r="T242" i="3"/>
  <c r="U600" i="3"/>
  <c r="E2" i="3"/>
  <c r="J3" i="3"/>
  <c r="C5" i="3"/>
  <c r="R6" i="3"/>
  <c r="L8" i="3"/>
  <c r="F10" i="3"/>
  <c r="U11" i="3"/>
  <c r="I15" i="3"/>
  <c r="C17" i="3"/>
  <c r="R18" i="3"/>
  <c r="L20" i="3"/>
  <c r="F22" i="3"/>
  <c r="U23" i="3"/>
  <c r="O25" i="3"/>
  <c r="I27" i="3"/>
  <c r="C29" i="3"/>
  <c r="R30" i="3"/>
  <c r="L32" i="3"/>
  <c r="F34" i="3"/>
  <c r="U35" i="3"/>
  <c r="O37" i="3"/>
  <c r="I39" i="3"/>
  <c r="C41" i="3"/>
  <c r="R42" i="3"/>
  <c r="L44" i="3"/>
  <c r="F46" i="3"/>
  <c r="U47" i="3"/>
  <c r="O49" i="3"/>
  <c r="I51" i="3"/>
  <c r="C53" i="3"/>
  <c r="R54" i="3"/>
  <c r="L56" i="3"/>
  <c r="F58" i="3"/>
  <c r="U59" i="3"/>
  <c r="O61" i="3"/>
  <c r="N63" i="3"/>
  <c r="C66" i="3"/>
  <c r="U68" i="3"/>
  <c r="P72" i="3"/>
  <c r="Q76" i="3"/>
  <c r="R80" i="3"/>
  <c r="H85" i="3"/>
  <c r="K90" i="3"/>
  <c r="N95" i="3"/>
  <c r="Q100" i="3"/>
  <c r="T105" i="3"/>
  <c r="B111" i="3"/>
  <c r="E116" i="3"/>
  <c r="H121" i="3"/>
  <c r="K126" i="3"/>
  <c r="T132" i="3"/>
  <c r="M141" i="3"/>
  <c r="S151" i="3"/>
  <c r="K164" i="3"/>
  <c r="T179" i="3"/>
  <c r="P200" i="3"/>
  <c r="U242" i="3"/>
  <c r="F2" i="3"/>
  <c r="G5" i="3"/>
  <c r="P8" i="3"/>
  <c r="D12" i="3"/>
  <c r="M15" i="3"/>
  <c r="A19" i="3"/>
  <c r="M27" i="3"/>
  <c r="G29" i="3"/>
  <c r="A31" i="3"/>
  <c r="P32" i="3"/>
  <c r="J34" i="3"/>
  <c r="D36" i="3"/>
  <c r="S37" i="3"/>
  <c r="M39" i="3"/>
  <c r="G41" i="3"/>
  <c r="A43" i="3"/>
  <c r="P44" i="3"/>
  <c r="J46" i="3"/>
  <c r="D48" i="3"/>
  <c r="S49" i="3"/>
  <c r="M51" i="3"/>
  <c r="G53" i="3"/>
  <c r="A55" i="3"/>
  <c r="P56" i="3"/>
  <c r="J58" i="3"/>
  <c r="D60" i="3"/>
  <c r="S61" i="3"/>
  <c r="R63" i="3"/>
  <c r="K66" i="3"/>
  <c r="I69" i="3"/>
  <c r="F73" i="3"/>
  <c r="G77" i="3"/>
  <c r="H81" i="3"/>
  <c r="T85" i="3"/>
  <c r="B91" i="3"/>
  <c r="E96" i="3"/>
  <c r="H101" i="3"/>
  <c r="K106" i="3"/>
  <c r="N111" i="3"/>
  <c r="Q116" i="3"/>
  <c r="T121" i="3"/>
  <c r="B127" i="3"/>
  <c r="P133" i="3"/>
  <c r="P142" i="3"/>
  <c r="A153" i="3"/>
  <c r="E166" i="3"/>
  <c r="N181" i="3"/>
  <c r="O204" i="3"/>
  <c r="M248" i="3"/>
  <c r="M3" i="3"/>
  <c r="A7" i="3"/>
  <c r="J10" i="3"/>
  <c r="S13" i="3"/>
  <c r="G17" i="3"/>
  <c r="P20" i="3"/>
  <c r="J22" i="3"/>
  <c r="D24" i="3"/>
  <c r="S25" i="3"/>
  <c r="G2" i="3"/>
  <c r="S3" i="3"/>
  <c r="M5" i="3"/>
  <c r="G7" i="3"/>
  <c r="A9" i="3"/>
  <c r="P10" i="3"/>
  <c r="J12" i="3"/>
  <c r="D14" i="3"/>
  <c r="S15" i="3"/>
  <c r="M17" i="3"/>
  <c r="G19" i="3"/>
  <c r="A21" i="3"/>
  <c r="P22" i="3"/>
  <c r="J24" i="3"/>
  <c r="D26" i="3"/>
  <c r="S27" i="3"/>
  <c r="M29" i="3"/>
  <c r="G31" i="3"/>
  <c r="A33" i="3"/>
  <c r="P34" i="3"/>
  <c r="J36" i="3"/>
  <c r="D38" i="3"/>
  <c r="S39" i="3"/>
  <c r="M41" i="3"/>
  <c r="G43" i="3"/>
  <c r="A45" i="3"/>
  <c r="P46" i="3"/>
  <c r="J48" i="3"/>
  <c r="D50" i="3"/>
  <c r="S51" i="3"/>
  <c r="M53" i="3"/>
  <c r="G55" i="3"/>
  <c r="A57" i="3"/>
  <c r="P58" i="3"/>
  <c r="J60" i="3"/>
  <c r="D62" i="3"/>
  <c r="G64" i="3"/>
  <c r="A67" i="3"/>
  <c r="T69" i="3"/>
  <c r="S73" i="3"/>
  <c r="T77" i="3"/>
  <c r="U81" i="3"/>
  <c r="U86" i="3"/>
  <c r="C92" i="3"/>
  <c r="F97" i="3"/>
  <c r="I102" i="3"/>
  <c r="L107" i="3"/>
  <c r="O112" i="3"/>
  <c r="R117" i="3"/>
  <c r="U122" i="3"/>
  <c r="E128" i="3"/>
  <c r="H135" i="3"/>
  <c r="O144" i="3"/>
  <c r="U154" i="3"/>
  <c r="L169" i="3"/>
  <c r="F185" i="3"/>
  <c r="O212" i="3"/>
  <c r="O270" i="3"/>
  <c r="J2" i="3"/>
  <c r="T3" i="3"/>
  <c r="N5" i="3"/>
  <c r="H7" i="3"/>
  <c r="B9" i="3"/>
  <c r="Q10" i="3"/>
  <c r="K12" i="3"/>
  <c r="E14" i="3"/>
  <c r="T15" i="3"/>
  <c r="N17" i="3"/>
  <c r="H19" i="3"/>
  <c r="B21" i="3"/>
  <c r="Q22" i="3"/>
  <c r="K24" i="3"/>
  <c r="E26" i="3"/>
  <c r="T27" i="3"/>
  <c r="N29" i="3"/>
  <c r="H31" i="3"/>
  <c r="B33" i="3"/>
  <c r="Q34" i="3"/>
  <c r="K36" i="3"/>
  <c r="E38" i="3"/>
  <c r="T39" i="3"/>
  <c r="N41" i="3"/>
  <c r="H43" i="3"/>
  <c r="B45" i="3"/>
  <c r="Q46" i="3"/>
  <c r="K48" i="3"/>
  <c r="E50" i="3"/>
  <c r="T51" i="3"/>
  <c r="N53" i="3"/>
  <c r="H55" i="3"/>
  <c r="B57" i="3"/>
  <c r="Q58" i="3"/>
  <c r="K60" i="3"/>
  <c r="E62" i="3"/>
  <c r="H64" i="3"/>
  <c r="B67" i="3"/>
  <c r="U69" i="3"/>
  <c r="T73" i="3"/>
  <c r="U77" i="3"/>
  <c r="C82" i="3"/>
  <c r="A87" i="3"/>
  <c r="D92" i="3"/>
  <c r="G97" i="3"/>
  <c r="J102" i="3"/>
  <c r="M107" i="3"/>
  <c r="P112" i="3"/>
  <c r="S117" i="3"/>
  <c r="A123" i="3"/>
  <c r="H128" i="3"/>
  <c r="J135" i="3"/>
  <c r="U144" i="3"/>
  <c r="F155" i="3"/>
  <c r="M169" i="3"/>
  <c r="G185" i="3"/>
  <c r="P212" i="3"/>
  <c r="P270" i="3"/>
  <c r="P2" i="3"/>
  <c r="U3" i="3"/>
  <c r="O5" i="3"/>
  <c r="I7" i="3"/>
  <c r="C9" i="3"/>
  <c r="R10" i="3"/>
  <c r="L12" i="3"/>
  <c r="F14" i="3"/>
  <c r="U15" i="3"/>
  <c r="O17" i="3"/>
  <c r="I19" i="3"/>
  <c r="C21" i="3"/>
  <c r="R22" i="3"/>
  <c r="L24" i="3"/>
  <c r="F26" i="3"/>
  <c r="U27" i="3"/>
  <c r="O29" i="3"/>
  <c r="I31" i="3"/>
  <c r="C33" i="3"/>
  <c r="R34" i="3"/>
  <c r="L36" i="3"/>
  <c r="F38" i="3"/>
  <c r="U39" i="3"/>
  <c r="O41" i="3"/>
  <c r="I43" i="3"/>
  <c r="C45" i="3"/>
  <c r="R46" i="3"/>
  <c r="L48" i="3"/>
  <c r="F50" i="3"/>
  <c r="U51" i="3"/>
  <c r="O53" i="3"/>
  <c r="I55" i="3"/>
  <c r="C57" i="3"/>
  <c r="R58" i="3"/>
  <c r="L60" i="3"/>
  <c r="F62" i="3"/>
  <c r="I64" i="3"/>
  <c r="C67" i="3"/>
  <c r="A70" i="3"/>
  <c r="U73" i="3"/>
  <c r="C78" i="3"/>
  <c r="I82" i="3"/>
  <c r="B87" i="3"/>
  <c r="E92" i="3"/>
  <c r="H97" i="3"/>
  <c r="K102" i="3"/>
  <c r="N107" i="3"/>
  <c r="Q112" i="3"/>
  <c r="T117" i="3"/>
  <c r="B123" i="3"/>
  <c r="I128" i="3"/>
  <c r="K135" i="3"/>
  <c r="A145" i="3"/>
  <c r="G155" i="3"/>
  <c r="N169" i="3"/>
  <c r="H185" i="3"/>
  <c r="T212" i="3"/>
  <c r="T270" i="3"/>
  <c r="Q2" i="3"/>
  <c r="D4" i="3"/>
  <c r="S5" i="3"/>
  <c r="M7" i="3"/>
  <c r="G9" i="3"/>
  <c r="A11" i="3"/>
  <c r="P12" i="3"/>
  <c r="J14" i="3"/>
  <c r="D16" i="3"/>
  <c r="S17" i="3"/>
  <c r="M19" i="3"/>
  <c r="G21" i="3"/>
  <c r="A23" i="3"/>
  <c r="P24" i="3"/>
  <c r="J26" i="3"/>
  <c r="D28" i="3"/>
  <c r="S29" i="3"/>
  <c r="M31" i="3"/>
  <c r="G33" i="3"/>
  <c r="A35" i="3"/>
  <c r="P36" i="3"/>
  <c r="J38" i="3"/>
  <c r="D40" i="3"/>
  <c r="S41" i="3"/>
  <c r="M43" i="3"/>
  <c r="G45" i="3"/>
  <c r="A47" i="3"/>
  <c r="P48" i="3"/>
  <c r="J50" i="3"/>
  <c r="D52" i="3"/>
  <c r="S53" i="3"/>
  <c r="M55" i="3"/>
  <c r="G57" i="3"/>
  <c r="A59" i="3"/>
  <c r="P60" i="3"/>
  <c r="J62" i="3"/>
  <c r="Q64" i="3"/>
  <c r="L67" i="3"/>
  <c r="J70" i="3"/>
  <c r="K74" i="3"/>
  <c r="L78" i="3"/>
  <c r="O82" i="3"/>
  <c r="N87" i="3"/>
  <c r="Q92" i="3"/>
  <c r="T97" i="3"/>
  <c r="B103" i="3"/>
  <c r="E108" i="3"/>
  <c r="H113" i="3"/>
  <c r="K118" i="3"/>
  <c r="N123" i="3"/>
  <c r="B129" i="3"/>
  <c r="K136" i="3"/>
  <c r="D146" i="3"/>
  <c r="J156" i="3"/>
  <c r="H171" i="3"/>
  <c r="E187" i="3"/>
  <c r="F217" i="3"/>
  <c r="F283" i="3"/>
  <c r="R2" i="3"/>
  <c r="J4" i="3"/>
  <c r="D6" i="3"/>
  <c r="S7" i="3"/>
  <c r="M9" i="3"/>
  <c r="G11" i="3"/>
  <c r="A13" i="3"/>
  <c r="P14" i="3"/>
  <c r="J16" i="3"/>
  <c r="D18" i="3"/>
  <c r="S19" i="3"/>
  <c r="M21" i="3"/>
  <c r="G23" i="3"/>
  <c r="A25" i="3"/>
  <c r="P26" i="3"/>
  <c r="J28" i="3"/>
  <c r="D30" i="3"/>
  <c r="S31" i="3"/>
  <c r="M33" i="3"/>
  <c r="G35" i="3"/>
  <c r="A37" i="3"/>
  <c r="P38" i="3"/>
  <c r="J40" i="3"/>
  <c r="D42" i="3"/>
  <c r="S43" i="3"/>
  <c r="M45" i="3"/>
  <c r="G47" i="3"/>
  <c r="A49" i="3"/>
  <c r="P50" i="3"/>
  <c r="J52" i="3"/>
  <c r="D54" i="3"/>
  <c r="S55" i="3"/>
  <c r="M57" i="3"/>
  <c r="G59" i="3"/>
  <c r="A61" i="3"/>
  <c r="P62" i="3"/>
  <c r="F65" i="3"/>
  <c r="R67" i="3"/>
  <c r="B71" i="3"/>
  <c r="C75" i="3"/>
  <c r="F79" i="3"/>
  <c r="L83" i="3"/>
  <c r="O88" i="3"/>
  <c r="R93" i="3"/>
  <c r="U98" i="3"/>
  <c r="C104" i="3"/>
  <c r="F109" i="3"/>
  <c r="I114" i="3"/>
  <c r="L119" i="3"/>
  <c r="O124" i="3"/>
  <c r="I130" i="3"/>
  <c r="G138" i="3"/>
  <c r="C148" i="3"/>
  <c r="F159" i="3"/>
  <c r="O174" i="3"/>
  <c r="P191" i="3"/>
  <c r="J227" i="3"/>
  <c r="D308" i="3"/>
  <c r="K4" i="3"/>
  <c r="T7" i="3"/>
  <c r="N9" i="3"/>
  <c r="B13" i="3"/>
  <c r="Q14" i="3"/>
  <c r="K16" i="3"/>
  <c r="E18" i="3"/>
  <c r="T19" i="3"/>
  <c r="N21" i="3"/>
  <c r="H23" i="3"/>
  <c r="B25" i="3"/>
  <c r="Q26" i="3"/>
  <c r="K28" i="3"/>
  <c r="E30" i="3"/>
  <c r="T31" i="3"/>
  <c r="N33" i="3"/>
  <c r="H35" i="3"/>
  <c r="B37" i="3"/>
  <c r="Q38" i="3"/>
  <c r="K40" i="3"/>
  <c r="E42" i="3"/>
  <c r="T43" i="3"/>
  <c r="N45" i="3"/>
  <c r="H47" i="3"/>
  <c r="B49" i="3"/>
  <c r="Q50" i="3"/>
  <c r="K52" i="3"/>
  <c r="E54" i="3"/>
  <c r="T55" i="3"/>
  <c r="N57" i="3"/>
  <c r="H59" i="3"/>
  <c r="B61" i="3"/>
  <c r="R62" i="3"/>
  <c r="G65" i="3"/>
  <c r="C68" i="3"/>
  <c r="C71" i="3"/>
  <c r="F75" i="3"/>
  <c r="L79" i="3"/>
  <c r="M83" i="3"/>
  <c r="P88" i="3"/>
  <c r="S93" i="3"/>
  <c r="A99" i="3"/>
  <c r="D104" i="3"/>
  <c r="G109" i="3"/>
  <c r="J114" i="3"/>
  <c r="M119" i="3"/>
  <c r="P124" i="3"/>
  <c r="K130" i="3"/>
  <c r="H138" i="3"/>
  <c r="I148" i="3"/>
  <c r="G159" i="3"/>
  <c r="P174" i="3"/>
  <c r="Q191" i="3"/>
  <c r="K227" i="3"/>
  <c r="E308" i="3"/>
  <c r="S2" i="3"/>
  <c r="E6" i="3"/>
  <c r="A3" i="3"/>
  <c r="L4" i="3"/>
  <c r="F6" i="3"/>
  <c r="U7" i="3"/>
  <c r="O9" i="3"/>
  <c r="I11" i="3"/>
  <c r="C13" i="3"/>
  <c r="R14" i="3"/>
  <c r="L16" i="3"/>
  <c r="F18" i="3"/>
  <c r="U19" i="3"/>
  <c r="O21" i="3"/>
  <c r="I23" i="3"/>
  <c r="C25" i="3"/>
  <c r="R26" i="3"/>
  <c r="L28" i="3"/>
  <c r="F30" i="3"/>
  <c r="U31" i="3"/>
  <c r="O33" i="3"/>
  <c r="I35" i="3"/>
  <c r="C37" i="3"/>
  <c r="R38" i="3"/>
  <c r="L40" i="3"/>
  <c r="F42" i="3"/>
  <c r="U43" i="3"/>
  <c r="O45" i="3"/>
  <c r="I47" i="3"/>
  <c r="C49" i="3"/>
  <c r="R50" i="3"/>
  <c r="L52" i="3"/>
  <c r="F54" i="3"/>
  <c r="U55" i="3"/>
  <c r="O57" i="3"/>
  <c r="I59" i="3"/>
  <c r="C61" i="3"/>
  <c r="S62" i="3"/>
  <c r="H65" i="3"/>
  <c r="D68" i="3"/>
  <c r="F71" i="3"/>
  <c r="L75" i="3"/>
  <c r="M79" i="3"/>
  <c r="N83" i="3"/>
  <c r="Q88" i="3"/>
  <c r="T93" i="3"/>
  <c r="B99" i="3"/>
  <c r="E104" i="3"/>
  <c r="H109" i="3"/>
  <c r="K114" i="3"/>
  <c r="N119" i="3"/>
  <c r="Q124" i="3"/>
  <c r="N130" i="3"/>
  <c r="I138" i="3"/>
  <c r="J148" i="3"/>
  <c r="H159" i="3"/>
  <c r="Q174" i="3"/>
  <c r="A192" i="3"/>
  <c r="L227" i="3"/>
  <c r="G308" i="3"/>
  <c r="G3" i="3"/>
  <c r="P4" i="3"/>
  <c r="J6" i="3"/>
  <c r="D8" i="3"/>
  <c r="S9" i="3"/>
  <c r="M11" i="3"/>
  <c r="G13" i="3"/>
  <c r="A15" i="3"/>
  <c r="P16" i="3"/>
  <c r="J18" i="3"/>
  <c r="D20" i="3"/>
  <c r="S21" i="3"/>
  <c r="M23" i="3"/>
  <c r="G25" i="3"/>
  <c r="A27" i="3"/>
  <c r="P28" i="3"/>
  <c r="J30" i="3"/>
  <c r="D32" i="3"/>
  <c r="S33" i="3"/>
  <c r="M35" i="3"/>
  <c r="G37" i="3"/>
  <c r="A39" i="3"/>
  <c r="P40" i="3"/>
  <c r="J42" i="3"/>
  <c r="D44" i="3"/>
  <c r="S45" i="3"/>
  <c r="M47" i="3"/>
  <c r="G49" i="3"/>
  <c r="A51" i="3"/>
  <c r="P52" i="3"/>
  <c r="J54" i="3"/>
  <c r="D56" i="3"/>
  <c r="S57" i="3"/>
  <c r="M59" i="3"/>
  <c r="G61" i="3"/>
  <c r="B63" i="3"/>
  <c r="L65" i="3"/>
  <c r="H68" i="3"/>
  <c r="O71" i="3"/>
  <c r="R75" i="3"/>
  <c r="C80" i="3"/>
  <c r="E84" i="3"/>
  <c r="H89" i="3"/>
  <c r="K94" i="3"/>
  <c r="N99" i="3"/>
  <c r="Q104" i="3"/>
  <c r="T109" i="3"/>
  <c r="B115" i="3"/>
  <c r="E120" i="3"/>
  <c r="H125" i="3"/>
  <c r="H131" i="3"/>
  <c r="J139" i="3"/>
  <c r="M149" i="3"/>
  <c r="B161" i="3"/>
  <c r="K176" i="3"/>
  <c r="T194" i="3"/>
  <c r="O232" i="3"/>
  <c r="A4" i="3"/>
  <c r="M4" i="3"/>
  <c r="D5" i="3"/>
  <c r="P5" i="3"/>
  <c r="G6" i="3"/>
  <c r="S6" i="3"/>
  <c r="J7" i="3"/>
  <c r="A8" i="3"/>
  <c r="M8" i="3"/>
  <c r="D9" i="3"/>
  <c r="P9" i="3"/>
  <c r="G10" i="3"/>
  <c r="S10" i="3"/>
  <c r="J11" i="3"/>
  <c r="A12" i="3"/>
  <c r="M12" i="3"/>
  <c r="D13" i="3"/>
  <c r="P13" i="3"/>
  <c r="G14" i="3"/>
  <c r="S14" i="3"/>
  <c r="J15" i="3"/>
  <c r="A16" i="3"/>
  <c r="M16" i="3"/>
  <c r="D17" i="3"/>
  <c r="P17" i="3"/>
  <c r="G18" i="3"/>
  <c r="S18" i="3"/>
  <c r="J19" i="3"/>
  <c r="A20" i="3"/>
  <c r="M20" i="3"/>
  <c r="D21" i="3"/>
  <c r="P21" i="3"/>
  <c r="G22" i="3"/>
  <c r="S22" i="3"/>
  <c r="J23" i="3"/>
  <c r="A24" i="3"/>
  <c r="M24" i="3"/>
  <c r="D25" i="3"/>
  <c r="P25" i="3"/>
  <c r="G26" i="3"/>
  <c r="S26" i="3"/>
  <c r="J27" i="3"/>
  <c r="A28" i="3"/>
  <c r="M28" i="3"/>
  <c r="D29" i="3"/>
  <c r="P29" i="3"/>
  <c r="G30" i="3"/>
  <c r="S30" i="3"/>
  <c r="J31" i="3"/>
  <c r="A32" i="3"/>
  <c r="M32" i="3"/>
  <c r="D33" i="3"/>
  <c r="P33" i="3"/>
  <c r="G34" i="3"/>
  <c r="S34" i="3"/>
  <c r="J35" i="3"/>
  <c r="A36" i="3"/>
  <c r="M36" i="3"/>
  <c r="D37" i="3"/>
  <c r="P37" i="3"/>
  <c r="G38" i="3"/>
  <c r="S38" i="3"/>
  <c r="J39" i="3"/>
  <c r="A40" i="3"/>
  <c r="M40" i="3"/>
  <c r="D41" i="3"/>
  <c r="P41" i="3"/>
  <c r="G42" i="3"/>
  <c r="S42" i="3"/>
  <c r="J43" i="3"/>
  <c r="A44" i="3"/>
  <c r="M44" i="3"/>
  <c r="D45" i="3"/>
  <c r="P45" i="3"/>
  <c r="G46" i="3"/>
  <c r="S46" i="3"/>
  <c r="J47" i="3"/>
  <c r="A48" i="3"/>
  <c r="M48" i="3"/>
  <c r="D49" i="3"/>
  <c r="P49" i="3"/>
  <c r="G50" i="3"/>
  <c r="S50" i="3"/>
  <c r="J51" i="3"/>
  <c r="A52" i="3"/>
  <c r="M52" i="3"/>
  <c r="D53" i="3"/>
  <c r="P53" i="3"/>
  <c r="G54" i="3"/>
  <c r="S54" i="3"/>
  <c r="J55" i="3"/>
  <c r="A56" i="3"/>
  <c r="M56" i="3"/>
  <c r="D57" i="3"/>
  <c r="P57" i="3"/>
  <c r="G58" i="3"/>
  <c r="S58" i="3"/>
  <c r="J59" i="3"/>
  <c r="A60" i="3"/>
  <c r="M60" i="3"/>
  <c r="D61" i="3"/>
  <c r="P61" i="3"/>
  <c r="G62" i="3"/>
  <c r="T62" i="3"/>
  <c r="O63" i="3"/>
  <c r="N64" i="3"/>
  <c r="I65" i="3"/>
  <c r="H66" i="3"/>
  <c r="D67" i="3"/>
  <c r="E68" i="3"/>
  <c r="F69" i="3"/>
  <c r="B70" i="3"/>
  <c r="L71" i="3"/>
  <c r="Q72" i="3"/>
  <c r="C74" i="3"/>
  <c r="M75" i="3"/>
  <c r="R76" i="3"/>
  <c r="I78" i="3"/>
  <c r="N79" i="3"/>
  <c r="U80" i="3"/>
  <c r="J82" i="3"/>
  <c r="R83" i="3"/>
  <c r="L85" i="3"/>
  <c r="F87" i="3"/>
  <c r="U88" i="3"/>
  <c r="O90" i="3"/>
  <c r="I92" i="3"/>
  <c r="C94" i="3"/>
  <c r="R95" i="3"/>
  <c r="L97" i="3"/>
  <c r="F99" i="3"/>
  <c r="U100" i="3"/>
  <c r="O102" i="3"/>
  <c r="I104" i="3"/>
  <c r="C106" i="3"/>
  <c r="R107" i="3"/>
  <c r="L109" i="3"/>
  <c r="F111" i="3"/>
  <c r="U112" i="3"/>
  <c r="O114" i="3"/>
  <c r="I116" i="3"/>
  <c r="C118" i="3"/>
  <c r="R119" i="3"/>
  <c r="L121" i="3"/>
  <c r="F123" i="3"/>
  <c r="U124" i="3"/>
  <c r="O126" i="3"/>
  <c r="M128" i="3"/>
  <c r="R130" i="3"/>
  <c r="D133" i="3"/>
  <c r="S135" i="3"/>
  <c r="Q138" i="3"/>
  <c r="R141" i="3"/>
  <c r="F145" i="3"/>
  <c r="O148" i="3"/>
  <c r="C152" i="3"/>
  <c r="L155" i="3"/>
  <c r="T159" i="3"/>
  <c r="B165" i="3"/>
  <c r="E170" i="3"/>
  <c r="H175" i="3"/>
  <c r="K180" i="3"/>
  <c r="U185" i="3"/>
  <c r="R192" i="3"/>
  <c r="S201" i="3"/>
  <c r="H214" i="3"/>
  <c r="F229" i="3"/>
  <c r="O244" i="3"/>
  <c r="D275" i="3"/>
  <c r="Q313" i="3"/>
  <c r="H2" i="3"/>
  <c r="T2" i="3"/>
  <c r="K3" i="3"/>
  <c r="B4" i="3"/>
  <c r="N4" i="3"/>
  <c r="E5" i="3"/>
  <c r="Q5" i="3"/>
  <c r="H6" i="3"/>
  <c r="T6" i="3"/>
  <c r="K7" i="3"/>
  <c r="B8" i="3"/>
  <c r="N8" i="3"/>
  <c r="E9" i="3"/>
  <c r="Q9" i="3"/>
  <c r="H10" i="3"/>
  <c r="T10" i="3"/>
  <c r="K11" i="3"/>
  <c r="B12" i="3"/>
  <c r="N12" i="3"/>
  <c r="E13" i="3"/>
  <c r="Q13" i="3"/>
  <c r="H14" i="3"/>
  <c r="T14" i="3"/>
  <c r="K15" i="3"/>
  <c r="B16" i="3"/>
  <c r="N16" i="3"/>
  <c r="E17" i="3"/>
  <c r="Q17" i="3"/>
  <c r="H18" i="3"/>
  <c r="T18" i="3"/>
  <c r="K19" i="3"/>
  <c r="B20" i="3"/>
  <c r="N20" i="3"/>
  <c r="E21" i="3"/>
  <c r="Q21" i="3"/>
  <c r="H22" i="3"/>
  <c r="T22" i="3"/>
  <c r="K23" i="3"/>
  <c r="B24" i="3"/>
  <c r="N24" i="3"/>
  <c r="E25" i="3"/>
  <c r="Q25" i="3"/>
  <c r="H26" i="3"/>
  <c r="T26" i="3"/>
  <c r="K27" i="3"/>
  <c r="B28" i="3"/>
  <c r="N28" i="3"/>
  <c r="E29" i="3"/>
  <c r="Q29" i="3"/>
  <c r="H30" i="3"/>
  <c r="T30" i="3"/>
  <c r="K31" i="3"/>
  <c r="B32" i="3"/>
  <c r="N32" i="3"/>
  <c r="E33" i="3"/>
  <c r="Q33" i="3"/>
  <c r="H34" i="3"/>
  <c r="T34" i="3"/>
  <c r="K35" i="3"/>
  <c r="B36" i="3"/>
  <c r="N36" i="3"/>
  <c r="E37" i="3"/>
  <c r="Q37" i="3"/>
  <c r="H38" i="3"/>
  <c r="T38" i="3"/>
  <c r="K39" i="3"/>
  <c r="B40" i="3"/>
  <c r="N40" i="3"/>
  <c r="E41" i="3"/>
  <c r="Q41" i="3"/>
  <c r="H42" i="3"/>
  <c r="T42" i="3"/>
  <c r="K43" i="3"/>
  <c r="B44" i="3"/>
  <c r="N44" i="3"/>
  <c r="E45" i="3"/>
  <c r="Q45" i="3"/>
  <c r="H46" i="3"/>
  <c r="T46" i="3"/>
  <c r="K47" i="3"/>
  <c r="B48" i="3"/>
  <c r="N48" i="3"/>
  <c r="E49" i="3"/>
  <c r="Q49" i="3"/>
  <c r="H50" i="3"/>
  <c r="T50" i="3"/>
  <c r="K51" i="3"/>
  <c r="B52" i="3"/>
  <c r="N52" i="3"/>
  <c r="E53" i="3"/>
  <c r="Q53" i="3"/>
  <c r="H54" i="3"/>
  <c r="T54" i="3"/>
  <c r="K55" i="3"/>
  <c r="B56" i="3"/>
  <c r="N56" i="3"/>
  <c r="E57" i="3"/>
  <c r="Q57" i="3"/>
  <c r="H58" i="3"/>
  <c r="T58" i="3"/>
  <c r="K59" i="3"/>
  <c r="B60" i="3"/>
  <c r="N60" i="3"/>
  <c r="E61" i="3"/>
  <c r="Q61" i="3"/>
  <c r="H62" i="3"/>
  <c r="U62" i="3"/>
  <c r="P63" i="3"/>
  <c r="O64" i="3"/>
  <c r="J65" i="3"/>
  <c r="I66" i="3"/>
  <c r="E67" i="3"/>
  <c r="F68" i="3"/>
  <c r="G69" i="3"/>
  <c r="C70" i="3"/>
  <c r="M71" i="3"/>
  <c r="R72" i="3"/>
  <c r="I74" i="3"/>
  <c r="N75" i="3"/>
  <c r="U76" i="3"/>
  <c r="J78" i="3"/>
  <c r="O79" i="3"/>
  <c r="F81" i="3"/>
  <c r="K82" i="3"/>
  <c r="C84" i="3"/>
  <c r="R85" i="3"/>
  <c r="L87" i="3"/>
  <c r="F89" i="3"/>
  <c r="U90" i="3"/>
  <c r="O92" i="3"/>
  <c r="I94" i="3"/>
  <c r="C96" i="3"/>
  <c r="R97" i="3"/>
  <c r="L99" i="3"/>
  <c r="F101" i="3"/>
  <c r="U102" i="3"/>
  <c r="O104" i="3"/>
  <c r="I106" i="3"/>
  <c r="C108" i="3"/>
  <c r="R109" i="3"/>
  <c r="L111" i="3"/>
  <c r="F113" i="3"/>
  <c r="U114" i="3"/>
  <c r="O116" i="3"/>
  <c r="I118" i="3"/>
  <c r="C120" i="3"/>
  <c r="R121" i="3"/>
  <c r="L123" i="3"/>
  <c r="F125" i="3"/>
  <c r="U126" i="3"/>
  <c r="U128" i="3"/>
  <c r="F131" i="3"/>
  <c r="M133" i="3"/>
  <c r="I136" i="3"/>
  <c r="G139" i="3"/>
  <c r="I142" i="3"/>
  <c r="R145" i="3"/>
  <c r="F149" i="3"/>
  <c r="O152" i="3"/>
  <c r="C156" i="3"/>
  <c r="U160" i="3"/>
  <c r="C166" i="3"/>
  <c r="F171" i="3"/>
  <c r="I176" i="3"/>
  <c r="L181" i="3"/>
  <c r="C187" i="3"/>
  <c r="N194" i="3"/>
  <c r="M204" i="3"/>
  <c r="D217" i="3"/>
  <c r="M232" i="3"/>
  <c r="K248" i="3"/>
  <c r="D283" i="3"/>
  <c r="M328" i="3"/>
  <c r="I2" i="3"/>
  <c r="U2" i="3"/>
  <c r="L3" i="3"/>
  <c r="C4" i="3"/>
  <c r="O4" i="3"/>
  <c r="F5" i="3"/>
  <c r="R5" i="3"/>
  <c r="I6" i="3"/>
  <c r="U6" i="3"/>
  <c r="L7" i="3"/>
  <c r="C8" i="3"/>
  <c r="O8" i="3"/>
  <c r="F9" i="3"/>
  <c r="R9" i="3"/>
  <c r="I10" i="3"/>
  <c r="U10" i="3"/>
  <c r="L11" i="3"/>
  <c r="C12" i="3"/>
  <c r="O12" i="3"/>
  <c r="F13" i="3"/>
  <c r="R13" i="3"/>
  <c r="I14" i="3"/>
  <c r="U14" i="3"/>
  <c r="L15" i="3"/>
  <c r="C16" i="3"/>
  <c r="O16" i="3"/>
  <c r="F17" i="3"/>
  <c r="R17" i="3"/>
  <c r="I18" i="3"/>
  <c r="U18" i="3"/>
  <c r="L19" i="3"/>
  <c r="C20" i="3"/>
  <c r="O20" i="3"/>
  <c r="F21" i="3"/>
  <c r="R21" i="3"/>
  <c r="I22" i="3"/>
  <c r="U22" i="3"/>
  <c r="L23" i="3"/>
  <c r="C24" i="3"/>
  <c r="O24" i="3"/>
  <c r="F25" i="3"/>
  <c r="R25" i="3"/>
  <c r="I26" i="3"/>
  <c r="U26" i="3"/>
  <c r="L27" i="3"/>
  <c r="C28" i="3"/>
  <c r="O28" i="3"/>
  <c r="F29" i="3"/>
  <c r="R29" i="3"/>
  <c r="I30" i="3"/>
  <c r="U30" i="3"/>
  <c r="L31" i="3"/>
  <c r="C32" i="3"/>
  <c r="O32" i="3"/>
  <c r="F33" i="3"/>
  <c r="R33" i="3"/>
  <c r="I34" i="3"/>
  <c r="U34" i="3"/>
  <c r="L35" i="3"/>
  <c r="C36" i="3"/>
  <c r="O36" i="3"/>
  <c r="F37" i="3"/>
  <c r="R37" i="3"/>
  <c r="I38" i="3"/>
  <c r="U38" i="3"/>
  <c r="L39" i="3"/>
  <c r="C40" i="3"/>
  <c r="O40" i="3"/>
  <c r="F41" i="3"/>
  <c r="R41" i="3"/>
  <c r="I42" i="3"/>
  <c r="U42" i="3"/>
  <c r="L43" i="3"/>
  <c r="C44" i="3"/>
  <c r="O44" i="3"/>
  <c r="F45" i="3"/>
  <c r="R45" i="3"/>
  <c r="I46" i="3"/>
  <c r="U46" i="3"/>
  <c r="L47" i="3"/>
  <c r="C48" i="3"/>
  <c r="O48" i="3"/>
  <c r="F49" i="3"/>
  <c r="R49" i="3"/>
  <c r="I50" i="3"/>
  <c r="U50" i="3"/>
  <c r="L51" i="3"/>
  <c r="C52" i="3"/>
  <c r="O52" i="3"/>
  <c r="F53" i="3"/>
  <c r="R53" i="3"/>
  <c r="I54" i="3"/>
  <c r="U54" i="3"/>
  <c r="L55" i="3"/>
  <c r="C56" i="3"/>
  <c r="O56" i="3"/>
  <c r="F57" i="3"/>
  <c r="R57" i="3"/>
  <c r="I58" i="3"/>
  <c r="U58" i="3"/>
  <c r="L59" i="3"/>
  <c r="C60" i="3"/>
  <c r="O60" i="3"/>
  <c r="F61" i="3"/>
  <c r="R61" i="3"/>
  <c r="I62" i="3"/>
  <c r="A63" i="3"/>
  <c r="Q63" i="3"/>
  <c r="P64" i="3"/>
  <c r="K65" i="3"/>
  <c r="J66" i="3"/>
  <c r="F67" i="3"/>
  <c r="G68" i="3"/>
  <c r="H69" i="3"/>
  <c r="I70" i="3"/>
  <c r="N71" i="3"/>
  <c r="U72" i="3"/>
  <c r="J74" i="3"/>
  <c r="O75" i="3"/>
  <c r="F77" i="3"/>
  <c r="K78" i="3"/>
  <c r="R79" i="3"/>
  <c r="G81" i="3"/>
  <c r="L82" i="3"/>
  <c r="D84" i="3"/>
  <c r="S85" i="3"/>
  <c r="M87" i="3"/>
  <c r="G89" i="3"/>
  <c r="A91" i="3"/>
  <c r="P92" i="3"/>
  <c r="J94" i="3"/>
  <c r="D96" i="3"/>
  <c r="S97" i="3"/>
  <c r="M99" i="3"/>
  <c r="G101" i="3"/>
  <c r="A103" i="3"/>
  <c r="P104" i="3"/>
  <c r="J106" i="3"/>
  <c r="D108" i="3"/>
  <c r="S109" i="3"/>
  <c r="M111" i="3"/>
  <c r="G113" i="3"/>
  <c r="A115" i="3"/>
  <c r="P116" i="3"/>
  <c r="J118" i="3"/>
  <c r="D120" i="3"/>
  <c r="S121" i="3"/>
  <c r="M123" i="3"/>
  <c r="G125" i="3"/>
  <c r="A127" i="3"/>
  <c r="A129" i="3"/>
  <c r="G131" i="3"/>
  <c r="N133" i="3"/>
  <c r="J136" i="3"/>
  <c r="H139" i="3"/>
  <c r="O142" i="3"/>
  <c r="C146" i="3"/>
  <c r="L149" i="3"/>
  <c r="U152" i="3"/>
  <c r="I156" i="3"/>
  <c r="A161" i="3"/>
  <c r="D166" i="3"/>
  <c r="G171" i="3"/>
  <c r="J176" i="3"/>
  <c r="M181" i="3"/>
  <c r="D187" i="3"/>
  <c r="S194" i="3"/>
  <c r="N204" i="3"/>
  <c r="E217" i="3"/>
  <c r="N232" i="3"/>
  <c r="L248" i="3"/>
  <c r="E283" i="3"/>
  <c r="C329" i="3"/>
  <c r="K2" i="3"/>
  <c r="B3" i="3"/>
  <c r="N3" i="3"/>
  <c r="E4" i="3"/>
  <c r="Q4" i="3"/>
  <c r="H5" i="3"/>
  <c r="T5" i="3"/>
  <c r="K6" i="3"/>
  <c r="B7" i="3"/>
  <c r="N7" i="3"/>
  <c r="E8" i="3"/>
  <c r="Q8" i="3"/>
  <c r="H9" i="3"/>
  <c r="T9" i="3"/>
  <c r="K10" i="3"/>
  <c r="B11" i="3"/>
  <c r="N11" i="3"/>
  <c r="E12" i="3"/>
  <c r="Q12" i="3"/>
  <c r="H13" i="3"/>
  <c r="T13" i="3"/>
  <c r="K14" i="3"/>
  <c r="B15" i="3"/>
  <c r="N15" i="3"/>
  <c r="E16" i="3"/>
  <c r="Q16" i="3"/>
  <c r="H17" i="3"/>
  <c r="T17" i="3"/>
  <c r="K18" i="3"/>
  <c r="B19" i="3"/>
  <c r="N19" i="3"/>
  <c r="E20" i="3"/>
  <c r="Q20" i="3"/>
  <c r="H21" i="3"/>
  <c r="T21" i="3"/>
  <c r="K22" i="3"/>
  <c r="B23" i="3"/>
  <c r="N23" i="3"/>
  <c r="E24" i="3"/>
  <c r="Q24" i="3"/>
  <c r="H25" i="3"/>
  <c r="T25" i="3"/>
  <c r="K26" i="3"/>
  <c r="B27" i="3"/>
  <c r="N27" i="3"/>
  <c r="E28" i="3"/>
  <c r="Q28" i="3"/>
  <c r="H29" i="3"/>
  <c r="T29" i="3"/>
  <c r="K30" i="3"/>
  <c r="B31" i="3"/>
  <c r="N31" i="3"/>
  <c r="E32" i="3"/>
  <c r="Q32" i="3"/>
  <c r="H33" i="3"/>
  <c r="T33" i="3"/>
  <c r="K34" i="3"/>
  <c r="B35" i="3"/>
  <c r="N35" i="3"/>
  <c r="E36" i="3"/>
  <c r="Q36" i="3"/>
  <c r="H37" i="3"/>
  <c r="T37" i="3"/>
  <c r="K38" i="3"/>
  <c r="B39" i="3"/>
  <c r="N39" i="3"/>
  <c r="E40" i="3"/>
  <c r="Q40" i="3"/>
  <c r="H41" i="3"/>
  <c r="T41" i="3"/>
  <c r="K42" i="3"/>
  <c r="B43" i="3"/>
  <c r="N43" i="3"/>
  <c r="E44" i="3"/>
  <c r="Q44" i="3"/>
  <c r="H45" i="3"/>
  <c r="T45" i="3"/>
  <c r="K46" i="3"/>
  <c r="B47" i="3"/>
  <c r="N47" i="3"/>
  <c r="E48" i="3"/>
  <c r="Q48" i="3"/>
  <c r="H49" i="3"/>
  <c r="T49" i="3"/>
  <c r="K50" i="3"/>
  <c r="B51" i="3"/>
  <c r="N51" i="3"/>
  <c r="E52" i="3"/>
  <c r="Q52" i="3"/>
  <c r="H53" i="3"/>
  <c r="T53" i="3"/>
  <c r="K54" i="3"/>
  <c r="B55" i="3"/>
  <c r="N55" i="3"/>
  <c r="E56" i="3"/>
  <c r="Q56" i="3"/>
  <c r="H57" i="3"/>
  <c r="T57" i="3"/>
  <c r="K58" i="3"/>
  <c r="B59" i="3"/>
  <c r="N59" i="3"/>
  <c r="E60" i="3"/>
  <c r="Q60" i="3"/>
  <c r="H61" i="3"/>
  <c r="T61" i="3"/>
  <c r="K62" i="3"/>
  <c r="C63" i="3"/>
  <c r="B64" i="3"/>
  <c r="R64" i="3"/>
  <c r="Q65" i="3"/>
  <c r="L66" i="3"/>
  <c r="M67" i="3"/>
  <c r="I68" i="3"/>
  <c r="J69" i="3"/>
  <c r="K70" i="3"/>
  <c r="R71" i="3"/>
  <c r="G73" i="3"/>
  <c r="L74" i="3"/>
  <c r="C76" i="3"/>
  <c r="H77" i="3"/>
  <c r="O78" i="3"/>
  <c r="D80" i="3"/>
  <c r="I81" i="3"/>
  <c r="U82" i="3"/>
  <c r="I84" i="3"/>
  <c r="C86" i="3"/>
  <c r="R87" i="3"/>
  <c r="L89" i="3"/>
  <c r="F91" i="3"/>
  <c r="U92" i="3"/>
  <c r="O94" i="3"/>
  <c r="I96" i="3"/>
  <c r="C98" i="3"/>
  <c r="R99" i="3"/>
  <c r="L101" i="3"/>
  <c r="F103" i="3"/>
  <c r="U104" i="3"/>
  <c r="O106" i="3"/>
  <c r="I108" i="3"/>
  <c r="C110" i="3"/>
  <c r="R111" i="3"/>
  <c r="L113" i="3"/>
  <c r="F115" i="3"/>
  <c r="U116" i="3"/>
  <c r="O118" i="3"/>
  <c r="I120" i="3"/>
  <c r="C122" i="3"/>
  <c r="R123" i="3"/>
  <c r="L125" i="3"/>
  <c r="F127" i="3"/>
  <c r="F129" i="3"/>
  <c r="L131" i="3"/>
  <c r="B134" i="3"/>
  <c r="T136" i="3"/>
  <c r="R139" i="3"/>
  <c r="U142" i="3"/>
  <c r="I146" i="3"/>
  <c r="R149" i="3"/>
  <c r="F153" i="3"/>
  <c r="O156" i="3"/>
  <c r="N161" i="3"/>
  <c r="Q166" i="3"/>
  <c r="T171" i="3"/>
  <c r="B177" i="3"/>
  <c r="F182" i="3"/>
  <c r="T187" i="3"/>
  <c r="Q195" i="3"/>
  <c r="B206" i="3"/>
  <c r="U218" i="3"/>
  <c r="I234" i="3"/>
  <c r="P251" i="3"/>
  <c r="G287" i="3"/>
  <c r="B341" i="3"/>
  <c r="A2" i="3"/>
  <c r="L2" i="3"/>
  <c r="C3" i="3"/>
  <c r="O3" i="3"/>
  <c r="F4" i="3"/>
  <c r="R4" i="3"/>
  <c r="I5" i="3"/>
  <c r="U5" i="3"/>
  <c r="L6" i="3"/>
  <c r="C7" i="3"/>
  <c r="O7" i="3"/>
  <c r="F8" i="3"/>
  <c r="R8" i="3"/>
  <c r="I9" i="3"/>
  <c r="U9" i="3"/>
  <c r="L10" i="3"/>
  <c r="C11" i="3"/>
  <c r="O11" i="3"/>
  <c r="F12" i="3"/>
  <c r="R12" i="3"/>
  <c r="I13" i="3"/>
  <c r="U13" i="3"/>
  <c r="L14" i="3"/>
  <c r="C15" i="3"/>
  <c r="O15" i="3"/>
  <c r="F16" i="3"/>
  <c r="R16" i="3"/>
  <c r="I17" i="3"/>
  <c r="U17" i="3"/>
  <c r="L18" i="3"/>
  <c r="C19" i="3"/>
  <c r="O19" i="3"/>
  <c r="F20" i="3"/>
  <c r="R20" i="3"/>
  <c r="I21" i="3"/>
  <c r="U21" i="3"/>
  <c r="L22" i="3"/>
  <c r="C23" i="3"/>
  <c r="O23" i="3"/>
  <c r="F24" i="3"/>
  <c r="R24" i="3"/>
  <c r="I25" i="3"/>
  <c r="U25" i="3"/>
  <c r="L26" i="3"/>
  <c r="C27" i="3"/>
  <c r="O27" i="3"/>
  <c r="F28" i="3"/>
  <c r="R28" i="3"/>
  <c r="I29" i="3"/>
  <c r="U29" i="3"/>
  <c r="L30" i="3"/>
  <c r="C31" i="3"/>
  <c r="O31" i="3"/>
  <c r="F32" i="3"/>
  <c r="R32" i="3"/>
  <c r="I33" i="3"/>
  <c r="U33" i="3"/>
  <c r="L34" i="3"/>
  <c r="C35" i="3"/>
  <c r="O35" i="3"/>
  <c r="F36" i="3"/>
  <c r="R36" i="3"/>
  <c r="I37" i="3"/>
  <c r="U37" i="3"/>
  <c r="L38" i="3"/>
  <c r="C39" i="3"/>
  <c r="O39" i="3"/>
  <c r="F40" i="3"/>
  <c r="R40" i="3"/>
  <c r="I41" i="3"/>
  <c r="U41" i="3"/>
  <c r="L42" i="3"/>
  <c r="C43" i="3"/>
  <c r="O43" i="3"/>
  <c r="F44" i="3"/>
  <c r="R44" i="3"/>
  <c r="I45" i="3"/>
  <c r="U45" i="3"/>
  <c r="L46" i="3"/>
  <c r="C47" i="3"/>
  <c r="O47" i="3"/>
  <c r="F48" i="3"/>
  <c r="R48" i="3"/>
  <c r="I49" i="3"/>
  <c r="U49" i="3"/>
  <c r="L50" i="3"/>
  <c r="C51" i="3"/>
  <c r="O51" i="3"/>
  <c r="F52" i="3"/>
  <c r="R52" i="3"/>
  <c r="I53" i="3"/>
  <c r="U53" i="3"/>
  <c r="L54" i="3"/>
  <c r="C55" i="3"/>
  <c r="O55" i="3"/>
  <c r="F56" i="3"/>
  <c r="R56" i="3"/>
  <c r="I57" i="3"/>
  <c r="U57" i="3"/>
  <c r="L58" i="3"/>
  <c r="C59" i="3"/>
  <c r="O59" i="3"/>
  <c r="F60" i="3"/>
  <c r="R60" i="3"/>
  <c r="I61" i="3"/>
  <c r="U61" i="3"/>
  <c r="L62" i="3"/>
  <c r="D63" i="3"/>
  <c r="C64" i="3"/>
  <c r="S64" i="3"/>
  <c r="R65" i="3"/>
  <c r="M66" i="3"/>
  <c r="N67" i="3"/>
  <c r="O68" i="3"/>
  <c r="K69" i="3"/>
  <c r="L70" i="3"/>
  <c r="C72" i="3"/>
  <c r="H73" i="3"/>
  <c r="O74" i="3"/>
  <c r="D76" i="3"/>
  <c r="I77" i="3"/>
  <c r="U78" i="3"/>
  <c r="E80" i="3"/>
  <c r="L81" i="3"/>
  <c r="A83" i="3"/>
  <c r="O84" i="3"/>
  <c r="I86" i="3"/>
  <c r="C88" i="3"/>
  <c r="R89" i="3"/>
  <c r="L91" i="3"/>
  <c r="F93" i="3"/>
  <c r="U94" i="3"/>
  <c r="O96" i="3"/>
  <c r="I98" i="3"/>
  <c r="C100" i="3"/>
  <c r="R101" i="3"/>
  <c r="L103" i="3"/>
  <c r="F105" i="3"/>
  <c r="U106" i="3"/>
  <c r="O108" i="3"/>
  <c r="I110" i="3"/>
  <c r="C112" i="3"/>
  <c r="R113" i="3"/>
  <c r="L115" i="3"/>
  <c r="F117" i="3"/>
  <c r="U118" i="3"/>
  <c r="O120" i="3"/>
  <c r="I122" i="3"/>
  <c r="C124" i="3"/>
  <c r="R125" i="3"/>
  <c r="L127" i="3"/>
  <c r="O129" i="3"/>
  <c r="U131" i="3"/>
  <c r="I134" i="3"/>
  <c r="F137" i="3"/>
  <c r="H140" i="3"/>
  <c r="L143" i="3"/>
  <c r="U146" i="3"/>
  <c r="I150" i="3"/>
  <c r="R153" i="3"/>
  <c r="L157" i="3"/>
  <c r="O162" i="3"/>
  <c r="R167" i="3"/>
  <c r="U172" i="3"/>
  <c r="C178" i="3"/>
  <c r="I183" i="3"/>
  <c r="F189" i="3"/>
  <c r="P197" i="3"/>
  <c r="N208" i="3"/>
  <c r="G222" i="3"/>
  <c r="P237" i="3"/>
  <c r="H258" i="3"/>
  <c r="G295" i="3"/>
  <c r="R600" i="3"/>
  <c r="F600" i="3"/>
  <c r="O599" i="3"/>
  <c r="C599" i="3"/>
  <c r="L598" i="3"/>
  <c r="U597" i="3"/>
  <c r="I597" i="3"/>
  <c r="R596" i="3"/>
  <c r="F596" i="3"/>
  <c r="O595" i="3"/>
  <c r="C595" i="3"/>
  <c r="L594" i="3"/>
  <c r="U593" i="3"/>
  <c r="I593" i="3"/>
  <c r="R592" i="3"/>
  <c r="F592" i="3"/>
  <c r="O591" i="3"/>
  <c r="C591" i="3"/>
  <c r="L590" i="3"/>
  <c r="U589" i="3"/>
  <c r="I589" i="3"/>
  <c r="R588" i="3"/>
  <c r="F588" i="3"/>
  <c r="O587" i="3"/>
  <c r="C587" i="3"/>
  <c r="L586" i="3"/>
  <c r="U585" i="3"/>
  <c r="I585" i="3"/>
  <c r="R584" i="3"/>
  <c r="F584" i="3"/>
  <c r="O583" i="3"/>
  <c r="C583" i="3"/>
  <c r="L582" i="3"/>
  <c r="U581" i="3"/>
  <c r="I581" i="3"/>
  <c r="R580" i="3"/>
  <c r="F580" i="3"/>
  <c r="O579" i="3"/>
  <c r="C579" i="3"/>
  <c r="L578" i="3"/>
  <c r="U577" i="3"/>
  <c r="I577" i="3"/>
  <c r="R576" i="3"/>
  <c r="F576" i="3"/>
  <c r="O575" i="3"/>
  <c r="C575" i="3"/>
  <c r="L574" i="3"/>
  <c r="U573" i="3"/>
  <c r="I573" i="3"/>
  <c r="R572" i="3"/>
  <c r="F572" i="3"/>
  <c r="O571" i="3"/>
  <c r="C571" i="3"/>
  <c r="L570" i="3"/>
  <c r="U569" i="3"/>
  <c r="I569" i="3"/>
  <c r="R568" i="3"/>
  <c r="F568" i="3"/>
  <c r="O567" i="3"/>
  <c r="C567" i="3"/>
  <c r="L566" i="3"/>
  <c r="U565" i="3"/>
  <c r="I565" i="3"/>
  <c r="R564" i="3"/>
  <c r="F564" i="3"/>
  <c r="O563" i="3"/>
  <c r="C563" i="3"/>
  <c r="L562" i="3"/>
  <c r="U561" i="3"/>
  <c r="I561" i="3"/>
  <c r="R560" i="3"/>
  <c r="F560" i="3"/>
  <c r="O559" i="3"/>
  <c r="C559" i="3"/>
  <c r="L558" i="3"/>
  <c r="U557" i="3"/>
  <c r="I557" i="3"/>
  <c r="R556" i="3"/>
  <c r="F556" i="3"/>
  <c r="O555" i="3"/>
  <c r="C555" i="3"/>
  <c r="L554" i="3"/>
  <c r="U553" i="3"/>
  <c r="I553" i="3"/>
  <c r="R552" i="3"/>
  <c r="P600" i="3"/>
  <c r="D600" i="3"/>
  <c r="M599" i="3"/>
  <c r="A599" i="3"/>
  <c r="J598" i="3"/>
  <c r="S597" i="3"/>
  <c r="G597" i="3"/>
  <c r="P596" i="3"/>
  <c r="D596" i="3"/>
  <c r="M595" i="3"/>
  <c r="A595" i="3"/>
  <c r="J594" i="3"/>
  <c r="S593" i="3"/>
  <c r="G593" i="3"/>
  <c r="P592" i="3"/>
  <c r="D592" i="3"/>
  <c r="M591" i="3"/>
  <c r="A591" i="3"/>
  <c r="J590" i="3"/>
  <c r="S589" i="3"/>
  <c r="G589" i="3"/>
  <c r="P588" i="3"/>
  <c r="D588" i="3"/>
  <c r="M587" i="3"/>
  <c r="A587" i="3"/>
  <c r="J586" i="3"/>
  <c r="S585" i="3"/>
  <c r="G585" i="3"/>
  <c r="P584" i="3"/>
  <c r="D584" i="3"/>
  <c r="M583" i="3"/>
  <c r="A583" i="3"/>
  <c r="J582" i="3"/>
  <c r="S581" i="3"/>
  <c r="G581" i="3"/>
  <c r="P580" i="3"/>
  <c r="D580" i="3"/>
  <c r="M579" i="3"/>
  <c r="A579" i="3"/>
  <c r="J578" i="3"/>
  <c r="S577" i="3"/>
  <c r="G577" i="3"/>
  <c r="P576" i="3"/>
  <c r="D576" i="3"/>
  <c r="M575" i="3"/>
  <c r="A575" i="3"/>
  <c r="J574" i="3"/>
  <c r="S573" i="3"/>
  <c r="G573" i="3"/>
  <c r="P572" i="3"/>
  <c r="D572" i="3"/>
  <c r="M571" i="3"/>
  <c r="A571" i="3"/>
  <c r="J570" i="3"/>
  <c r="S569" i="3"/>
  <c r="G569" i="3"/>
  <c r="P568" i="3"/>
  <c r="D568" i="3"/>
  <c r="M567" i="3"/>
  <c r="A567" i="3"/>
  <c r="J566" i="3"/>
  <c r="S565" i="3"/>
  <c r="G565" i="3"/>
  <c r="P564" i="3"/>
  <c r="D564" i="3"/>
  <c r="M563" i="3"/>
  <c r="A563" i="3"/>
  <c r="J562" i="3"/>
  <c r="S561" i="3"/>
  <c r="G561" i="3"/>
  <c r="P560" i="3"/>
  <c r="D560" i="3"/>
  <c r="M559" i="3"/>
  <c r="A559" i="3"/>
  <c r="J558" i="3"/>
  <c r="S557" i="3"/>
  <c r="G557" i="3"/>
  <c r="P556" i="3"/>
  <c r="D556" i="3"/>
  <c r="M555" i="3"/>
  <c r="A555" i="3"/>
  <c r="J554" i="3"/>
  <c r="S553" i="3"/>
  <c r="G553" i="3"/>
  <c r="P552" i="3"/>
  <c r="L600" i="3"/>
  <c r="U599" i="3"/>
  <c r="I599" i="3"/>
  <c r="R598" i="3"/>
  <c r="F598" i="3"/>
  <c r="O597" i="3"/>
  <c r="C597" i="3"/>
  <c r="L596" i="3"/>
  <c r="U595" i="3"/>
  <c r="I595" i="3"/>
  <c r="R594" i="3"/>
  <c r="F594" i="3"/>
  <c r="O593" i="3"/>
  <c r="C593" i="3"/>
  <c r="L592" i="3"/>
  <c r="U591" i="3"/>
  <c r="I591" i="3"/>
  <c r="R590" i="3"/>
  <c r="F590" i="3"/>
  <c r="O589" i="3"/>
  <c r="C589" i="3"/>
  <c r="L588" i="3"/>
  <c r="U587" i="3"/>
  <c r="I587" i="3"/>
  <c r="R586" i="3"/>
  <c r="F586" i="3"/>
  <c r="O585" i="3"/>
  <c r="C585" i="3"/>
  <c r="L584" i="3"/>
  <c r="U583" i="3"/>
  <c r="I583" i="3"/>
  <c r="R582" i="3"/>
  <c r="F582" i="3"/>
  <c r="O581" i="3"/>
  <c r="C581" i="3"/>
  <c r="L580" i="3"/>
  <c r="U579" i="3"/>
  <c r="I579" i="3"/>
  <c r="R578" i="3"/>
  <c r="F578" i="3"/>
  <c r="O577" i="3"/>
  <c r="C577" i="3"/>
  <c r="L576" i="3"/>
  <c r="U575" i="3"/>
  <c r="I575" i="3"/>
  <c r="R574" i="3"/>
  <c r="F574" i="3"/>
  <c r="O573" i="3"/>
  <c r="C573" i="3"/>
  <c r="L572" i="3"/>
  <c r="U571" i="3"/>
  <c r="I571" i="3"/>
  <c r="R570" i="3"/>
  <c r="F570" i="3"/>
  <c r="O569" i="3"/>
  <c r="C569" i="3"/>
  <c r="L568" i="3"/>
  <c r="U567" i="3"/>
  <c r="I567" i="3"/>
  <c r="R566" i="3"/>
  <c r="F566" i="3"/>
  <c r="O565" i="3"/>
  <c r="C565" i="3"/>
  <c r="K600" i="3"/>
  <c r="S600" i="3"/>
  <c r="A600" i="3"/>
  <c r="F599" i="3"/>
  <c r="K598" i="3"/>
  <c r="P597" i="3"/>
  <c r="U596" i="3"/>
  <c r="E596" i="3"/>
  <c r="J595" i="3"/>
  <c r="O594" i="3"/>
  <c r="T593" i="3"/>
  <c r="D593" i="3"/>
  <c r="I592" i="3"/>
  <c r="N591" i="3"/>
  <c r="S590" i="3"/>
  <c r="C590" i="3"/>
  <c r="H589" i="3"/>
  <c r="M588" i="3"/>
  <c r="R587" i="3"/>
  <c r="B587" i="3"/>
  <c r="G586" i="3"/>
  <c r="L585" i="3"/>
  <c r="Q584" i="3"/>
  <c r="A584" i="3"/>
  <c r="F583" i="3"/>
  <c r="K582" i="3"/>
  <c r="P581" i="3"/>
  <c r="U580" i="3"/>
  <c r="E580" i="3"/>
  <c r="J579" i="3"/>
  <c r="O578" i="3"/>
  <c r="T577" i="3"/>
  <c r="D577" i="3"/>
  <c r="I576" i="3"/>
  <c r="N575" i="3"/>
  <c r="S574" i="3"/>
  <c r="Q600" i="3"/>
  <c r="T599" i="3"/>
  <c r="E599" i="3"/>
  <c r="I598" i="3"/>
  <c r="N597" i="3"/>
  <c r="T596" i="3"/>
  <c r="C596" i="3"/>
  <c r="H595" i="3"/>
  <c r="N594" i="3"/>
  <c r="R593" i="3"/>
  <c r="B593" i="3"/>
  <c r="H592" i="3"/>
  <c r="L591" i="3"/>
  <c r="Q590" i="3"/>
  <c r="B590" i="3"/>
  <c r="F589" i="3"/>
  <c r="K588" i="3"/>
  <c r="Q587" i="3"/>
  <c r="U586" i="3"/>
  <c r="E586" i="3"/>
  <c r="K585" i="3"/>
  <c r="O584" i="3"/>
  <c r="T583" i="3"/>
  <c r="E583" i="3"/>
  <c r="I582" i="3"/>
  <c r="N581" i="3"/>
  <c r="T580" i="3"/>
  <c r="C580" i="3"/>
  <c r="H579" i="3"/>
  <c r="N578" i="3"/>
  <c r="R577" i="3"/>
  <c r="B577" i="3"/>
  <c r="H576" i="3"/>
  <c r="L575" i="3"/>
  <c r="Q574" i="3"/>
  <c r="B574" i="3"/>
  <c r="F573" i="3"/>
  <c r="K572" i="3"/>
  <c r="Q571" i="3"/>
  <c r="U570" i="3"/>
  <c r="E570" i="3"/>
  <c r="K569" i="3"/>
  <c r="O568" i="3"/>
  <c r="T567" i="3"/>
  <c r="E567" i="3"/>
  <c r="I566" i="3"/>
  <c r="N565" i="3"/>
  <c r="T564" i="3"/>
  <c r="E564" i="3"/>
  <c r="K563" i="3"/>
  <c r="R562" i="3"/>
  <c r="D562" i="3"/>
  <c r="K561" i="3"/>
  <c r="Q560" i="3"/>
  <c r="B560" i="3"/>
  <c r="I559" i="3"/>
  <c r="P558" i="3"/>
  <c r="B558" i="3"/>
  <c r="H557" i="3"/>
  <c r="N556" i="3"/>
  <c r="U555" i="3"/>
  <c r="G555" i="3"/>
  <c r="N554" i="3"/>
  <c r="T553" i="3"/>
  <c r="E553" i="3"/>
  <c r="L552" i="3"/>
  <c r="U551" i="3"/>
  <c r="I551" i="3"/>
  <c r="R550" i="3"/>
  <c r="F550" i="3"/>
  <c r="O549" i="3"/>
  <c r="C549" i="3"/>
  <c r="L548" i="3"/>
  <c r="U547" i="3"/>
  <c r="I547" i="3"/>
  <c r="R546" i="3"/>
  <c r="F546" i="3"/>
  <c r="O545" i="3"/>
  <c r="C545" i="3"/>
  <c r="L544" i="3"/>
  <c r="U543" i="3"/>
  <c r="I543" i="3"/>
  <c r="R542" i="3"/>
  <c r="F542" i="3"/>
  <c r="O541" i="3"/>
  <c r="C541" i="3"/>
  <c r="L540" i="3"/>
  <c r="U539" i="3"/>
  <c r="I539" i="3"/>
  <c r="R538" i="3"/>
  <c r="F538" i="3"/>
  <c r="O537" i="3"/>
  <c r="C537" i="3"/>
  <c r="L536" i="3"/>
  <c r="U535" i="3"/>
  <c r="I535" i="3"/>
  <c r="R534" i="3"/>
  <c r="F534" i="3"/>
  <c r="O533" i="3"/>
  <c r="C533" i="3"/>
  <c r="L532" i="3"/>
  <c r="U531" i="3"/>
  <c r="I531" i="3"/>
  <c r="R530" i="3"/>
  <c r="F530" i="3"/>
  <c r="O529" i="3"/>
  <c r="C529" i="3"/>
  <c r="L528" i="3"/>
  <c r="U527" i="3"/>
  <c r="I527" i="3"/>
  <c r="N600" i="3"/>
  <c r="R599" i="3"/>
  <c r="B599" i="3"/>
  <c r="G598" i="3"/>
  <c r="L597" i="3"/>
  <c r="Q596" i="3"/>
  <c r="A596" i="3"/>
  <c r="F595" i="3"/>
  <c r="K594" i="3"/>
  <c r="P593" i="3"/>
  <c r="U592" i="3"/>
  <c r="E592" i="3"/>
  <c r="J591" i="3"/>
  <c r="O590" i="3"/>
  <c r="T589" i="3"/>
  <c r="D589" i="3"/>
  <c r="I588" i="3"/>
  <c r="N587" i="3"/>
  <c r="S586" i="3"/>
  <c r="C586" i="3"/>
  <c r="H585" i="3"/>
  <c r="M584" i="3"/>
  <c r="R583" i="3"/>
  <c r="B583" i="3"/>
  <c r="G582" i="3"/>
  <c r="L581" i="3"/>
  <c r="Q580" i="3"/>
  <c r="A580" i="3"/>
  <c r="F579" i="3"/>
  <c r="K578" i="3"/>
  <c r="P577" i="3"/>
  <c r="U576" i="3"/>
  <c r="E576" i="3"/>
  <c r="J575" i="3"/>
  <c r="O574" i="3"/>
  <c r="T573" i="3"/>
  <c r="D573" i="3"/>
  <c r="I572" i="3"/>
  <c r="N571" i="3"/>
  <c r="S570" i="3"/>
  <c r="C570" i="3"/>
  <c r="H569" i="3"/>
  <c r="M568" i="3"/>
  <c r="R567" i="3"/>
  <c r="B567" i="3"/>
  <c r="G566" i="3"/>
  <c r="L565" i="3"/>
  <c r="Q564" i="3"/>
  <c r="B564" i="3"/>
  <c r="I563" i="3"/>
  <c r="P562" i="3"/>
  <c r="B562" i="3"/>
  <c r="H561" i="3"/>
  <c r="N560" i="3"/>
  <c r="U559" i="3"/>
  <c r="G559" i="3"/>
  <c r="N558" i="3"/>
  <c r="T557" i="3"/>
  <c r="E557" i="3"/>
  <c r="L556" i="3"/>
  <c r="S555" i="3"/>
  <c r="E555" i="3"/>
  <c r="K554" i="3"/>
  <c r="Q553" i="3"/>
  <c r="C553" i="3"/>
  <c r="J552" i="3"/>
  <c r="S551" i="3"/>
  <c r="G551" i="3"/>
  <c r="P550" i="3"/>
  <c r="D550" i="3"/>
  <c r="M549" i="3"/>
  <c r="A549" i="3"/>
  <c r="J548" i="3"/>
  <c r="S547" i="3"/>
  <c r="G547" i="3"/>
  <c r="P546" i="3"/>
  <c r="D546" i="3"/>
  <c r="M545" i="3"/>
  <c r="A545" i="3"/>
  <c r="J544" i="3"/>
  <c r="S543" i="3"/>
  <c r="G543" i="3"/>
  <c r="P542" i="3"/>
  <c r="D542" i="3"/>
  <c r="M541" i="3"/>
  <c r="A541" i="3"/>
  <c r="J540" i="3"/>
  <c r="S539" i="3"/>
  <c r="G539" i="3"/>
  <c r="P538" i="3"/>
  <c r="D538" i="3"/>
  <c r="M537" i="3"/>
  <c r="A537" i="3"/>
  <c r="J536" i="3"/>
  <c r="S535" i="3"/>
  <c r="G535" i="3"/>
  <c r="P534" i="3"/>
  <c r="D534" i="3"/>
  <c r="M533" i="3"/>
  <c r="A533" i="3"/>
  <c r="J532" i="3"/>
  <c r="S531" i="3"/>
  <c r="G531" i="3"/>
  <c r="P530" i="3"/>
  <c r="D530" i="3"/>
  <c r="M529" i="3"/>
  <c r="A529" i="3"/>
  <c r="J528" i="3"/>
  <c r="S527" i="3"/>
  <c r="G527" i="3"/>
  <c r="M600" i="3"/>
  <c r="Q599" i="3"/>
  <c r="U598" i="3"/>
  <c r="E598" i="3"/>
  <c r="K597" i="3"/>
  <c r="O596" i="3"/>
  <c r="T595" i="3"/>
  <c r="E595" i="3"/>
  <c r="I594" i="3"/>
  <c r="N593" i="3"/>
  <c r="T592" i="3"/>
  <c r="C592" i="3"/>
  <c r="H591" i="3"/>
  <c r="N590" i="3"/>
  <c r="R589" i="3"/>
  <c r="B589" i="3"/>
  <c r="H588" i="3"/>
  <c r="L587" i="3"/>
  <c r="Q586" i="3"/>
  <c r="B586" i="3"/>
  <c r="F585" i="3"/>
  <c r="K584" i="3"/>
  <c r="Q583" i="3"/>
  <c r="U582" i="3"/>
  <c r="E582" i="3"/>
  <c r="K581" i="3"/>
  <c r="O580" i="3"/>
  <c r="T579" i="3"/>
  <c r="E579" i="3"/>
  <c r="I578" i="3"/>
  <c r="N577" i="3"/>
  <c r="T576" i="3"/>
  <c r="C576" i="3"/>
  <c r="J600" i="3"/>
  <c r="P599" i="3"/>
  <c r="T598" i="3"/>
  <c r="D598" i="3"/>
  <c r="J597" i="3"/>
  <c r="N596" i="3"/>
  <c r="S595" i="3"/>
  <c r="D595" i="3"/>
  <c r="H594" i="3"/>
  <c r="M593" i="3"/>
  <c r="S592" i="3"/>
  <c r="B592" i="3"/>
  <c r="G591" i="3"/>
  <c r="M590" i="3"/>
  <c r="Q589" i="3"/>
  <c r="A589" i="3"/>
  <c r="G588" i="3"/>
  <c r="K587" i="3"/>
  <c r="P586" i="3"/>
  <c r="A586" i="3"/>
  <c r="E585" i="3"/>
  <c r="J584" i="3"/>
  <c r="P583" i="3"/>
  <c r="T582" i="3"/>
  <c r="D582" i="3"/>
  <c r="J581" i="3"/>
  <c r="N580" i="3"/>
  <c r="S579" i="3"/>
  <c r="D579" i="3"/>
  <c r="H578" i="3"/>
  <c r="M577" i="3"/>
  <c r="S576" i="3"/>
  <c r="B576" i="3"/>
  <c r="G575" i="3"/>
  <c r="I600" i="3"/>
  <c r="N599" i="3"/>
  <c r="H600" i="3"/>
  <c r="L599" i="3"/>
  <c r="Q598" i="3"/>
  <c r="B598" i="3"/>
  <c r="F597" i="3"/>
  <c r="K596" i="3"/>
  <c r="Q595" i="3"/>
  <c r="U594" i="3"/>
  <c r="E594" i="3"/>
  <c r="K593" i="3"/>
  <c r="O592" i="3"/>
  <c r="T591" i="3"/>
  <c r="E591" i="3"/>
  <c r="I590" i="3"/>
  <c r="N589" i="3"/>
  <c r="T588" i="3"/>
  <c r="C588" i="3"/>
  <c r="H587" i="3"/>
  <c r="N586" i="3"/>
  <c r="R585" i="3"/>
  <c r="B585" i="3"/>
  <c r="H584" i="3"/>
  <c r="L583" i="3"/>
  <c r="Q582" i="3"/>
  <c r="B582" i="3"/>
  <c r="F581" i="3"/>
  <c r="K580" i="3"/>
  <c r="Q579" i="3"/>
  <c r="U578" i="3"/>
  <c r="E578" i="3"/>
  <c r="K577" i="3"/>
  <c r="O576" i="3"/>
  <c r="T575" i="3"/>
  <c r="E575" i="3"/>
  <c r="I574" i="3"/>
  <c r="N573" i="3"/>
  <c r="T572" i="3"/>
  <c r="C572" i="3"/>
  <c r="H571" i="3"/>
  <c r="N570" i="3"/>
  <c r="R569" i="3"/>
  <c r="B569" i="3"/>
  <c r="H568" i="3"/>
  <c r="L567" i="3"/>
  <c r="Q566" i="3"/>
  <c r="B566" i="3"/>
  <c r="F565" i="3"/>
  <c r="L564" i="3"/>
  <c r="S563" i="3"/>
  <c r="E563" i="3"/>
  <c r="K562" i="3"/>
  <c r="Q561" i="3"/>
  <c r="C561" i="3"/>
  <c r="J560" i="3"/>
  <c r="Q559" i="3"/>
  <c r="B559" i="3"/>
  <c r="H558" i="3"/>
  <c r="O557" i="3"/>
  <c r="A557" i="3"/>
  <c r="H556" i="3"/>
  <c r="N555" i="3"/>
  <c r="T554" i="3"/>
  <c r="F554" i="3"/>
  <c r="M553" i="3"/>
  <c r="T552" i="3"/>
  <c r="F552" i="3"/>
  <c r="O551" i="3"/>
  <c r="C551" i="3"/>
  <c r="L550" i="3"/>
  <c r="U549" i="3"/>
  <c r="I549" i="3"/>
  <c r="R548" i="3"/>
  <c r="F548" i="3"/>
  <c r="O547" i="3"/>
  <c r="C547" i="3"/>
  <c r="L546" i="3"/>
  <c r="U545" i="3"/>
  <c r="I545" i="3"/>
  <c r="R544" i="3"/>
  <c r="F544" i="3"/>
  <c r="O543" i="3"/>
  <c r="C543" i="3"/>
  <c r="L542" i="3"/>
  <c r="U541" i="3"/>
  <c r="I541" i="3"/>
  <c r="G600" i="3"/>
  <c r="K599" i="3"/>
  <c r="P598" i="3"/>
  <c r="A598" i="3"/>
  <c r="E597" i="3"/>
  <c r="J596" i="3"/>
  <c r="P595" i="3"/>
  <c r="T594" i="3"/>
  <c r="D594" i="3"/>
  <c r="J593" i="3"/>
  <c r="N592" i="3"/>
  <c r="O600" i="3"/>
  <c r="M598" i="3"/>
  <c r="M596" i="3"/>
  <c r="Q594" i="3"/>
  <c r="A593" i="3"/>
  <c r="F591" i="3"/>
  <c r="P589" i="3"/>
  <c r="E588" i="3"/>
  <c r="O586" i="3"/>
  <c r="D585" i="3"/>
  <c r="N583" i="3"/>
  <c r="C582" i="3"/>
  <c r="M580" i="3"/>
  <c r="B579" i="3"/>
  <c r="L577" i="3"/>
  <c r="A576" i="3"/>
  <c r="P574" i="3"/>
  <c r="P573" i="3"/>
  <c r="O572" i="3"/>
  <c r="P571" i="3"/>
  <c r="O570" i="3"/>
  <c r="N569" i="3"/>
  <c r="N568" i="3"/>
  <c r="N567" i="3"/>
  <c r="N566" i="3"/>
  <c r="M565" i="3"/>
  <c r="M564" i="3"/>
  <c r="P563" i="3"/>
  <c r="Q562" i="3"/>
  <c r="R561" i="3"/>
  <c r="U560" i="3"/>
  <c r="A560" i="3"/>
  <c r="D559" i="3"/>
  <c r="E558" i="3"/>
  <c r="F557" i="3"/>
  <c r="I556" i="3"/>
  <c r="J555" i="3"/>
  <c r="M554" i="3"/>
  <c r="N553" i="3"/>
  <c r="O552" i="3"/>
  <c r="T551" i="3"/>
  <c r="D551" i="3"/>
  <c r="I550" i="3"/>
  <c r="N549" i="3"/>
  <c r="S548" i="3"/>
  <c r="C548" i="3"/>
  <c r="H547" i="3"/>
  <c r="M546" i="3"/>
  <c r="R545" i="3"/>
  <c r="B545" i="3"/>
  <c r="G544" i="3"/>
  <c r="L543" i="3"/>
  <c r="Q542" i="3"/>
  <c r="A542" i="3"/>
  <c r="F541" i="3"/>
  <c r="M540" i="3"/>
  <c r="R539" i="3"/>
  <c r="D539" i="3"/>
  <c r="K538" i="3"/>
  <c r="R537" i="3"/>
  <c r="D537" i="3"/>
  <c r="I536" i="3"/>
  <c r="P535" i="3"/>
  <c r="B535" i="3"/>
  <c r="I534" i="3"/>
  <c r="P533" i="3"/>
  <c r="U532" i="3"/>
  <c r="G532" i="3"/>
  <c r="N531" i="3"/>
  <c r="U530" i="3"/>
  <c r="G530" i="3"/>
  <c r="L529" i="3"/>
  <c r="S528" i="3"/>
  <c r="E528" i="3"/>
  <c r="L527" i="3"/>
  <c r="S526" i="3"/>
  <c r="G526" i="3"/>
  <c r="P525" i="3"/>
  <c r="D525" i="3"/>
  <c r="M524" i="3"/>
  <c r="A524" i="3"/>
  <c r="J523" i="3"/>
  <c r="S522" i="3"/>
  <c r="G522" i="3"/>
  <c r="P521" i="3"/>
  <c r="E600" i="3"/>
  <c r="H598" i="3"/>
  <c r="I596" i="3"/>
  <c r="P594" i="3"/>
  <c r="Q592" i="3"/>
  <c r="D591" i="3"/>
  <c r="M589" i="3"/>
  <c r="B588" i="3"/>
  <c r="M586" i="3"/>
  <c r="A585" i="3"/>
  <c r="K583" i="3"/>
  <c r="A582" i="3"/>
  <c r="J580" i="3"/>
  <c r="T578" i="3"/>
  <c r="J577" i="3"/>
  <c r="S575" i="3"/>
  <c r="N574" i="3"/>
  <c r="M573" i="3"/>
  <c r="N572" i="3"/>
  <c r="L571" i="3"/>
  <c r="M570" i="3"/>
  <c r="M569" i="3"/>
  <c r="K568" i="3"/>
  <c r="K567" i="3"/>
  <c r="M566" i="3"/>
  <c r="K565" i="3"/>
  <c r="K564" i="3"/>
  <c r="N563" i="3"/>
  <c r="O562" i="3"/>
  <c r="P561" i="3"/>
  <c r="T560" i="3"/>
  <c r="T559" i="3"/>
  <c r="U558" i="3"/>
  <c r="D558" i="3"/>
  <c r="D557" i="3"/>
  <c r="G556" i="3"/>
  <c r="I555" i="3"/>
  <c r="I554" i="3"/>
  <c r="L553" i="3"/>
  <c r="N552" i="3"/>
  <c r="C600" i="3"/>
  <c r="C598" i="3"/>
  <c r="H596" i="3"/>
  <c r="M594" i="3"/>
  <c r="M592" i="3"/>
  <c r="B591" i="3"/>
  <c r="L589" i="3"/>
  <c r="A588" i="3"/>
  <c r="K586" i="3"/>
  <c r="U584" i="3"/>
  <c r="J583" i="3"/>
  <c r="T581" i="3"/>
  <c r="I580" i="3"/>
  <c r="S578" i="3"/>
  <c r="H577" i="3"/>
  <c r="R575" i="3"/>
  <c r="M574" i="3"/>
  <c r="L573" i="3"/>
  <c r="M572" i="3"/>
  <c r="K571" i="3"/>
  <c r="K570" i="3"/>
  <c r="L569" i="3"/>
  <c r="J568" i="3"/>
  <c r="J567" i="3"/>
  <c r="K566" i="3"/>
  <c r="J565" i="3"/>
  <c r="J564" i="3"/>
  <c r="B600" i="3"/>
  <c r="T597" i="3"/>
  <c r="G596" i="3"/>
  <c r="G594" i="3"/>
  <c r="K592" i="3"/>
  <c r="U590" i="3"/>
  <c r="K589" i="3"/>
  <c r="T587" i="3"/>
  <c r="I586" i="3"/>
  <c r="T584" i="3"/>
  <c r="H583" i="3"/>
  <c r="R581" i="3"/>
  <c r="H580" i="3"/>
  <c r="Q578" i="3"/>
  <c r="F577" i="3"/>
  <c r="Q575" i="3"/>
  <c r="K574" i="3"/>
  <c r="K573" i="3"/>
  <c r="S599" i="3"/>
  <c r="R597" i="3"/>
  <c r="B596" i="3"/>
  <c r="C594" i="3"/>
  <c r="J592" i="3"/>
  <c r="J599" i="3"/>
  <c r="A597" i="3"/>
  <c r="L593" i="3"/>
  <c r="P590" i="3"/>
  <c r="O588" i="3"/>
  <c r="D586" i="3"/>
  <c r="C584" i="3"/>
  <c r="M581" i="3"/>
  <c r="L579" i="3"/>
  <c r="A577" i="3"/>
  <c r="B575" i="3"/>
  <c r="H573" i="3"/>
  <c r="A572" i="3"/>
  <c r="P570" i="3"/>
  <c r="E569" i="3"/>
  <c r="A568" i="3"/>
  <c r="O566" i="3"/>
  <c r="D565" i="3"/>
  <c r="U563" i="3"/>
  <c r="T562" i="3"/>
  <c r="O561" i="3"/>
  <c r="M560" i="3"/>
  <c r="L559" i="3"/>
  <c r="K558" i="3"/>
  <c r="K557" i="3"/>
  <c r="E556" i="3"/>
  <c r="D555" i="3"/>
  <c r="C554" i="3"/>
  <c r="A553" i="3"/>
  <c r="B552" i="3"/>
  <c r="E551" i="3"/>
  <c r="H550" i="3"/>
  <c r="K549" i="3"/>
  <c r="O548" i="3"/>
  <c r="R547" i="3"/>
  <c r="A547" i="3"/>
  <c r="E546" i="3"/>
  <c r="H545" i="3"/>
  <c r="M544" i="3"/>
  <c r="P543" i="3"/>
  <c r="T542" i="3"/>
  <c r="B542" i="3"/>
  <c r="E541" i="3"/>
  <c r="I540" i="3"/>
  <c r="O539" i="3"/>
  <c r="U538" i="3"/>
  <c r="E538" i="3"/>
  <c r="J537" i="3"/>
  <c r="P536" i="3"/>
  <c r="A536" i="3"/>
  <c r="E535" i="3"/>
  <c r="K534" i="3"/>
  <c r="Q533" i="3"/>
  <c r="T532" i="3"/>
  <c r="E532" i="3"/>
  <c r="K531" i="3"/>
  <c r="O530" i="3"/>
  <c r="U529" i="3"/>
  <c r="F529" i="3"/>
  <c r="K528" i="3"/>
  <c r="P527" i="3"/>
  <c r="A527" i="3"/>
  <c r="I526" i="3"/>
  <c r="Q525" i="3"/>
  <c r="C525" i="3"/>
  <c r="K524" i="3"/>
  <c r="S523" i="3"/>
  <c r="F523" i="3"/>
  <c r="N522" i="3"/>
  <c r="A522" i="3"/>
  <c r="I521" i="3"/>
  <c r="R520" i="3"/>
  <c r="F520" i="3"/>
  <c r="O519" i="3"/>
  <c r="C519" i="3"/>
  <c r="L518" i="3"/>
  <c r="U517" i="3"/>
  <c r="I517" i="3"/>
  <c r="R516" i="3"/>
  <c r="F516" i="3"/>
  <c r="O515" i="3"/>
  <c r="C515" i="3"/>
  <c r="L514" i="3"/>
  <c r="U513" i="3"/>
  <c r="I513" i="3"/>
  <c r="R512" i="3"/>
  <c r="F512" i="3"/>
  <c r="O511" i="3"/>
  <c r="C511" i="3"/>
  <c r="L510" i="3"/>
  <c r="U509" i="3"/>
  <c r="I509" i="3"/>
  <c r="R508" i="3"/>
  <c r="F508" i="3"/>
  <c r="O507" i="3"/>
  <c r="C507" i="3"/>
  <c r="H599" i="3"/>
  <c r="S596" i="3"/>
  <c r="H593" i="3"/>
  <c r="K590" i="3"/>
  <c r="N588" i="3"/>
  <c r="T585" i="3"/>
  <c r="B584" i="3"/>
  <c r="H581" i="3"/>
  <c r="K579" i="3"/>
  <c r="Q576" i="3"/>
  <c r="U574" i="3"/>
  <c r="E573" i="3"/>
  <c r="T571" i="3"/>
  <c r="I570" i="3"/>
  <c r="D569" i="3"/>
  <c r="S567" i="3"/>
  <c r="H566" i="3"/>
  <c r="B565" i="3"/>
  <c r="T563" i="3"/>
  <c r="S562" i="3"/>
  <c r="N561" i="3"/>
  <c r="L560" i="3"/>
  <c r="K559" i="3"/>
  <c r="I558" i="3"/>
  <c r="J557" i="3"/>
  <c r="C556" i="3"/>
  <c r="B555" i="3"/>
  <c r="B554" i="3"/>
  <c r="U552" i="3"/>
  <c r="A552" i="3"/>
  <c r="B551" i="3"/>
  <c r="G550" i="3"/>
  <c r="J549" i="3"/>
  <c r="N548" i="3"/>
  <c r="Q547" i="3"/>
  <c r="U546" i="3"/>
  <c r="C546" i="3"/>
  <c r="G545" i="3"/>
  <c r="K544" i="3"/>
  <c r="N543" i="3"/>
  <c r="S542" i="3"/>
  <c r="T541" i="3"/>
  <c r="D541" i="3"/>
  <c r="H540" i="3"/>
  <c r="N539" i="3"/>
  <c r="T538" i="3"/>
  <c r="C538" i="3"/>
  <c r="I537" i="3"/>
  <c r="O536" i="3"/>
  <c r="T535" i="3"/>
  <c r="D535" i="3"/>
  <c r="J534" i="3"/>
  <c r="N533" i="3"/>
  <c r="S532" i="3"/>
  <c r="D532" i="3"/>
  <c r="J531" i="3"/>
  <c r="N530" i="3"/>
  <c r="T529" i="3"/>
  <c r="E529" i="3"/>
  <c r="I528" i="3"/>
  <c r="O527" i="3"/>
  <c r="U526" i="3"/>
  <c r="H526" i="3"/>
  <c r="O525" i="3"/>
  <c r="B525" i="3"/>
  <c r="J524" i="3"/>
  <c r="R523" i="3"/>
  <c r="E523" i="3"/>
  <c r="M522" i="3"/>
  <c r="U521" i="3"/>
  <c r="H521" i="3"/>
  <c r="Q520" i="3"/>
  <c r="E520" i="3"/>
  <c r="N519" i="3"/>
  <c r="B519" i="3"/>
  <c r="K518" i="3"/>
  <c r="T517" i="3"/>
  <c r="H517" i="3"/>
  <c r="Q516" i="3"/>
  <c r="E516" i="3"/>
  <c r="N515" i="3"/>
  <c r="B515" i="3"/>
  <c r="K514" i="3"/>
  <c r="T513" i="3"/>
  <c r="H513" i="3"/>
  <c r="Q512" i="3"/>
  <c r="E512" i="3"/>
  <c r="N511" i="3"/>
  <c r="B511" i="3"/>
  <c r="K510" i="3"/>
  <c r="T509" i="3"/>
  <c r="G599" i="3"/>
  <c r="R595" i="3"/>
  <c r="F593" i="3"/>
  <c r="H590" i="3"/>
  <c r="J588" i="3"/>
  <c r="Q585" i="3"/>
  <c r="S583" i="3"/>
  <c r="E581" i="3"/>
  <c r="G579" i="3"/>
  <c r="N576" i="3"/>
  <c r="T574" i="3"/>
  <c r="B573" i="3"/>
  <c r="S571" i="3"/>
  <c r="H570" i="3"/>
  <c r="A569" i="3"/>
  <c r="Q567" i="3"/>
  <c r="E566" i="3"/>
  <c r="A565" i="3"/>
  <c r="R563" i="3"/>
  <c r="N562" i="3"/>
  <c r="M561" i="3"/>
  <c r="K560" i="3"/>
  <c r="J559" i="3"/>
  <c r="G558" i="3"/>
  <c r="C557" i="3"/>
  <c r="B556" i="3"/>
  <c r="U554" i="3"/>
  <c r="A554" i="3"/>
  <c r="S552" i="3"/>
  <c r="R551" i="3"/>
  <c r="A551" i="3"/>
  <c r="E550" i="3"/>
  <c r="H549" i="3"/>
  <c r="M548" i="3"/>
  <c r="P547" i="3"/>
  <c r="T546" i="3"/>
  <c r="B546" i="3"/>
  <c r="F545" i="3"/>
  <c r="I544" i="3"/>
  <c r="M543" i="3"/>
  <c r="O542" i="3"/>
  <c r="S541" i="3"/>
  <c r="B541" i="3"/>
  <c r="G540" i="3"/>
  <c r="M539" i="3"/>
  <c r="S538" i="3"/>
  <c r="B538" i="3"/>
  <c r="H537" i="3"/>
  <c r="N536" i="3"/>
  <c r="R535" i="3"/>
  <c r="C535" i="3"/>
  <c r="H534" i="3"/>
  <c r="L533" i="3"/>
  <c r="R532" i="3"/>
  <c r="C532" i="3"/>
  <c r="H531" i="3"/>
  <c r="M530" i="3"/>
  <c r="S529" i="3"/>
  <c r="D529" i="3"/>
  <c r="H528" i="3"/>
  <c r="N527" i="3"/>
  <c r="T526" i="3"/>
  <c r="F526" i="3"/>
  <c r="N525" i="3"/>
  <c r="A525" i="3"/>
  <c r="I524" i="3"/>
  <c r="Q523" i="3"/>
  <c r="D523" i="3"/>
  <c r="L522" i="3"/>
  <c r="T521" i="3"/>
  <c r="G521" i="3"/>
  <c r="P520" i="3"/>
  <c r="D520" i="3"/>
  <c r="M519" i="3"/>
  <c r="A519" i="3"/>
  <c r="J518" i="3"/>
  <c r="S517" i="3"/>
  <c r="G517" i="3"/>
  <c r="P516" i="3"/>
  <c r="D516" i="3"/>
  <c r="M515" i="3"/>
  <c r="A515" i="3"/>
  <c r="J514" i="3"/>
  <c r="S513" i="3"/>
  <c r="G513" i="3"/>
  <c r="D599" i="3"/>
  <c r="N595" i="3"/>
  <c r="E593" i="3"/>
  <c r="G590" i="3"/>
  <c r="S587" i="3"/>
  <c r="P585" i="3"/>
  <c r="G583" i="3"/>
  <c r="D581" i="3"/>
  <c r="P578" i="3"/>
  <c r="M576" i="3"/>
  <c r="H574" i="3"/>
  <c r="A573" i="3"/>
  <c r="R571" i="3"/>
  <c r="G570" i="3"/>
  <c r="U568" i="3"/>
  <c r="P567" i="3"/>
  <c r="D566" i="3"/>
  <c r="U564" i="3"/>
  <c r="Q563" i="3"/>
  <c r="M562" i="3"/>
  <c r="L561" i="3"/>
  <c r="I560" i="3"/>
  <c r="H559" i="3"/>
  <c r="F558" i="3"/>
  <c r="B557" i="3"/>
  <c r="A556" i="3"/>
  <c r="S554" i="3"/>
  <c r="R553" i="3"/>
  <c r="Q552" i="3"/>
  <c r="Q551" i="3"/>
  <c r="U550" i="3"/>
  <c r="C550" i="3"/>
  <c r="G549" i="3"/>
  <c r="K548" i="3"/>
  <c r="N547" i="3"/>
  <c r="S546" i="3"/>
  <c r="A546" i="3"/>
  <c r="E545" i="3"/>
  <c r="H544" i="3"/>
  <c r="K543" i="3"/>
  <c r="N542" i="3"/>
  <c r="R541" i="3"/>
  <c r="U540" i="3"/>
  <c r="F540" i="3"/>
  <c r="L539" i="3"/>
  <c r="Q538" i="3"/>
  <c r="A538" i="3"/>
  <c r="G537" i="3"/>
  <c r="M536" i="3"/>
  <c r="Q535" i="3"/>
  <c r="A535" i="3"/>
  <c r="G534" i="3"/>
  <c r="K533" i="3"/>
  <c r="Q532" i="3"/>
  <c r="B532" i="3"/>
  <c r="F531" i="3"/>
  <c r="L530" i="3"/>
  <c r="R529" i="3"/>
  <c r="B529" i="3"/>
  <c r="G528" i="3"/>
  <c r="M527" i="3"/>
  <c r="R526" i="3"/>
  <c r="E526" i="3"/>
  <c r="M525" i="3"/>
  <c r="U524" i="3"/>
  <c r="H524" i="3"/>
  <c r="P523" i="3"/>
  <c r="C523" i="3"/>
  <c r="K522" i="3"/>
  <c r="S521" i="3"/>
  <c r="F521" i="3"/>
  <c r="S598" i="3"/>
  <c r="L595" i="3"/>
  <c r="G592" i="3"/>
  <c r="E590" i="3"/>
  <c r="P587" i="3"/>
  <c r="N585" i="3"/>
  <c r="D583" i="3"/>
  <c r="B581" i="3"/>
  <c r="M578" i="3"/>
  <c r="K576" i="3"/>
  <c r="G574" i="3"/>
  <c r="U572" i="3"/>
  <c r="J571" i="3"/>
  <c r="D570" i="3"/>
  <c r="T568" i="3"/>
  <c r="H567" i="3"/>
  <c r="C566" i="3"/>
  <c r="S564" i="3"/>
  <c r="L563" i="3"/>
  <c r="I562" i="3"/>
  <c r="J561" i="3"/>
  <c r="H560" i="3"/>
  <c r="F559" i="3"/>
  <c r="C558" i="3"/>
  <c r="U556" i="3"/>
  <c r="T555" i="3"/>
  <c r="R554" i="3"/>
  <c r="P553" i="3"/>
  <c r="M552" i="3"/>
  <c r="P551" i="3"/>
  <c r="T550" i="3"/>
  <c r="B550" i="3"/>
  <c r="F549" i="3"/>
  <c r="I548" i="3"/>
  <c r="M547" i="3"/>
  <c r="Q546" i="3"/>
  <c r="T545" i="3"/>
  <c r="D545" i="3"/>
  <c r="E544" i="3"/>
  <c r="J543" i="3"/>
  <c r="M542" i="3"/>
  <c r="Q541" i="3"/>
  <c r="T540" i="3"/>
  <c r="E540" i="3"/>
  <c r="K539" i="3"/>
  <c r="O538" i="3"/>
  <c r="U537" i="3"/>
  <c r="F537" i="3"/>
  <c r="K536" i="3"/>
  <c r="O535" i="3"/>
  <c r="U534" i="3"/>
  <c r="E534" i="3"/>
  <c r="J533" i="3"/>
  <c r="P532" i="3"/>
  <c r="A532" i="3"/>
  <c r="E531" i="3"/>
  <c r="K530" i="3"/>
  <c r="O598" i="3"/>
  <c r="K595" i="3"/>
  <c r="A592" i="3"/>
  <c r="D590" i="3"/>
  <c r="J587" i="3"/>
  <c r="M585" i="3"/>
  <c r="S582" i="3"/>
  <c r="A581" i="3"/>
  <c r="G578" i="3"/>
  <c r="J576" i="3"/>
  <c r="E574" i="3"/>
  <c r="S572" i="3"/>
  <c r="G571" i="3"/>
  <c r="B570" i="3"/>
  <c r="S568" i="3"/>
  <c r="G567" i="3"/>
  <c r="A566" i="3"/>
  <c r="O564" i="3"/>
  <c r="J563" i="3"/>
  <c r="H562" i="3"/>
  <c r="F561" i="3"/>
  <c r="G560" i="3"/>
  <c r="E559" i="3"/>
  <c r="A558" i="3"/>
  <c r="T556" i="3"/>
  <c r="R555" i="3"/>
  <c r="Q554" i="3"/>
  <c r="O553" i="3"/>
  <c r="K552" i="3"/>
  <c r="N551" i="3"/>
  <c r="S550" i="3"/>
  <c r="A550" i="3"/>
  <c r="E549" i="3"/>
  <c r="H548" i="3"/>
  <c r="L547" i="3"/>
  <c r="O546" i="3"/>
  <c r="S545" i="3"/>
  <c r="U544" i="3"/>
  <c r="D544" i="3"/>
  <c r="H543" i="3"/>
  <c r="K542" i="3"/>
  <c r="N598" i="3"/>
  <c r="G595" i="3"/>
  <c r="S591" i="3"/>
  <c r="A590" i="3"/>
  <c r="G587" i="3"/>
  <c r="J585" i="3"/>
  <c r="P582" i="3"/>
  <c r="S580" i="3"/>
  <c r="Q597" i="3"/>
  <c r="P591" i="3"/>
  <c r="H586" i="3"/>
  <c r="B580" i="3"/>
  <c r="K575" i="3"/>
  <c r="H572" i="3"/>
  <c r="Q569" i="3"/>
  <c r="U566" i="3"/>
  <c r="H564" i="3"/>
  <c r="E562" i="3"/>
  <c r="S559" i="3"/>
  <c r="P557" i="3"/>
  <c r="L555" i="3"/>
  <c r="H553" i="3"/>
  <c r="K551" i="3"/>
  <c r="R549" i="3"/>
  <c r="D548" i="3"/>
  <c r="J546" i="3"/>
  <c r="Q544" i="3"/>
  <c r="D543" i="3"/>
  <c r="L541" i="3"/>
  <c r="D540" i="3"/>
  <c r="B539" i="3"/>
  <c r="P537" i="3"/>
  <c r="G536" i="3"/>
  <c r="F535" i="3"/>
  <c r="T533" i="3"/>
  <c r="M532" i="3"/>
  <c r="D531" i="3"/>
  <c r="B530" i="3"/>
  <c r="R528" i="3"/>
  <c r="R527" i="3"/>
  <c r="O526" i="3"/>
  <c r="S525" i="3"/>
  <c r="R524" i="3"/>
  <c r="U523" i="3"/>
  <c r="U522" i="3"/>
  <c r="C522" i="3"/>
  <c r="C521" i="3"/>
  <c r="I520" i="3"/>
  <c r="L519" i="3"/>
  <c r="R518" i="3"/>
  <c r="C518" i="3"/>
  <c r="F517" i="3"/>
  <c r="L516" i="3"/>
  <c r="R515" i="3"/>
  <c r="U514" i="3"/>
  <c r="F514" i="3"/>
  <c r="L513" i="3"/>
  <c r="P512" i="3"/>
  <c r="B512" i="3"/>
  <c r="I511" i="3"/>
  <c r="P510" i="3"/>
  <c r="B510" i="3"/>
  <c r="H509" i="3"/>
  <c r="P508" i="3"/>
  <c r="C508" i="3"/>
  <c r="K507" i="3"/>
  <c r="S506" i="3"/>
  <c r="G506" i="3"/>
  <c r="P505" i="3"/>
  <c r="D505" i="3"/>
  <c r="M504" i="3"/>
  <c r="A504" i="3"/>
  <c r="J503" i="3"/>
  <c r="S502" i="3"/>
  <c r="G502" i="3"/>
  <c r="P501" i="3"/>
  <c r="D501" i="3"/>
  <c r="M500" i="3"/>
  <c r="A500" i="3"/>
  <c r="J499" i="3"/>
  <c r="S498" i="3"/>
  <c r="G498" i="3"/>
  <c r="P497" i="3"/>
  <c r="D497" i="3"/>
  <c r="M496" i="3"/>
  <c r="A496" i="3"/>
  <c r="J495" i="3"/>
  <c r="S494" i="3"/>
  <c r="G494" i="3"/>
  <c r="P493" i="3"/>
  <c r="D493" i="3"/>
  <c r="M492" i="3"/>
  <c r="A492" i="3"/>
  <c r="J491" i="3"/>
  <c r="S490" i="3"/>
  <c r="G490" i="3"/>
  <c r="P489" i="3"/>
  <c r="D489" i="3"/>
  <c r="M488" i="3"/>
  <c r="A488" i="3"/>
  <c r="J487" i="3"/>
  <c r="S486" i="3"/>
  <c r="G486" i="3"/>
  <c r="P485" i="3"/>
  <c r="D485" i="3"/>
  <c r="M484" i="3"/>
  <c r="A484" i="3"/>
  <c r="J483" i="3"/>
  <c r="S482" i="3"/>
  <c r="G482" i="3"/>
  <c r="P481" i="3"/>
  <c r="D481" i="3"/>
  <c r="M480" i="3"/>
  <c r="M597" i="3"/>
  <c r="K591" i="3"/>
  <c r="S584" i="3"/>
  <c r="R579" i="3"/>
  <c r="H575" i="3"/>
  <c r="G572" i="3"/>
  <c r="P569" i="3"/>
  <c r="T566" i="3"/>
  <c r="G564" i="3"/>
  <c r="C562" i="3"/>
  <c r="R559" i="3"/>
  <c r="N557" i="3"/>
  <c r="K555" i="3"/>
  <c r="F553" i="3"/>
  <c r="J551" i="3"/>
  <c r="Q549" i="3"/>
  <c r="B548" i="3"/>
  <c r="I546" i="3"/>
  <c r="P544" i="3"/>
  <c r="B543" i="3"/>
  <c r="K541" i="3"/>
  <c r="C540" i="3"/>
  <c r="A539" i="3"/>
  <c r="N537" i="3"/>
  <c r="F536" i="3"/>
  <c r="T534" i="3"/>
  <c r="S533" i="3"/>
  <c r="K532" i="3"/>
  <c r="C531" i="3"/>
  <c r="A530" i="3"/>
  <c r="Q528" i="3"/>
  <c r="Q527" i="3"/>
  <c r="N526" i="3"/>
  <c r="R525" i="3"/>
  <c r="Q524" i="3"/>
  <c r="T523" i="3"/>
  <c r="T522" i="3"/>
  <c r="B522" i="3"/>
  <c r="B521" i="3"/>
  <c r="H520" i="3"/>
  <c r="K519" i="3"/>
  <c r="Q518" i="3"/>
  <c r="B518" i="3"/>
  <c r="E517" i="3"/>
  <c r="K516" i="3"/>
  <c r="Q515" i="3"/>
  <c r="T514" i="3"/>
  <c r="E514" i="3"/>
  <c r="K513" i="3"/>
  <c r="O512" i="3"/>
  <c r="A512" i="3"/>
  <c r="H511" i="3"/>
  <c r="O510" i="3"/>
  <c r="A510" i="3"/>
  <c r="G509" i="3"/>
  <c r="O508" i="3"/>
  <c r="B508" i="3"/>
  <c r="J507" i="3"/>
  <c r="R506" i="3"/>
  <c r="F506" i="3"/>
  <c r="O505" i="3"/>
  <c r="C505" i="3"/>
  <c r="L504" i="3"/>
  <c r="U503" i="3"/>
  <c r="I503" i="3"/>
  <c r="R502" i="3"/>
  <c r="F502" i="3"/>
  <c r="O501" i="3"/>
  <c r="C501" i="3"/>
  <c r="L500" i="3"/>
  <c r="U499" i="3"/>
  <c r="I499" i="3"/>
  <c r="R498" i="3"/>
  <c r="F498" i="3"/>
  <c r="O497" i="3"/>
  <c r="C497" i="3"/>
  <c r="L496" i="3"/>
  <c r="U495" i="3"/>
  <c r="I495" i="3"/>
  <c r="R494" i="3"/>
  <c r="F494" i="3"/>
  <c r="O493" i="3"/>
  <c r="C493" i="3"/>
  <c r="L492" i="3"/>
  <c r="U491" i="3"/>
  <c r="I491" i="3"/>
  <c r="R490" i="3"/>
  <c r="F490" i="3"/>
  <c r="O489" i="3"/>
  <c r="C489" i="3"/>
  <c r="L488" i="3"/>
  <c r="U487" i="3"/>
  <c r="I487" i="3"/>
  <c r="R486" i="3"/>
  <c r="F486" i="3"/>
  <c r="O485" i="3"/>
  <c r="C485" i="3"/>
  <c r="L484" i="3"/>
  <c r="U483" i="3"/>
  <c r="I483" i="3"/>
  <c r="R482" i="3"/>
  <c r="F482" i="3"/>
  <c r="O481" i="3"/>
  <c r="C481" i="3"/>
  <c r="L480" i="3"/>
  <c r="H597" i="3"/>
  <c r="T590" i="3"/>
  <c r="N584" i="3"/>
  <c r="P579" i="3"/>
  <c r="F575" i="3"/>
  <c r="E572" i="3"/>
  <c r="J569" i="3"/>
  <c r="S566" i="3"/>
  <c r="C564" i="3"/>
  <c r="A562" i="3"/>
  <c r="P559" i="3"/>
  <c r="M557" i="3"/>
  <c r="H555" i="3"/>
  <c r="D553" i="3"/>
  <c r="H551" i="3"/>
  <c r="P549" i="3"/>
  <c r="A548" i="3"/>
  <c r="H546" i="3"/>
  <c r="O544" i="3"/>
  <c r="A543" i="3"/>
  <c r="J541" i="3"/>
  <c r="B540" i="3"/>
  <c r="N538" i="3"/>
  <c r="L537" i="3"/>
  <c r="E536" i="3"/>
  <c r="S534" i="3"/>
  <c r="R533" i="3"/>
  <c r="I532" i="3"/>
  <c r="B531" i="3"/>
  <c r="Q529" i="3"/>
  <c r="P528" i="3"/>
  <c r="K527" i="3"/>
  <c r="M526" i="3"/>
  <c r="L525" i="3"/>
  <c r="P524" i="3"/>
  <c r="O523" i="3"/>
  <c r="R522" i="3"/>
  <c r="R521" i="3"/>
  <c r="A521" i="3"/>
  <c r="G520" i="3"/>
  <c r="J519" i="3"/>
  <c r="P518" i="3"/>
  <c r="A518" i="3"/>
  <c r="D517" i="3"/>
  <c r="J516" i="3"/>
  <c r="P515" i="3"/>
  <c r="S514" i="3"/>
  <c r="D514" i="3"/>
  <c r="J513" i="3"/>
  <c r="N512" i="3"/>
  <c r="U511" i="3"/>
  <c r="G511" i="3"/>
  <c r="N510" i="3"/>
  <c r="S509" i="3"/>
  <c r="F509" i="3"/>
  <c r="N508" i="3"/>
  <c r="A508" i="3"/>
  <c r="I507" i="3"/>
  <c r="Q506" i="3"/>
  <c r="E506" i="3"/>
  <c r="N505" i="3"/>
  <c r="B505" i="3"/>
  <c r="K504" i="3"/>
  <c r="T503" i="3"/>
  <c r="H503" i="3"/>
  <c r="Q502" i="3"/>
  <c r="E502" i="3"/>
  <c r="N501" i="3"/>
  <c r="B501" i="3"/>
  <c r="K500" i="3"/>
  <c r="T499" i="3"/>
  <c r="H499" i="3"/>
  <c r="Q498" i="3"/>
  <c r="E498" i="3"/>
  <c r="N497" i="3"/>
  <c r="B497" i="3"/>
  <c r="K496" i="3"/>
  <c r="T495" i="3"/>
  <c r="H495" i="3"/>
  <c r="Q494" i="3"/>
  <c r="E494" i="3"/>
  <c r="N493" i="3"/>
  <c r="B493" i="3"/>
  <c r="K492" i="3"/>
  <c r="T491" i="3"/>
  <c r="H491" i="3"/>
  <c r="Q490" i="3"/>
  <c r="E490" i="3"/>
  <c r="N489" i="3"/>
  <c r="B489" i="3"/>
  <c r="K488" i="3"/>
  <c r="T487" i="3"/>
  <c r="H487" i="3"/>
  <c r="Q486" i="3"/>
  <c r="E486" i="3"/>
  <c r="N485" i="3"/>
  <c r="B485" i="3"/>
  <c r="K484" i="3"/>
  <c r="T483" i="3"/>
  <c r="H483" i="3"/>
  <c r="Q482" i="3"/>
  <c r="E482" i="3"/>
  <c r="N481" i="3"/>
  <c r="B481" i="3"/>
  <c r="K480" i="3"/>
  <c r="D597" i="3"/>
  <c r="J589" i="3"/>
  <c r="I584" i="3"/>
  <c r="N579" i="3"/>
  <c r="D575" i="3"/>
  <c r="B572" i="3"/>
  <c r="F569" i="3"/>
  <c r="P566" i="3"/>
  <c r="A564" i="3"/>
  <c r="T561" i="3"/>
  <c r="N559" i="3"/>
  <c r="L557" i="3"/>
  <c r="F555" i="3"/>
  <c r="B553" i="3"/>
  <c r="F551" i="3"/>
  <c r="L549" i="3"/>
  <c r="T547" i="3"/>
  <c r="G546" i="3"/>
  <c r="N544" i="3"/>
  <c r="U542" i="3"/>
  <c r="H541" i="3"/>
  <c r="A540" i="3"/>
  <c r="M538" i="3"/>
  <c r="K537" i="3"/>
  <c r="D536" i="3"/>
  <c r="Q534" i="3"/>
  <c r="I533" i="3"/>
  <c r="H532" i="3"/>
  <c r="A531" i="3"/>
  <c r="P529" i="3"/>
  <c r="O528" i="3"/>
  <c r="J527" i="3"/>
  <c r="L526" i="3"/>
  <c r="K525" i="3"/>
  <c r="O524" i="3"/>
  <c r="N523" i="3"/>
  <c r="Q522" i="3"/>
  <c r="Q521" i="3"/>
  <c r="U520" i="3"/>
  <c r="C520" i="3"/>
  <c r="I519" i="3"/>
  <c r="O518" i="3"/>
  <c r="R517" i="3"/>
  <c r="C517" i="3"/>
  <c r="I516" i="3"/>
  <c r="L515" i="3"/>
  <c r="R514" i="3"/>
  <c r="C514" i="3"/>
  <c r="F513" i="3"/>
  <c r="M512" i="3"/>
  <c r="T511" i="3"/>
  <c r="F511" i="3"/>
  <c r="M510" i="3"/>
  <c r="R509" i="3"/>
  <c r="E509" i="3"/>
  <c r="M508" i="3"/>
  <c r="U507" i="3"/>
  <c r="H507" i="3"/>
  <c r="P506" i="3"/>
  <c r="D506" i="3"/>
  <c r="M505" i="3"/>
  <c r="A505" i="3"/>
  <c r="J504" i="3"/>
  <c r="S503" i="3"/>
  <c r="G503" i="3"/>
  <c r="P502" i="3"/>
  <c r="D502" i="3"/>
  <c r="M501" i="3"/>
  <c r="A501" i="3"/>
  <c r="J500" i="3"/>
  <c r="S499" i="3"/>
  <c r="G499" i="3"/>
  <c r="P498" i="3"/>
  <c r="D498" i="3"/>
  <c r="M497" i="3"/>
  <c r="A497" i="3"/>
  <c r="J496" i="3"/>
  <c r="S495" i="3"/>
  <c r="G495" i="3"/>
  <c r="P494" i="3"/>
  <c r="D494" i="3"/>
  <c r="M493" i="3"/>
  <c r="A493" i="3"/>
  <c r="J492" i="3"/>
  <c r="S491" i="3"/>
  <c r="G491" i="3"/>
  <c r="P490" i="3"/>
  <c r="D490" i="3"/>
  <c r="M489" i="3"/>
  <c r="A489" i="3"/>
  <c r="J488" i="3"/>
  <c r="S487" i="3"/>
  <c r="G487" i="3"/>
  <c r="P486" i="3"/>
  <c r="D486" i="3"/>
  <c r="M485" i="3"/>
  <c r="A485" i="3"/>
  <c r="J484" i="3"/>
  <c r="S483" i="3"/>
  <c r="G483" i="3"/>
  <c r="P482" i="3"/>
  <c r="D482" i="3"/>
  <c r="M481" i="3"/>
  <c r="A481" i="3"/>
  <c r="J480" i="3"/>
  <c r="B597" i="3"/>
  <c r="E589" i="3"/>
  <c r="G584" i="3"/>
  <c r="D578" i="3"/>
  <c r="D574" i="3"/>
  <c r="F571" i="3"/>
  <c r="Q568" i="3"/>
  <c r="T565" i="3"/>
  <c r="H563" i="3"/>
  <c r="E561" i="3"/>
  <c r="T558" i="3"/>
  <c r="S556" i="3"/>
  <c r="P554" i="3"/>
  <c r="I552" i="3"/>
  <c r="Q550" i="3"/>
  <c r="D549" i="3"/>
  <c r="K547" i="3"/>
  <c r="Q545" i="3"/>
  <c r="C544" i="3"/>
  <c r="J542" i="3"/>
  <c r="G541" i="3"/>
  <c r="T539" i="3"/>
  <c r="L538" i="3"/>
  <c r="E537" i="3"/>
  <c r="C536" i="3"/>
  <c r="O534" i="3"/>
  <c r="H533" i="3"/>
  <c r="F532" i="3"/>
  <c r="T530" i="3"/>
  <c r="N529" i="3"/>
  <c r="N528" i="3"/>
  <c r="H527" i="3"/>
  <c r="K526" i="3"/>
  <c r="J525" i="3"/>
  <c r="N524" i="3"/>
  <c r="M523" i="3"/>
  <c r="P522" i="3"/>
  <c r="O521" i="3"/>
  <c r="T520" i="3"/>
  <c r="B520" i="3"/>
  <c r="H519" i="3"/>
  <c r="N518" i="3"/>
  <c r="Q517" i="3"/>
  <c r="B517" i="3"/>
  <c r="H516" i="3"/>
  <c r="K515" i="3"/>
  <c r="Q514" i="3"/>
  <c r="B514" i="3"/>
  <c r="E513" i="3"/>
  <c r="L512" i="3"/>
  <c r="S511" i="3"/>
  <c r="E511" i="3"/>
  <c r="J510" i="3"/>
  <c r="Q509" i="3"/>
  <c r="D509" i="3"/>
  <c r="L508" i="3"/>
  <c r="T507" i="3"/>
  <c r="G507" i="3"/>
  <c r="O506" i="3"/>
  <c r="C506" i="3"/>
  <c r="L505" i="3"/>
  <c r="U504" i="3"/>
  <c r="I504" i="3"/>
  <c r="R503" i="3"/>
  <c r="F503" i="3"/>
  <c r="O502" i="3"/>
  <c r="C502" i="3"/>
  <c r="L501" i="3"/>
  <c r="U500" i="3"/>
  <c r="I500" i="3"/>
  <c r="R499" i="3"/>
  <c r="F499" i="3"/>
  <c r="O498" i="3"/>
  <c r="C498" i="3"/>
  <c r="L497" i="3"/>
  <c r="U496" i="3"/>
  <c r="I496" i="3"/>
  <c r="R495" i="3"/>
  <c r="F495" i="3"/>
  <c r="O494" i="3"/>
  <c r="C494" i="3"/>
  <c r="L493" i="3"/>
  <c r="U492" i="3"/>
  <c r="I492" i="3"/>
  <c r="R491" i="3"/>
  <c r="B595" i="3"/>
  <c r="U588" i="3"/>
  <c r="E584" i="3"/>
  <c r="C578" i="3"/>
  <c r="C574" i="3"/>
  <c r="E571" i="3"/>
  <c r="I568" i="3"/>
  <c r="R565" i="3"/>
  <c r="G563" i="3"/>
  <c r="D561" i="3"/>
  <c r="S558" i="3"/>
  <c r="Q556" i="3"/>
  <c r="O554" i="3"/>
  <c r="H552" i="3"/>
  <c r="O550" i="3"/>
  <c r="B549" i="3"/>
  <c r="J547" i="3"/>
  <c r="P545" i="3"/>
  <c r="B544" i="3"/>
  <c r="I542" i="3"/>
  <c r="S540" i="3"/>
  <c r="Q539" i="3"/>
  <c r="J538" i="3"/>
  <c r="B537" i="3"/>
  <c r="B536" i="3"/>
  <c r="N534" i="3"/>
  <c r="G533" i="3"/>
  <c r="T531" i="3"/>
  <c r="S530" i="3"/>
  <c r="K529" i="3"/>
  <c r="M528" i="3"/>
  <c r="F527" i="3"/>
  <c r="J526" i="3"/>
  <c r="I525" i="3"/>
  <c r="L524" i="3"/>
  <c r="L523" i="3"/>
  <c r="O522" i="3"/>
  <c r="N521" i="3"/>
  <c r="S520" i="3"/>
  <c r="A520" i="3"/>
  <c r="G519" i="3"/>
  <c r="M518" i="3"/>
  <c r="P517" i="3"/>
  <c r="A517" i="3"/>
  <c r="G516" i="3"/>
  <c r="J515" i="3"/>
  <c r="P514" i="3"/>
  <c r="A514" i="3"/>
  <c r="D513" i="3"/>
  <c r="K512" i="3"/>
  <c r="R511" i="3"/>
  <c r="D511" i="3"/>
  <c r="I510" i="3"/>
  <c r="P509" i="3"/>
  <c r="C509" i="3"/>
  <c r="K508" i="3"/>
  <c r="S507" i="3"/>
  <c r="F507" i="3"/>
  <c r="N506" i="3"/>
  <c r="B506" i="3"/>
  <c r="K505" i="3"/>
  <c r="T504" i="3"/>
  <c r="H504" i="3"/>
  <c r="Q503" i="3"/>
  <c r="E503" i="3"/>
  <c r="N502" i="3"/>
  <c r="B502" i="3"/>
  <c r="S594" i="3"/>
  <c r="S588" i="3"/>
  <c r="O582" i="3"/>
  <c r="B578" i="3"/>
  <c r="A574" i="3"/>
  <c r="D571" i="3"/>
  <c r="G568" i="3"/>
  <c r="Q565" i="3"/>
  <c r="F563" i="3"/>
  <c r="B561" i="3"/>
  <c r="R558" i="3"/>
  <c r="O556" i="3"/>
  <c r="H554" i="3"/>
  <c r="G552" i="3"/>
  <c r="N550" i="3"/>
  <c r="U548" i="3"/>
  <c r="F547" i="3"/>
  <c r="N545" i="3"/>
  <c r="A544" i="3"/>
  <c r="H542" i="3"/>
  <c r="R540" i="3"/>
  <c r="P539" i="3"/>
  <c r="I538" i="3"/>
  <c r="U536" i="3"/>
  <c r="N535" i="3"/>
  <c r="M534" i="3"/>
  <c r="F533" i="3"/>
  <c r="R531" i="3"/>
  <c r="Q530" i="3"/>
  <c r="J529" i="3"/>
  <c r="F528" i="3"/>
  <c r="E527" i="3"/>
  <c r="D526" i="3"/>
  <c r="H525" i="3"/>
  <c r="G524" i="3"/>
  <c r="K523" i="3"/>
  <c r="J522" i="3"/>
  <c r="M521" i="3"/>
  <c r="O520" i="3"/>
  <c r="U519" i="3"/>
  <c r="F519" i="3"/>
  <c r="I518" i="3"/>
  <c r="O517" i="3"/>
  <c r="U516" i="3"/>
  <c r="C516" i="3"/>
  <c r="I515" i="3"/>
  <c r="O514" i="3"/>
  <c r="R513" i="3"/>
  <c r="C513" i="3"/>
  <c r="J512" i="3"/>
  <c r="Q511" i="3"/>
  <c r="A511" i="3"/>
  <c r="H510" i="3"/>
  <c r="O509" i="3"/>
  <c r="B509" i="3"/>
  <c r="J508" i="3"/>
  <c r="R507" i="3"/>
  <c r="E507" i="3"/>
  <c r="B594" i="3"/>
  <c r="Q588" i="3"/>
  <c r="N582" i="3"/>
  <c r="A578" i="3"/>
  <c r="R573" i="3"/>
  <c r="B571" i="3"/>
  <c r="E568" i="3"/>
  <c r="P565" i="3"/>
  <c r="D563" i="3"/>
  <c r="A561" i="3"/>
  <c r="Q558" i="3"/>
  <c r="M556" i="3"/>
  <c r="G554" i="3"/>
  <c r="E552" i="3"/>
  <c r="M550" i="3"/>
  <c r="T548" i="3"/>
  <c r="E547" i="3"/>
  <c r="L545" i="3"/>
  <c r="T543" i="3"/>
  <c r="G542" i="3"/>
  <c r="Q540" i="3"/>
  <c r="J539" i="3"/>
  <c r="H538" i="3"/>
  <c r="T536" i="3"/>
  <c r="M535" i="3"/>
  <c r="L534" i="3"/>
  <c r="E533" i="3"/>
  <c r="Q531" i="3"/>
  <c r="J530" i="3"/>
  <c r="I529" i="3"/>
  <c r="D528" i="3"/>
  <c r="D527" i="3"/>
  <c r="C526" i="3"/>
  <c r="G525" i="3"/>
  <c r="F524" i="3"/>
  <c r="I523" i="3"/>
  <c r="I522" i="3"/>
  <c r="L521" i="3"/>
  <c r="N520" i="3"/>
  <c r="T519" i="3"/>
  <c r="E519" i="3"/>
  <c r="H518" i="3"/>
  <c r="N517" i="3"/>
  <c r="T516" i="3"/>
  <c r="B516" i="3"/>
  <c r="A594" i="3"/>
  <c r="F587" i="3"/>
  <c r="M582" i="3"/>
  <c r="Q577" i="3"/>
  <c r="Q573" i="3"/>
  <c r="T570" i="3"/>
  <c r="C568" i="3"/>
  <c r="H565" i="3"/>
  <c r="B563" i="3"/>
  <c r="S560" i="3"/>
  <c r="O558" i="3"/>
  <c r="K556" i="3"/>
  <c r="E554" i="3"/>
  <c r="D552" i="3"/>
  <c r="K550" i="3"/>
  <c r="Q548" i="3"/>
  <c r="D547" i="3"/>
  <c r="K545" i="3"/>
  <c r="R543" i="3"/>
  <c r="E542" i="3"/>
  <c r="P540" i="3"/>
  <c r="H539" i="3"/>
  <c r="G538" i="3"/>
  <c r="S536" i="3"/>
  <c r="L535" i="3"/>
  <c r="C534" i="3"/>
  <c r="D533" i="3"/>
  <c r="P531" i="3"/>
  <c r="I530" i="3"/>
  <c r="H529" i="3"/>
  <c r="C528" i="3"/>
  <c r="C527" i="3"/>
  <c r="B526" i="3"/>
  <c r="F525" i="3"/>
  <c r="E524" i="3"/>
  <c r="H523" i="3"/>
  <c r="H522" i="3"/>
  <c r="K521" i="3"/>
  <c r="M520" i="3"/>
  <c r="S519" i="3"/>
  <c r="D519" i="3"/>
  <c r="G518" i="3"/>
  <c r="M517" i="3"/>
  <c r="S516" i="3"/>
  <c r="A516" i="3"/>
  <c r="Q593" i="3"/>
  <c r="J573" i="3"/>
  <c r="U562" i="3"/>
  <c r="D554" i="3"/>
  <c r="B547" i="3"/>
  <c r="O540" i="3"/>
  <c r="K535" i="3"/>
  <c r="H530" i="3"/>
  <c r="A526" i="3"/>
  <c r="F522" i="3"/>
  <c r="U518" i="3"/>
  <c r="U515" i="3"/>
  <c r="G514" i="3"/>
  <c r="H512" i="3"/>
  <c r="R510" i="3"/>
  <c r="A509" i="3"/>
  <c r="N507" i="3"/>
  <c r="I506" i="3"/>
  <c r="F505" i="3"/>
  <c r="C504" i="3"/>
  <c r="U502" i="3"/>
  <c r="R501" i="3"/>
  <c r="Q500" i="3"/>
  <c r="P499" i="3"/>
  <c r="T498" i="3"/>
  <c r="S497" i="3"/>
  <c r="R496" i="3"/>
  <c r="Q495" i="3"/>
  <c r="U494" i="3"/>
  <c r="T493" i="3"/>
  <c r="S492" i="3"/>
  <c r="B492" i="3"/>
  <c r="B491" i="3"/>
  <c r="C490" i="3"/>
  <c r="H489" i="3"/>
  <c r="I488" i="3"/>
  <c r="N487" i="3"/>
  <c r="O486" i="3"/>
  <c r="T485" i="3"/>
  <c r="U484" i="3"/>
  <c r="E484" i="3"/>
  <c r="F483" i="3"/>
  <c r="K482" i="3"/>
  <c r="L481" i="3"/>
  <c r="Q480" i="3"/>
  <c r="A480" i="3"/>
  <c r="J479" i="3"/>
  <c r="S478" i="3"/>
  <c r="G478" i="3"/>
  <c r="P477" i="3"/>
  <c r="D477" i="3"/>
  <c r="M476" i="3"/>
  <c r="A476" i="3"/>
  <c r="J475" i="3"/>
  <c r="S474" i="3"/>
  <c r="G474" i="3"/>
  <c r="P473" i="3"/>
  <c r="D473" i="3"/>
  <c r="M472" i="3"/>
  <c r="A472" i="3"/>
  <c r="J471" i="3"/>
  <c r="S470" i="3"/>
  <c r="G470" i="3"/>
  <c r="P469" i="3"/>
  <c r="D469" i="3"/>
  <c r="M468" i="3"/>
  <c r="A468" i="3"/>
  <c r="R591" i="3"/>
  <c r="Q572" i="3"/>
  <c r="G562" i="3"/>
  <c r="K553" i="3"/>
  <c r="N546" i="3"/>
  <c r="N540" i="3"/>
  <c r="J535" i="3"/>
  <c r="E530" i="3"/>
  <c r="U525" i="3"/>
  <c r="E522" i="3"/>
  <c r="T518" i="3"/>
  <c r="T515" i="3"/>
  <c r="Q513" i="3"/>
  <c r="G512" i="3"/>
  <c r="Q510" i="3"/>
  <c r="U508" i="3"/>
  <c r="M507" i="3"/>
  <c r="H506" i="3"/>
  <c r="E505" i="3"/>
  <c r="B504" i="3"/>
  <c r="T502" i="3"/>
  <c r="Q501" i="3"/>
  <c r="P500" i="3"/>
  <c r="O499" i="3"/>
  <c r="N498" i="3"/>
  <c r="R497" i="3"/>
  <c r="Q496" i="3"/>
  <c r="P495" i="3"/>
  <c r="T494" i="3"/>
  <c r="S493" i="3"/>
  <c r="R492" i="3"/>
  <c r="Q491" i="3"/>
  <c r="A491" i="3"/>
  <c r="B490" i="3"/>
  <c r="G489" i="3"/>
  <c r="H488" i="3"/>
  <c r="M487" i="3"/>
  <c r="N486" i="3"/>
  <c r="S485" i="3"/>
  <c r="T484" i="3"/>
  <c r="D484" i="3"/>
  <c r="E483" i="3"/>
  <c r="J482" i="3"/>
  <c r="K481" i="3"/>
  <c r="P480" i="3"/>
  <c r="U479" i="3"/>
  <c r="I479" i="3"/>
  <c r="R478" i="3"/>
  <c r="F478" i="3"/>
  <c r="O477" i="3"/>
  <c r="C477" i="3"/>
  <c r="L476" i="3"/>
  <c r="U475" i="3"/>
  <c r="I475" i="3"/>
  <c r="R474" i="3"/>
  <c r="F474" i="3"/>
  <c r="O473" i="3"/>
  <c r="C473" i="3"/>
  <c r="L472" i="3"/>
  <c r="U471" i="3"/>
  <c r="I471" i="3"/>
  <c r="R470" i="3"/>
  <c r="F470" i="3"/>
  <c r="O469" i="3"/>
  <c r="C469" i="3"/>
  <c r="L468" i="3"/>
  <c r="U467" i="3"/>
  <c r="I467" i="3"/>
  <c r="R466" i="3"/>
  <c r="F466" i="3"/>
  <c r="O465" i="3"/>
  <c r="C465" i="3"/>
  <c r="L464" i="3"/>
  <c r="U463" i="3"/>
  <c r="I463" i="3"/>
  <c r="R462" i="3"/>
  <c r="F462" i="3"/>
  <c r="O461" i="3"/>
  <c r="C461" i="3"/>
  <c r="L460" i="3"/>
  <c r="U459" i="3"/>
  <c r="I459" i="3"/>
  <c r="R458" i="3"/>
  <c r="F458" i="3"/>
  <c r="O457" i="3"/>
  <c r="C457" i="3"/>
  <c r="L456" i="3"/>
  <c r="Q591" i="3"/>
  <c r="J572" i="3"/>
  <c r="F562" i="3"/>
  <c r="J553" i="3"/>
  <c r="K546" i="3"/>
  <c r="K540" i="3"/>
  <c r="H535" i="3"/>
  <c r="C530" i="3"/>
  <c r="T525" i="3"/>
  <c r="D522" i="3"/>
  <c r="S518" i="3"/>
  <c r="S515" i="3"/>
  <c r="P513" i="3"/>
  <c r="D512" i="3"/>
  <c r="G510" i="3"/>
  <c r="T508" i="3"/>
  <c r="L507" i="3"/>
  <c r="A506" i="3"/>
  <c r="S504" i="3"/>
  <c r="P503" i="3"/>
  <c r="M502" i="3"/>
  <c r="K501" i="3"/>
  <c r="O500" i="3"/>
  <c r="N499" i="3"/>
  <c r="M498" i="3"/>
  <c r="Q497" i="3"/>
  <c r="P496" i="3"/>
  <c r="O495" i="3"/>
  <c r="N494" i="3"/>
  <c r="R493" i="3"/>
  <c r="Q492" i="3"/>
  <c r="P491" i="3"/>
  <c r="U490" i="3"/>
  <c r="A490" i="3"/>
  <c r="F489" i="3"/>
  <c r="G488" i="3"/>
  <c r="L487" i="3"/>
  <c r="M486" i="3"/>
  <c r="R485" i="3"/>
  <c r="S484" i="3"/>
  <c r="C484" i="3"/>
  <c r="D483" i="3"/>
  <c r="I482" i="3"/>
  <c r="J481" i="3"/>
  <c r="O480" i="3"/>
  <c r="T479" i="3"/>
  <c r="H479" i="3"/>
  <c r="Q478" i="3"/>
  <c r="E478" i="3"/>
  <c r="N477" i="3"/>
  <c r="B477" i="3"/>
  <c r="K476" i="3"/>
  <c r="T475" i="3"/>
  <c r="H475" i="3"/>
  <c r="Q474" i="3"/>
  <c r="E474" i="3"/>
  <c r="N473" i="3"/>
  <c r="B473" i="3"/>
  <c r="K472" i="3"/>
  <c r="T471" i="3"/>
  <c r="H471" i="3"/>
  <c r="Q470" i="3"/>
  <c r="E587" i="3"/>
  <c r="Q570" i="3"/>
  <c r="O560" i="3"/>
  <c r="C552" i="3"/>
  <c r="J545" i="3"/>
  <c r="F539" i="3"/>
  <c r="B534" i="3"/>
  <c r="G529" i="3"/>
  <c r="E525" i="3"/>
  <c r="J521" i="3"/>
  <c r="F518" i="3"/>
  <c r="H515" i="3"/>
  <c r="O513" i="3"/>
  <c r="C512" i="3"/>
  <c r="F510" i="3"/>
  <c r="S508" i="3"/>
  <c r="D507" i="3"/>
  <c r="U505" i="3"/>
  <c r="R504" i="3"/>
  <c r="O503" i="3"/>
  <c r="L502" i="3"/>
  <c r="J501" i="3"/>
  <c r="N500" i="3"/>
  <c r="M499" i="3"/>
  <c r="L498" i="3"/>
  <c r="K497" i="3"/>
  <c r="O496" i="3"/>
  <c r="N495" i="3"/>
  <c r="M494" i="3"/>
  <c r="Q493" i="3"/>
  <c r="P492" i="3"/>
  <c r="O491" i="3"/>
  <c r="T490" i="3"/>
  <c r="U489" i="3"/>
  <c r="E489" i="3"/>
  <c r="F488" i="3"/>
  <c r="K487" i="3"/>
  <c r="L486" i="3"/>
  <c r="Q485" i="3"/>
  <c r="R484" i="3"/>
  <c r="B484" i="3"/>
  <c r="C483" i="3"/>
  <c r="H482" i="3"/>
  <c r="I481" i="3"/>
  <c r="N480" i="3"/>
  <c r="S479" i="3"/>
  <c r="G479" i="3"/>
  <c r="P478" i="3"/>
  <c r="D478" i="3"/>
  <c r="M477" i="3"/>
  <c r="A477" i="3"/>
  <c r="J476" i="3"/>
  <c r="S475" i="3"/>
  <c r="G475" i="3"/>
  <c r="P474" i="3"/>
  <c r="D474" i="3"/>
  <c r="M473" i="3"/>
  <c r="A473" i="3"/>
  <c r="J472" i="3"/>
  <c r="S471" i="3"/>
  <c r="G471" i="3"/>
  <c r="P470" i="3"/>
  <c r="D470" i="3"/>
  <c r="M469" i="3"/>
  <c r="A469" i="3"/>
  <c r="J468" i="3"/>
  <c r="S467" i="3"/>
  <c r="G467" i="3"/>
  <c r="P466" i="3"/>
  <c r="D466" i="3"/>
  <c r="M465" i="3"/>
  <c r="A465" i="3"/>
  <c r="J464" i="3"/>
  <c r="S463" i="3"/>
  <c r="G463" i="3"/>
  <c r="P462" i="3"/>
  <c r="D462" i="3"/>
  <c r="M461" i="3"/>
  <c r="A461" i="3"/>
  <c r="J460" i="3"/>
  <c r="S459" i="3"/>
  <c r="G459" i="3"/>
  <c r="P458" i="3"/>
  <c r="D458" i="3"/>
  <c r="M457" i="3"/>
  <c r="A457" i="3"/>
  <c r="J456" i="3"/>
  <c r="D587" i="3"/>
  <c r="A570" i="3"/>
  <c r="E560" i="3"/>
  <c r="M551" i="3"/>
  <c r="T544" i="3"/>
  <c r="E539" i="3"/>
  <c r="A534" i="3"/>
  <c r="U528" i="3"/>
  <c r="T524" i="3"/>
  <c r="E521" i="3"/>
  <c r="E518" i="3"/>
  <c r="G515" i="3"/>
  <c r="N513" i="3"/>
  <c r="P511" i="3"/>
  <c r="E510" i="3"/>
  <c r="Q508" i="3"/>
  <c r="B507" i="3"/>
  <c r="T505" i="3"/>
  <c r="Q504" i="3"/>
  <c r="N503" i="3"/>
  <c r="K502" i="3"/>
  <c r="I501" i="3"/>
  <c r="H500" i="3"/>
  <c r="L499" i="3"/>
  <c r="K498" i="3"/>
  <c r="J497" i="3"/>
  <c r="N496" i="3"/>
  <c r="M495" i="3"/>
  <c r="L494" i="3"/>
  <c r="K493" i="3"/>
  <c r="O492" i="3"/>
  <c r="N491" i="3"/>
  <c r="O490" i="3"/>
  <c r="T489" i="3"/>
  <c r="U488" i="3"/>
  <c r="E488" i="3"/>
  <c r="F487" i="3"/>
  <c r="K486" i="3"/>
  <c r="L485" i="3"/>
  <c r="Q484" i="3"/>
  <c r="R483" i="3"/>
  <c r="B483" i="3"/>
  <c r="C482" i="3"/>
  <c r="H481" i="3"/>
  <c r="I480" i="3"/>
  <c r="R479" i="3"/>
  <c r="F479" i="3"/>
  <c r="O478" i="3"/>
  <c r="C478" i="3"/>
  <c r="L477" i="3"/>
  <c r="U476" i="3"/>
  <c r="I476" i="3"/>
  <c r="R475" i="3"/>
  <c r="F475" i="3"/>
  <c r="O474" i="3"/>
  <c r="C474" i="3"/>
  <c r="L473" i="3"/>
  <c r="U472" i="3"/>
  <c r="I472" i="3"/>
  <c r="R471" i="3"/>
  <c r="F471" i="3"/>
  <c r="O470" i="3"/>
  <c r="C470" i="3"/>
  <c r="L469" i="3"/>
  <c r="U468" i="3"/>
  <c r="I468" i="3"/>
  <c r="R467" i="3"/>
  <c r="F467" i="3"/>
  <c r="O466" i="3"/>
  <c r="C466" i="3"/>
  <c r="L465" i="3"/>
  <c r="U464" i="3"/>
  <c r="I464" i="3"/>
  <c r="R463" i="3"/>
  <c r="F463" i="3"/>
  <c r="O462" i="3"/>
  <c r="C462" i="3"/>
  <c r="L461" i="3"/>
  <c r="U460" i="3"/>
  <c r="I460" i="3"/>
  <c r="R459" i="3"/>
  <c r="F459" i="3"/>
  <c r="O458" i="3"/>
  <c r="C458" i="3"/>
  <c r="L457" i="3"/>
  <c r="U456" i="3"/>
  <c r="I456" i="3"/>
  <c r="T586" i="3"/>
  <c r="T569" i="3"/>
  <c r="C560" i="3"/>
  <c r="L551" i="3"/>
  <c r="S544" i="3"/>
  <c r="C539" i="3"/>
  <c r="U533" i="3"/>
  <c r="T528" i="3"/>
  <c r="S524" i="3"/>
  <c r="D521" i="3"/>
  <c r="D518" i="3"/>
  <c r="F515" i="3"/>
  <c r="M513" i="3"/>
  <c r="M511" i="3"/>
  <c r="D510" i="3"/>
  <c r="I508" i="3"/>
  <c r="A507" i="3"/>
  <c r="S505" i="3"/>
  <c r="P504" i="3"/>
  <c r="M503" i="3"/>
  <c r="J502" i="3"/>
  <c r="H501" i="3"/>
  <c r="G500" i="3"/>
  <c r="K499" i="3"/>
  <c r="J498" i="3"/>
  <c r="I497" i="3"/>
  <c r="H496" i="3"/>
  <c r="L495" i="3"/>
  <c r="K494" i="3"/>
  <c r="J493" i="3"/>
  <c r="N492" i="3"/>
  <c r="M491" i="3"/>
  <c r="N490" i="3"/>
  <c r="S489" i="3"/>
  <c r="T488" i="3"/>
  <c r="D488" i="3"/>
  <c r="E487" i="3"/>
  <c r="J486" i="3"/>
  <c r="K485" i="3"/>
  <c r="P484" i="3"/>
  <c r="Q483" i="3"/>
  <c r="A483" i="3"/>
  <c r="B482" i="3"/>
  <c r="G481" i="3"/>
  <c r="H480" i="3"/>
  <c r="Q479" i="3"/>
  <c r="E479" i="3"/>
  <c r="N478" i="3"/>
  <c r="B478" i="3"/>
  <c r="K477" i="3"/>
  <c r="T476" i="3"/>
  <c r="H476" i="3"/>
  <c r="Q475" i="3"/>
  <c r="E475" i="3"/>
  <c r="N474" i="3"/>
  <c r="B474" i="3"/>
  <c r="K473" i="3"/>
  <c r="T472" i="3"/>
  <c r="H472" i="3"/>
  <c r="Q471" i="3"/>
  <c r="E471" i="3"/>
  <c r="N470" i="3"/>
  <c r="B470" i="3"/>
  <c r="K469" i="3"/>
  <c r="T468" i="3"/>
  <c r="H468" i="3"/>
  <c r="Q467" i="3"/>
  <c r="E467" i="3"/>
  <c r="N466" i="3"/>
  <c r="B466" i="3"/>
  <c r="K465" i="3"/>
  <c r="T464" i="3"/>
  <c r="H464" i="3"/>
  <c r="Q463" i="3"/>
  <c r="E463" i="3"/>
  <c r="N462" i="3"/>
  <c r="B462" i="3"/>
  <c r="K461" i="3"/>
  <c r="T460" i="3"/>
  <c r="H460" i="3"/>
  <c r="Q459" i="3"/>
  <c r="E459" i="3"/>
  <c r="N458" i="3"/>
  <c r="B458" i="3"/>
  <c r="K457" i="3"/>
  <c r="H582" i="3"/>
  <c r="B568" i="3"/>
  <c r="M558" i="3"/>
  <c r="J550" i="3"/>
  <c r="Q543" i="3"/>
  <c r="T537" i="3"/>
  <c r="B533" i="3"/>
  <c r="B528" i="3"/>
  <c r="D524" i="3"/>
  <c r="L520" i="3"/>
  <c r="L517" i="3"/>
  <c r="E515" i="3"/>
  <c r="B513" i="3"/>
  <c r="L511" i="3"/>
  <c r="C510" i="3"/>
  <c r="H508" i="3"/>
  <c r="U506" i="3"/>
  <c r="R505" i="3"/>
  <c r="O504" i="3"/>
  <c r="L503" i="3"/>
  <c r="I502" i="3"/>
  <c r="G501" i="3"/>
  <c r="F500" i="3"/>
  <c r="E499" i="3"/>
  <c r="I498" i="3"/>
  <c r="H497" i="3"/>
  <c r="G496" i="3"/>
  <c r="K495" i="3"/>
  <c r="J494" i="3"/>
  <c r="I493" i="3"/>
  <c r="H492" i="3"/>
  <c r="L491" i="3"/>
  <c r="M490" i="3"/>
  <c r="R489" i="3"/>
  <c r="S488" i="3"/>
  <c r="C488" i="3"/>
  <c r="D487" i="3"/>
  <c r="I486" i="3"/>
  <c r="J485" i="3"/>
  <c r="O484" i="3"/>
  <c r="P483" i="3"/>
  <c r="U482" i="3"/>
  <c r="A482" i="3"/>
  <c r="F481" i="3"/>
  <c r="G480" i="3"/>
  <c r="P479" i="3"/>
  <c r="D479" i="3"/>
  <c r="M478" i="3"/>
  <c r="A478" i="3"/>
  <c r="J477" i="3"/>
  <c r="S476" i="3"/>
  <c r="G476" i="3"/>
  <c r="P475" i="3"/>
  <c r="D475" i="3"/>
  <c r="M474" i="3"/>
  <c r="A474" i="3"/>
  <c r="J473" i="3"/>
  <c r="S472" i="3"/>
  <c r="G472" i="3"/>
  <c r="P471" i="3"/>
  <c r="D471" i="3"/>
  <c r="M470" i="3"/>
  <c r="A470" i="3"/>
  <c r="Q581" i="3"/>
  <c r="F567" i="3"/>
  <c r="R557" i="3"/>
  <c r="T549" i="3"/>
  <c r="F543" i="3"/>
  <c r="S537" i="3"/>
  <c r="O532" i="3"/>
  <c r="A528" i="3"/>
  <c r="C524" i="3"/>
  <c r="K520" i="3"/>
  <c r="K517" i="3"/>
  <c r="D515" i="3"/>
  <c r="A513" i="3"/>
  <c r="K511" i="3"/>
  <c r="N509" i="3"/>
  <c r="G508" i="3"/>
  <c r="T506" i="3"/>
  <c r="Q505" i="3"/>
  <c r="N504" i="3"/>
  <c r="K503" i="3"/>
  <c r="H502" i="3"/>
  <c r="F501" i="3"/>
  <c r="E500" i="3"/>
  <c r="D499" i="3"/>
  <c r="H498" i="3"/>
  <c r="G497" i="3"/>
  <c r="F496" i="3"/>
  <c r="E495" i="3"/>
  <c r="I494" i="3"/>
  <c r="H493" i="3"/>
  <c r="G492" i="3"/>
  <c r="K491" i="3"/>
  <c r="L490" i="3"/>
  <c r="Q489" i="3"/>
  <c r="R488" i="3"/>
  <c r="B488" i="3"/>
  <c r="C487" i="3"/>
  <c r="H486" i="3"/>
  <c r="I485" i="3"/>
  <c r="N484" i="3"/>
  <c r="O483" i="3"/>
  <c r="T482" i="3"/>
  <c r="U481" i="3"/>
  <c r="E481" i="3"/>
  <c r="F480" i="3"/>
  <c r="O479" i="3"/>
  <c r="C479" i="3"/>
  <c r="L478" i="3"/>
  <c r="U477" i="3"/>
  <c r="I477" i="3"/>
  <c r="R476" i="3"/>
  <c r="F476" i="3"/>
  <c r="O475" i="3"/>
  <c r="C475" i="3"/>
  <c r="L474" i="3"/>
  <c r="U473" i="3"/>
  <c r="I473" i="3"/>
  <c r="R472" i="3"/>
  <c r="F472" i="3"/>
  <c r="O471" i="3"/>
  <c r="C471" i="3"/>
  <c r="L470" i="3"/>
  <c r="U469" i="3"/>
  <c r="I469" i="3"/>
  <c r="G580" i="3"/>
  <c r="S549" i="3"/>
  <c r="N532" i="3"/>
  <c r="J520" i="3"/>
  <c r="U512" i="3"/>
  <c r="E508" i="3"/>
  <c r="G504" i="3"/>
  <c r="E501" i="3"/>
  <c r="B498" i="3"/>
  <c r="D495" i="3"/>
  <c r="F492" i="3"/>
  <c r="L489" i="3"/>
  <c r="B487" i="3"/>
  <c r="I484" i="3"/>
  <c r="T481" i="3"/>
  <c r="N479" i="3"/>
  <c r="T477" i="3"/>
  <c r="E476" i="3"/>
  <c r="K474" i="3"/>
  <c r="Q472" i="3"/>
  <c r="B471" i="3"/>
  <c r="Q469" i="3"/>
  <c r="O468" i="3"/>
  <c r="N467" i="3"/>
  <c r="S466" i="3"/>
  <c r="T465" i="3"/>
  <c r="D465" i="3"/>
  <c r="E464" i="3"/>
  <c r="J463" i="3"/>
  <c r="K462" i="3"/>
  <c r="P461" i="3"/>
  <c r="Q460" i="3"/>
  <c r="A460" i="3"/>
  <c r="B459" i="3"/>
  <c r="G458" i="3"/>
  <c r="H457" i="3"/>
  <c r="N456" i="3"/>
  <c r="T455" i="3"/>
  <c r="H455" i="3"/>
  <c r="Q454" i="3"/>
  <c r="E454" i="3"/>
  <c r="N453" i="3"/>
  <c r="B453" i="3"/>
  <c r="K452" i="3"/>
  <c r="T451" i="3"/>
  <c r="H451" i="3"/>
  <c r="Q450" i="3"/>
  <c r="E450" i="3"/>
  <c r="N449" i="3"/>
  <c r="B449" i="3"/>
  <c r="K448" i="3"/>
  <c r="T447" i="3"/>
  <c r="H447" i="3"/>
  <c r="Q446" i="3"/>
  <c r="E446" i="3"/>
  <c r="N445" i="3"/>
  <c r="B445" i="3"/>
  <c r="K444" i="3"/>
  <c r="T443" i="3"/>
  <c r="H443" i="3"/>
  <c r="Q442" i="3"/>
  <c r="E442" i="3"/>
  <c r="N441" i="3"/>
  <c r="B441" i="3"/>
  <c r="K440" i="3"/>
  <c r="T439" i="3"/>
  <c r="H439" i="3"/>
  <c r="Q438" i="3"/>
  <c r="E438" i="3"/>
  <c r="N437" i="3"/>
  <c r="B437" i="3"/>
  <c r="E577" i="3"/>
  <c r="P548" i="3"/>
  <c r="O531" i="3"/>
  <c r="R519" i="3"/>
  <c r="T512" i="3"/>
  <c r="D508" i="3"/>
  <c r="F504" i="3"/>
  <c r="T500" i="3"/>
  <c r="A498" i="3"/>
  <c r="C495" i="3"/>
  <c r="E492" i="3"/>
  <c r="K489" i="3"/>
  <c r="A487" i="3"/>
  <c r="H484" i="3"/>
  <c r="S481" i="3"/>
  <c r="M479" i="3"/>
  <c r="S477" i="3"/>
  <c r="D476" i="3"/>
  <c r="J474" i="3"/>
  <c r="P472" i="3"/>
  <c r="A471" i="3"/>
  <c r="N469" i="3"/>
  <c r="N468" i="3"/>
  <c r="M467" i="3"/>
  <c r="Q466" i="3"/>
  <c r="S465" i="3"/>
  <c r="B465" i="3"/>
  <c r="D464" i="3"/>
  <c r="H463" i="3"/>
  <c r="J462" i="3"/>
  <c r="N461" i="3"/>
  <c r="P460" i="3"/>
  <c r="T459" i="3"/>
  <c r="A459" i="3"/>
  <c r="E458" i="3"/>
  <c r="G457" i="3"/>
  <c r="M456" i="3"/>
  <c r="S455" i="3"/>
  <c r="G455" i="3"/>
  <c r="P454" i="3"/>
  <c r="D454" i="3"/>
  <c r="M453" i="3"/>
  <c r="A453" i="3"/>
  <c r="J452" i="3"/>
  <c r="S451" i="3"/>
  <c r="G451" i="3"/>
  <c r="P450" i="3"/>
  <c r="D450" i="3"/>
  <c r="M449" i="3"/>
  <c r="A449" i="3"/>
  <c r="J448" i="3"/>
  <c r="S447" i="3"/>
  <c r="G447" i="3"/>
  <c r="P446" i="3"/>
  <c r="D446" i="3"/>
  <c r="M445" i="3"/>
  <c r="A445" i="3"/>
  <c r="J444" i="3"/>
  <c r="S443" i="3"/>
  <c r="G443" i="3"/>
  <c r="P442" i="3"/>
  <c r="D442" i="3"/>
  <c r="M441" i="3"/>
  <c r="A441" i="3"/>
  <c r="J440" i="3"/>
  <c r="S439" i="3"/>
  <c r="G439" i="3"/>
  <c r="P438" i="3"/>
  <c r="D438" i="3"/>
  <c r="M437" i="3"/>
  <c r="A437" i="3"/>
  <c r="J436" i="3"/>
  <c r="S435" i="3"/>
  <c r="G435" i="3"/>
  <c r="P434" i="3"/>
  <c r="D434" i="3"/>
  <c r="M433" i="3"/>
  <c r="A433" i="3"/>
  <c r="J432" i="3"/>
  <c r="S431" i="3"/>
  <c r="G431" i="3"/>
  <c r="P430" i="3"/>
  <c r="D430" i="3"/>
  <c r="M429" i="3"/>
  <c r="A429" i="3"/>
  <c r="J428" i="3"/>
  <c r="S427" i="3"/>
  <c r="G427" i="3"/>
  <c r="P426" i="3"/>
  <c r="D426" i="3"/>
  <c r="M425" i="3"/>
  <c r="A425" i="3"/>
  <c r="J424" i="3"/>
  <c r="S423" i="3"/>
  <c r="G423" i="3"/>
  <c r="P422" i="3"/>
  <c r="D422" i="3"/>
  <c r="M421" i="3"/>
  <c r="A421" i="3"/>
  <c r="J420" i="3"/>
  <c r="S419" i="3"/>
  <c r="G419" i="3"/>
  <c r="P418" i="3"/>
  <c r="D418" i="3"/>
  <c r="M417" i="3"/>
  <c r="A417" i="3"/>
  <c r="J416" i="3"/>
  <c r="S415" i="3"/>
  <c r="G415" i="3"/>
  <c r="P414" i="3"/>
  <c r="D414" i="3"/>
  <c r="M413" i="3"/>
  <c r="A413" i="3"/>
  <c r="J412" i="3"/>
  <c r="S411" i="3"/>
  <c r="G411" i="3"/>
  <c r="P410" i="3"/>
  <c r="D410" i="3"/>
  <c r="M409" i="3"/>
  <c r="A409" i="3"/>
  <c r="J408" i="3"/>
  <c r="S407" i="3"/>
  <c r="G407" i="3"/>
  <c r="P406" i="3"/>
  <c r="D406" i="3"/>
  <c r="M405" i="3"/>
  <c r="A405" i="3"/>
  <c r="J404" i="3"/>
  <c r="S403" i="3"/>
  <c r="G403" i="3"/>
  <c r="P402" i="3"/>
  <c r="D402" i="3"/>
  <c r="M401" i="3"/>
  <c r="A401" i="3"/>
  <c r="J400" i="3"/>
  <c r="S399" i="3"/>
  <c r="G399" i="3"/>
  <c r="P398" i="3"/>
  <c r="D398" i="3"/>
  <c r="M397" i="3"/>
  <c r="A397" i="3"/>
  <c r="J396" i="3"/>
  <c r="S395" i="3"/>
  <c r="G395" i="3"/>
  <c r="P394" i="3"/>
  <c r="D394" i="3"/>
  <c r="M393" i="3"/>
  <c r="A393" i="3"/>
  <c r="J392" i="3"/>
  <c r="S391" i="3"/>
  <c r="G391" i="3"/>
  <c r="P390" i="3"/>
  <c r="D390" i="3"/>
  <c r="M389" i="3"/>
  <c r="A389" i="3"/>
  <c r="J388" i="3"/>
  <c r="S387" i="3"/>
  <c r="G387" i="3"/>
  <c r="P386" i="3"/>
  <c r="D386" i="3"/>
  <c r="M385" i="3"/>
  <c r="A385" i="3"/>
  <c r="J384" i="3"/>
  <c r="S383" i="3"/>
  <c r="P575" i="3"/>
  <c r="E548" i="3"/>
  <c r="L531" i="3"/>
  <c r="P519" i="3"/>
  <c r="I512" i="3"/>
  <c r="P507" i="3"/>
  <c r="D504" i="3"/>
  <c r="R500" i="3"/>
  <c r="T497" i="3"/>
  <c r="A495" i="3"/>
  <c r="C492" i="3"/>
  <c r="I489" i="3"/>
  <c r="T486" i="3"/>
  <c r="F484" i="3"/>
  <c r="Q481" i="3"/>
  <c r="K479" i="3"/>
  <c r="Q477" i="3"/>
  <c r="B476" i="3"/>
  <c r="H474" i="3"/>
  <c r="N472" i="3"/>
  <c r="T470" i="3"/>
  <c r="H469" i="3"/>
  <c r="G468" i="3"/>
  <c r="K467" i="3"/>
  <c r="L466" i="3"/>
  <c r="Q465" i="3"/>
  <c r="R464" i="3"/>
  <c r="B464" i="3"/>
  <c r="C463" i="3"/>
  <c r="H462" i="3"/>
  <c r="I461" i="3"/>
  <c r="N460" i="3"/>
  <c r="O459" i="3"/>
  <c r="T458" i="3"/>
  <c r="U457" i="3"/>
  <c r="E457" i="3"/>
  <c r="H456" i="3"/>
  <c r="Q455" i="3"/>
  <c r="E455" i="3"/>
  <c r="N454" i="3"/>
  <c r="B454" i="3"/>
  <c r="K453" i="3"/>
  <c r="T452" i="3"/>
  <c r="H452" i="3"/>
  <c r="Q451" i="3"/>
  <c r="E451" i="3"/>
  <c r="N450" i="3"/>
  <c r="B450" i="3"/>
  <c r="K449" i="3"/>
  <c r="T448" i="3"/>
  <c r="H448" i="3"/>
  <c r="Q447" i="3"/>
  <c r="E447" i="3"/>
  <c r="N446" i="3"/>
  <c r="B446" i="3"/>
  <c r="K445" i="3"/>
  <c r="T444" i="3"/>
  <c r="H444" i="3"/>
  <c r="Q443" i="3"/>
  <c r="E443" i="3"/>
  <c r="N442" i="3"/>
  <c r="B442" i="3"/>
  <c r="K441" i="3"/>
  <c r="T440" i="3"/>
  <c r="H440" i="3"/>
  <c r="Q439" i="3"/>
  <c r="E439" i="3"/>
  <c r="N438" i="3"/>
  <c r="B438" i="3"/>
  <c r="K437" i="3"/>
  <c r="T436" i="3"/>
  <c r="H436" i="3"/>
  <c r="Q435" i="3"/>
  <c r="E435" i="3"/>
  <c r="N434" i="3"/>
  <c r="B434" i="3"/>
  <c r="K433" i="3"/>
  <c r="T432" i="3"/>
  <c r="H432" i="3"/>
  <c r="Q431" i="3"/>
  <c r="E431" i="3"/>
  <c r="N430" i="3"/>
  <c r="B430" i="3"/>
  <c r="K429" i="3"/>
  <c r="T428" i="3"/>
  <c r="H428" i="3"/>
  <c r="Q427" i="3"/>
  <c r="E427" i="3"/>
  <c r="N426" i="3"/>
  <c r="B426" i="3"/>
  <c r="K425" i="3"/>
  <c r="T424" i="3"/>
  <c r="H424" i="3"/>
  <c r="Q423" i="3"/>
  <c r="E423" i="3"/>
  <c r="N422" i="3"/>
  <c r="B422" i="3"/>
  <c r="K421" i="3"/>
  <c r="T420" i="3"/>
  <c r="H420" i="3"/>
  <c r="Q419" i="3"/>
  <c r="E419" i="3"/>
  <c r="N418" i="3"/>
  <c r="B418" i="3"/>
  <c r="K417" i="3"/>
  <c r="T416" i="3"/>
  <c r="H416" i="3"/>
  <c r="Q415" i="3"/>
  <c r="E415" i="3"/>
  <c r="N414" i="3"/>
  <c r="B414" i="3"/>
  <c r="K413" i="3"/>
  <c r="T412" i="3"/>
  <c r="H412" i="3"/>
  <c r="Q411" i="3"/>
  <c r="E411" i="3"/>
  <c r="N410" i="3"/>
  <c r="B410" i="3"/>
  <c r="K409" i="3"/>
  <c r="T408" i="3"/>
  <c r="H408" i="3"/>
  <c r="Q407" i="3"/>
  <c r="E407" i="3"/>
  <c r="N406" i="3"/>
  <c r="B406" i="3"/>
  <c r="K405" i="3"/>
  <c r="T404" i="3"/>
  <c r="H404" i="3"/>
  <c r="Q403" i="3"/>
  <c r="E403" i="3"/>
  <c r="N402" i="3"/>
  <c r="B402" i="3"/>
  <c r="K401" i="3"/>
  <c r="T400" i="3"/>
  <c r="H400" i="3"/>
  <c r="Q399" i="3"/>
  <c r="E399" i="3"/>
  <c r="N398" i="3"/>
  <c r="B398" i="3"/>
  <c r="K397" i="3"/>
  <c r="T396" i="3"/>
  <c r="H396" i="3"/>
  <c r="Q395" i="3"/>
  <c r="E395" i="3"/>
  <c r="N394" i="3"/>
  <c r="B394" i="3"/>
  <c r="K393" i="3"/>
  <c r="T392" i="3"/>
  <c r="H392" i="3"/>
  <c r="Q391" i="3"/>
  <c r="E391" i="3"/>
  <c r="N390" i="3"/>
  <c r="B390" i="3"/>
  <c r="K389" i="3"/>
  <c r="T388" i="3"/>
  <c r="H388" i="3"/>
  <c r="Q387" i="3"/>
  <c r="E387" i="3"/>
  <c r="N386" i="3"/>
  <c r="B386" i="3"/>
  <c r="K385" i="3"/>
  <c r="T384" i="3"/>
  <c r="H384" i="3"/>
  <c r="Q383" i="3"/>
  <c r="D567" i="3"/>
  <c r="E543" i="3"/>
  <c r="T527" i="3"/>
  <c r="J517" i="3"/>
  <c r="J511" i="3"/>
  <c r="M506" i="3"/>
  <c r="D503" i="3"/>
  <c r="D500" i="3"/>
  <c r="F497" i="3"/>
  <c r="H494" i="3"/>
  <c r="F491" i="3"/>
  <c r="Q488" i="3"/>
  <c r="C486" i="3"/>
  <c r="N483" i="3"/>
  <c r="U480" i="3"/>
  <c r="B479" i="3"/>
  <c r="H477" i="3"/>
  <c r="N475" i="3"/>
  <c r="T473" i="3"/>
  <c r="E472" i="3"/>
  <c r="K470" i="3"/>
  <c r="G469" i="3"/>
  <c r="F468" i="3"/>
  <c r="J467" i="3"/>
  <c r="K466" i="3"/>
  <c r="P465" i="3"/>
  <c r="Q464" i="3"/>
  <c r="A464" i="3"/>
  <c r="B463" i="3"/>
  <c r="G462" i="3"/>
  <c r="H461" i="3"/>
  <c r="M460" i="3"/>
  <c r="N459" i="3"/>
  <c r="S458" i="3"/>
  <c r="T457" i="3"/>
  <c r="D457" i="3"/>
  <c r="G456" i="3"/>
  <c r="P455" i="3"/>
  <c r="D455" i="3"/>
  <c r="M454" i="3"/>
  <c r="A454" i="3"/>
  <c r="J453" i="3"/>
  <c r="S452" i="3"/>
  <c r="G452" i="3"/>
  <c r="P451" i="3"/>
  <c r="D451" i="3"/>
  <c r="M450" i="3"/>
  <c r="A450" i="3"/>
  <c r="J449" i="3"/>
  <c r="S448" i="3"/>
  <c r="G448" i="3"/>
  <c r="P447" i="3"/>
  <c r="D447" i="3"/>
  <c r="M446" i="3"/>
  <c r="A446" i="3"/>
  <c r="J445" i="3"/>
  <c r="S444" i="3"/>
  <c r="G444" i="3"/>
  <c r="P443" i="3"/>
  <c r="D443" i="3"/>
  <c r="M442" i="3"/>
  <c r="A442" i="3"/>
  <c r="J441" i="3"/>
  <c r="S440" i="3"/>
  <c r="G440" i="3"/>
  <c r="P439" i="3"/>
  <c r="D439" i="3"/>
  <c r="M438" i="3"/>
  <c r="A438" i="3"/>
  <c r="J437" i="3"/>
  <c r="S436" i="3"/>
  <c r="G436" i="3"/>
  <c r="P435" i="3"/>
  <c r="D435" i="3"/>
  <c r="M434" i="3"/>
  <c r="A434" i="3"/>
  <c r="J433" i="3"/>
  <c r="S432" i="3"/>
  <c r="G432" i="3"/>
  <c r="P431" i="3"/>
  <c r="D431" i="3"/>
  <c r="M430" i="3"/>
  <c r="A430" i="3"/>
  <c r="J429" i="3"/>
  <c r="S428" i="3"/>
  <c r="G428" i="3"/>
  <c r="P427" i="3"/>
  <c r="D427" i="3"/>
  <c r="M426" i="3"/>
  <c r="A426" i="3"/>
  <c r="J425" i="3"/>
  <c r="E565" i="3"/>
  <c r="C542" i="3"/>
  <c r="B527" i="3"/>
  <c r="O516" i="3"/>
  <c r="U510" i="3"/>
  <c r="L506" i="3"/>
  <c r="C503" i="3"/>
  <c r="C500" i="3"/>
  <c r="E497" i="3"/>
  <c r="B494" i="3"/>
  <c r="E491" i="3"/>
  <c r="P488" i="3"/>
  <c r="B486" i="3"/>
  <c r="M483" i="3"/>
  <c r="T480" i="3"/>
  <c r="A479" i="3"/>
  <c r="G477" i="3"/>
  <c r="M475" i="3"/>
  <c r="S473" i="3"/>
  <c r="D472" i="3"/>
  <c r="J470" i="3"/>
  <c r="F469" i="3"/>
  <c r="E468" i="3"/>
  <c r="H467" i="3"/>
  <c r="J466" i="3"/>
  <c r="N465" i="3"/>
  <c r="P464" i="3"/>
  <c r="T463" i="3"/>
  <c r="A463" i="3"/>
  <c r="E462" i="3"/>
  <c r="G461" i="3"/>
  <c r="K460" i="3"/>
  <c r="M459" i="3"/>
  <c r="Q458" i="3"/>
  <c r="S457" i="3"/>
  <c r="B457" i="3"/>
  <c r="F456" i="3"/>
  <c r="O455" i="3"/>
  <c r="C455" i="3"/>
  <c r="L454" i="3"/>
  <c r="U453" i="3"/>
  <c r="I453" i="3"/>
  <c r="R452" i="3"/>
  <c r="F452" i="3"/>
  <c r="O451" i="3"/>
  <c r="C451" i="3"/>
  <c r="L450" i="3"/>
  <c r="U449" i="3"/>
  <c r="I449" i="3"/>
  <c r="R448" i="3"/>
  <c r="F448" i="3"/>
  <c r="O447" i="3"/>
  <c r="Q557" i="3"/>
  <c r="Q537" i="3"/>
  <c r="B524" i="3"/>
  <c r="N514" i="3"/>
  <c r="M509" i="3"/>
  <c r="J505" i="3"/>
  <c r="A502" i="3"/>
  <c r="C499" i="3"/>
  <c r="E496" i="3"/>
  <c r="G493" i="3"/>
  <c r="K490" i="3"/>
  <c r="R487" i="3"/>
  <c r="H485" i="3"/>
  <c r="O482" i="3"/>
  <c r="E480" i="3"/>
  <c r="K478" i="3"/>
  <c r="Q476" i="3"/>
  <c r="B475" i="3"/>
  <c r="H473" i="3"/>
  <c r="N471" i="3"/>
  <c r="E470" i="3"/>
  <c r="S468" i="3"/>
  <c r="B468" i="3"/>
  <c r="B467" i="3"/>
  <c r="G466" i="3"/>
  <c r="H465" i="3"/>
  <c r="M464" i="3"/>
  <c r="N463" i="3"/>
  <c r="S462" i="3"/>
  <c r="T461" i="3"/>
  <c r="D461" i="3"/>
  <c r="E460" i="3"/>
  <c r="J459" i="3"/>
  <c r="K458" i="3"/>
  <c r="P457" i="3"/>
  <c r="R456" i="3"/>
  <c r="C456" i="3"/>
  <c r="L455" i="3"/>
  <c r="U454" i="3"/>
  <c r="I454" i="3"/>
  <c r="R453" i="3"/>
  <c r="F453" i="3"/>
  <c r="O452" i="3"/>
  <c r="C452" i="3"/>
  <c r="L451" i="3"/>
  <c r="U450" i="3"/>
  <c r="I450" i="3"/>
  <c r="R449" i="3"/>
  <c r="F449" i="3"/>
  <c r="O448" i="3"/>
  <c r="C448" i="3"/>
  <c r="L447" i="3"/>
  <c r="U446" i="3"/>
  <c r="I446" i="3"/>
  <c r="R445" i="3"/>
  <c r="F445" i="3"/>
  <c r="O444" i="3"/>
  <c r="C444" i="3"/>
  <c r="L443" i="3"/>
  <c r="U442" i="3"/>
  <c r="I442" i="3"/>
  <c r="R441" i="3"/>
  <c r="F441" i="3"/>
  <c r="O440" i="3"/>
  <c r="C440" i="3"/>
  <c r="L439" i="3"/>
  <c r="U438" i="3"/>
  <c r="I438" i="3"/>
  <c r="R437" i="3"/>
  <c r="F437" i="3"/>
  <c r="O436" i="3"/>
  <c r="C436" i="3"/>
  <c r="L435" i="3"/>
  <c r="U434" i="3"/>
  <c r="I434" i="3"/>
  <c r="R433" i="3"/>
  <c r="F433" i="3"/>
  <c r="O432" i="3"/>
  <c r="C432" i="3"/>
  <c r="L431" i="3"/>
  <c r="U430" i="3"/>
  <c r="I430" i="3"/>
  <c r="R429" i="3"/>
  <c r="F429" i="3"/>
  <c r="O428" i="3"/>
  <c r="G576" i="3"/>
  <c r="M531" i="3"/>
  <c r="S512" i="3"/>
  <c r="E504" i="3"/>
  <c r="U497" i="3"/>
  <c r="D492" i="3"/>
  <c r="U486" i="3"/>
  <c r="R481" i="3"/>
  <c r="R477" i="3"/>
  <c r="I474" i="3"/>
  <c r="U470" i="3"/>
  <c r="K468" i="3"/>
  <c r="M466" i="3"/>
  <c r="S464" i="3"/>
  <c r="D463" i="3"/>
  <c r="J461" i="3"/>
  <c r="P459" i="3"/>
  <c r="A458" i="3"/>
  <c r="K456" i="3"/>
  <c r="F455" i="3"/>
  <c r="C454" i="3"/>
  <c r="U452" i="3"/>
  <c r="R451" i="3"/>
  <c r="O450" i="3"/>
  <c r="L449" i="3"/>
  <c r="I448" i="3"/>
  <c r="F447" i="3"/>
  <c r="G446" i="3"/>
  <c r="G445" i="3"/>
  <c r="F444" i="3"/>
  <c r="I443" i="3"/>
  <c r="H442" i="3"/>
  <c r="H441" i="3"/>
  <c r="I440" i="3"/>
  <c r="J439" i="3"/>
  <c r="J438" i="3"/>
  <c r="I437" i="3"/>
  <c r="L436" i="3"/>
  <c r="N435" i="3"/>
  <c r="R434" i="3"/>
  <c r="T433" i="3"/>
  <c r="C433" i="3"/>
  <c r="E432" i="3"/>
  <c r="I431" i="3"/>
  <c r="K430" i="3"/>
  <c r="O429" i="3"/>
  <c r="Q428" i="3"/>
  <c r="A428" i="3"/>
  <c r="F427" i="3"/>
  <c r="J426" i="3"/>
  <c r="P425" i="3"/>
  <c r="U424" i="3"/>
  <c r="F424" i="3"/>
  <c r="M423" i="3"/>
  <c r="T422" i="3"/>
  <c r="F422" i="3"/>
  <c r="L421" i="3"/>
  <c r="R420" i="3"/>
  <c r="D420" i="3"/>
  <c r="K419" i="3"/>
  <c r="R418" i="3"/>
  <c r="C418" i="3"/>
  <c r="I417" i="3"/>
  <c r="P416" i="3"/>
  <c r="B416" i="3"/>
  <c r="I415" i="3"/>
  <c r="O414" i="3"/>
  <c r="U413" i="3"/>
  <c r="G413" i="3"/>
  <c r="N412" i="3"/>
  <c r="U411" i="3"/>
  <c r="F411" i="3"/>
  <c r="L410" i="3"/>
  <c r="S409" i="3"/>
  <c r="E409" i="3"/>
  <c r="L408" i="3"/>
  <c r="R407" i="3"/>
  <c r="C407" i="3"/>
  <c r="J406" i="3"/>
  <c r="Q405" i="3"/>
  <c r="C405" i="3"/>
  <c r="I404" i="3"/>
  <c r="O403" i="3"/>
  <c r="A403" i="3"/>
  <c r="H402" i="3"/>
  <c r="O401" i="3"/>
  <c r="U400" i="3"/>
  <c r="F400" i="3"/>
  <c r="M399" i="3"/>
  <c r="T398" i="3"/>
  <c r="F398" i="3"/>
  <c r="L397" i="3"/>
  <c r="R396" i="3"/>
  <c r="D396" i="3"/>
  <c r="K395" i="3"/>
  <c r="R394" i="3"/>
  <c r="C394" i="3"/>
  <c r="I393" i="3"/>
  <c r="P392" i="3"/>
  <c r="B392" i="3"/>
  <c r="I391" i="3"/>
  <c r="O390" i="3"/>
  <c r="U389" i="3"/>
  <c r="G389" i="3"/>
  <c r="N388" i="3"/>
  <c r="U387" i="3"/>
  <c r="F387" i="3"/>
  <c r="L386" i="3"/>
  <c r="S385" i="3"/>
  <c r="E385" i="3"/>
  <c r="L384" i="3"/>
  <c r="R383" i="3"/>
  <c r="E383" i="3"/>
  <c r="N382" i="3"/>
  <c r="B382" i="3"/>
  <c r="K381" i="3"/>
  <c r="T380" i="3"/>
  <c r="H380" i="3"/>
  <c r="Q379" i="3"/>
  <c r="E379" i="3"/>
  <c r="N378" i="3"/>
  <c r="B378" i="3"/>
  <c r="K377" i="3"/>
  <c r="T376" i="3"/>
  <c r="H376" i="3"/>
  <c r="N564" i="3"/>
  <c r="Q526" i="3"/>
  <c r="T510" i="3"/>
  <c r="B503" i="3"/>
  <c r="T496" i="3"/>
  <c r="D491" i="3"/>
  <c r="A486" i="3"/>
  <c r="S480" i="3"/>
  <c r="F477" i="3"/>
  <c r="R473" i="3"/>
  <c r="I470" i="3"/>
  <c r="D468" i="3"/>
  <c r="I466" i="3"/>
  <c r="O464" i="3"/>
  <c r="U462" i="3"/>
  <c r="F461" i="3"/>
  <c r="L459" i="3"/>
  <c r="R457" i="3"/>
  <c r="E456" i="3"/>
  <c r="B455" i="3"/>
  <c r="T453" i="3"/>
  <c r="Q452" i="3"/>
  <c r="N451" i="3"/>
  <c r="K450" i="3"/>
  <c r="H449" i="3"/>
  <c r="E448" i="3"/>
  <c r="C447" i="3"/>
  <c r="F446" i="3"/>
  <c r="E445" i="3"/>
  <c r="E444" i="3"/>
  <c r="F443" i="3"/>
  <c r="G442" i="3"/>
  <c r="G441" i="3"/>
  <c r="F440" i="3"/>
  <c r="I439" i="3"/>
  <c r="H438" i="3"/>
  <c r="H437" i="3"/>
  <c r="K436" i="3"/>
  <c r="M435" i="3"/>
  <c r="Q434" i="3"/>
  <c r="S433" i="3"/>
  <c r="B433" i="3"/>
  <c r="D432" i="3"/>
  <c r="H431" i="3"/>
  <c r="J430" i="3"/>
  <c r="N429" i="3"/>
  <c r="P428" i="3"/>
  <c r="U427" i="3"/>
  <c r="C427" i="3"/>
  <c r="I426" i="3"/>
  <c r="O425" i="3"/>
  <c r="S424" i="3"/>
  <c r="E424" i="3"/>
  <c r="L423" i="3"/>
  <c r="S422" i="3"/>
  <c r="E422" i="3"/>
  <c r="J421" i="3"/>
  <c r="Q420" i="3"/>
  <c r="C420" i="3"/>
  <c r="J419" i="3"/>
  <c r="Q418" i="3"/>
  <c r="A418" i="3"/>
  <c r="H417" i="3"/>
  <c r="O416" i="3"/>
  <c r="A416" i="3"/>
  <c r="H415" i="3"/>
  <c r="M414" i="3"/>
  <c r="T413" i="3"/>
  <c r="F413" i="3"/>
  <c r="M412" i="3"/>
  <c r="T411" i="3"/>
  <c r="D411" i="3"/>
  <c r="K410" i="3"/>
  <c r="R409" i="3"/>
  <c r="D409" i="3"/>
  <c r="K408" i="3"/>
  <c r="P407" i="3"/>
  <c r="B407" i="3"/>
  <c r="I406" i="3"/>
  <c r="P405" i="3"/>
  <c r="B405" i="3"/>
  <c r="G404" i="3"/>
  <c r="N403" i="3"/>
  <c r="U402" i="3"/>
  <c r="G402" i="3"/>
  <c r="N401" i="3"/>
  <c r="S400" i="3"/>
  <c r="E400" i="3"/>
  <c r="L399" i="3"/>
  <c r="S398" i="3"/>
  <c r="E398" i="3"/>
  <c r="J397" i="3"/>
  <c r="Q396" i="3"/>
  <c r="C396" i="3"/>
  <c r="J395" i="3"/>
  <c r="Q394" i="3"/>
  <c r="A394" i="3"/>
  <c r="H393" i="3"/>
  <c r="O392" i="3"/>
  <c r="A392" i="3"/>
  <c r="H391" i="3"/>
  <c r="M390" i="3"/>
  <c r="T389" i="3"/>
  <c r="F389" i="3"/>
  <c r="M388" i="3"/>
  <c r="T387" i="3"/>
  <c r="D387" i="3"/>
  <c r="K386" i="3"/>
  <c r="R385" i="3"/>
  <c r="D385" i="3"/>
  <c r="K384" i="3"/>
  <c r="P383" i="3"/>
  <c r="D383" i="3"/>
  <c r="M382" i="3"/>
  <c r="A382" i="3"/>
  <c r="J381" i="3"/>
  <c r="S380" i="3"/>
  <c r="G380" i="3"/>
  <c r="P379" i="3"/>
  <c r="D379" i="3"/>
  <c r="M378" i="3"/>
  <c r="A378" i="3"/>
  <c r="J377" i="3"/>
  <c r="S376" i="3"/>
  <c r="G376" i="3"/>
  <c r="I564" i="3"/>
  <c r="P526" i="3"/>
  <c r="S510" i="3"/>
  <c r="A503" i="3"/>
  <c r="S496" i="3"/>
  <c r="C491" i="3"/>
  <c r="U485" i="3"/>
  <c r="R480" i="3"/>
  <c r="E477" i="3"/>
  <c r="Q473" i="3"/>
  <c r="H470" i="3"/>
  <c r="C468" i="3"/>
  <c r="H466" i="3"/>
  <c r="N464" i="3"/>
  <c r="T462" i="3"/>
  <c r="E461" i="3"/>
  <c r="K459" i="3"/>
  <c r="Q457" i="3"/>
  <c r="D456" i="3"/>
  <c r="A455" i="3"/>
  <c r="S453" i="3"/>
  <c r="P452" i="3"/>
  <c r="M451" i="3"/>
  <c r="J450" i="3"/>
  <c r="G449" i="3"/>
  <c r="D448" i="3"/>
  <c r="B447" i="3"/>
  <c r="C446" i="3"/>
  <c r="D445" i="3"/>
  <c r="D444" i="3"/>
  <c r="C443" i="3"/>
  <c r="F442" i="3"/>
  <c r="E441" i="3"/>
  <c r="E440" i="3"/>
  <c r="F439" i="3"/>
  <c r="G438" i="3"/>
  <c r="G437" i="3"/>
  <c r="I436" i="3"/>
  <c r="K435" i="3"/>
  <c r="O434" i="3"/>
  <c r="Q433" i="3"/>
  <c r="U432" i="3"/>
  <c r="B432" i="3"/>
  <c r="F431" i="3"/>
  <c r="H430" i="3"/>
  <c r="L429" i="3"/>
  <c r="N428" i="3"/>
  <c r="T427" i="3"/>
  <c r="B427" i="3"/>
  <c r="H426" i="3"/>
  <c r="N425" i="3"/>
  <c r="R424" i="3"/>
  <c r="D424" i="3"/>
  <c r="K423" i="3"/>
  <c r="R422" i="3"/>
  <c r="C422" i="3"/>
  <c r="I421" i="3"/>
  <c r="P420" i="3"/>
  <c r="B420" i="3"/>
  <c r="I419" i="3"/>
  <c r="O418" i="3"/>
  <c r="U417" i="3"/>
  <c r="G417" i="3"/>
  <c r="N416" i="3"/>
  <c r="U415" i="3"/>
  <c r="F415" i="3"/>
  <c r="L414" i="3"/>
  <c r="S413" i="3"/>
  <c r="E413" i="3"/>
  <c r="L412" i="3"/>
  <c r="R411" i="3"/>
  <c r="C411" i="3"/>
  <c r="J410" i="3"/>
  <c r="Q409" i="3"/>
  <c r="C409" i="3"/>
  <c r="I408" i="3"/>
  <c r="O407" i="3"/>
  <c r="A407" i="3"/>
  <c r="H406" i="3"/>
  <c r="O405" i="3"/>
  <c r="U404" i="3"/>
  <c r="F404" i="3"/>
  <c r="M403" i="3"/>
  <c r="T402" i="3"/>
  <c r="F402" i="3"/>
  <c r="L401" i="3"/>
  <c r="R400" i="3"/>
  <c r="D400" i="3"/>
  <c r="K399" i="3"/>
  <c r="R398" i="3"/>
  <c r="C398" i="3"/>
  <c r="I397" i="3"/>
  <c r="P396" i="3"/>
  <c r="B396" i="3"/>
  <c r="I395" i="3"/>
  <c r="O394" i="3"/>
  <c r="U393" i="3"/>
  <c r="G393" i="3"/>
  <c r="N392" i="3"/>
  <c r="U391" i="3"/>
  <c r="F391" i="3"/>
  <c r="L390" i="3"/>
  <c r="S389" i="3"/>
  <c r="E389" i="3"/>
  <c r="L388" i="3"/>
  <c r="R387" i="3"/>
  <c r="C387" i="3"/>
  <c r="J386" i="3"/>
  <c r="Q385" i="3"/>
  <c r="C385" i="3"/>
  <c r="I384" i="3"/>
  <c r="O383" i="3"/>
  <c r="C383" i="3"/>
  <c r="L382" i="3"/>
  <c r="U381" i="3"/>
  <c r="I381" i="3"/>
  <c r="R380" i="3"/>
  <c r="F380" i="3"/>
  <c r="O379" i="3"/>
  <c r="C379" i="3"/>
  <c r="L378" i="3"/>
  <c r="U377" i="3"/>
  <c r="I377" i="3"/>
  <c r="R376" i="3"/>
  <c r="F376" i="3"/>
  <c r="O375" i="3"/>
  <c r="C375" i="3"/>
  <c r="L374" i="3"/>
  <c r="J556" i="3"/>
  <c r="G523" i="3"/>
  <c r="L509" i="3"/>
  <c r="U501" i="3"/>
  <c r="D496" i="3"/>
  <c r="J490" i="3"/>
  <c r="G485" i="3"/>
  <c r="D480" i="3"/>
  <c r="P476" i="3"/>
  <c r="G473" i="3"/>
  <c r="T469" i="3"/>
  <c r="T467" i="3"/>
  <c r="E466" i="3"/>
  <c r="K464" i="3"/>
  <c r="Q462" i="3"/>
  <c r="B461" i="3"/>
  <c r="H459" i="3"/>
  <c r="N457" i="3"/>
  <c r="B456" i="3"/>
  <c r="T454" i="3"/>
  <c r="Q453" i="3"/>
  <c r="N452" i="3"/>
  <c r="K451" i="3"/>
  <c r="H450" i="3"/>
  <c r="E449" i="3"/>
  <c r="B448" i="3"/>
  <c r="A447" i="3"/>
  <c r="U445" i="3"/>
  <c r="C445" i="3"/>
  <c r="B444" i="3"/>
  <c r="B443" i="3"/>
  <c r="C442" i="3"/>
  <c r="D441" i="3"/>
  <c r="D440" i="3"/>
  <c r="C439" i="3"/>
  <c r="F438" i="3"/>
  <c r="E437" i="3"/>
  <c r="F436" i="3"/>
  <c r="J435" i="3"/>
  <c r="L434" i="3"/>
  <c r="P433" i="3"/>
  <c r="R432" i="3"/>
  <c r="A432" i="3"/>
  <c r="C431" i="3"/>
  <c r="G430" i="3"/>
  <c r="I429" i="3"/>
  <c r="M428" i="3"/>
  <c r="R427" i="3"/>
  <c r="A427" i="3"/>
  <c r="G426" i="3"/>
  <c r="L425" i="3"/>
  <c r="Q424" i="3"/>
  <c r="C424" i="3"/>
  <c r="J423" i="3"/>
  <c r="Q422" i="3"/>
  <c r="A422" i="3"/>
  <c r="H421" i="3"/>
  <c r="O420" i="3"/>
  <c r="A420" i="3"/>
  <c r="H419" i="3"/>
  <c r="M418" i="3"/>
  <c r="T417" i="3"/>
  <c r="F417" i="3"/>
  <c r="M416" i="3"/>
  <c r="T415" i="3"/>
  <c r="D415" i="3"/>
  <c r="K414" i="3"/>
  <c r="R413" i="3"/>
  <c r="D413" i="3"/>
  <c r="K412" i="3"/>
  <c r="P411" i="3"/>
  <c r="B411" i="3"/>
  <c r="I410" i="3"/>
  <c r="P409" i="3"/>
  <c r="B409" i="3"/>
  <c r="G408" i="3"/>
  <c r="N407" i="3"/>
  <c r="U406" i="3"/>
  <c r="G406" i="3"/>
  <c r="N405" i="3"/>
  <c r="S404" i="3"/>
  <c r="E404" i="3"/>
  <c r="L403" i="3"/>
  <c r="S402" i="3"/>
  <c r="E402" i="3"/>
  <c r="J401" i="3"/>
  <c r="Q400" i="3"/>
  <c r="C400" i="3"/>
  <c r="J399" i="3"/>
  <c r="Q398" i="3"/>
  <c r="A398" i="3"/>
  <c r="H397" i="3"/>
  <c r="O396" i="3"/>
  <c r="A396" i="3"/>
  <c r="H395" i="3"/>
  <c r="M394" i="3"/>
  <c r="T393" i="3"/>
  <c r="F393" i="3"/>
  <c r="M392" i="3"/>
  <c r="T391" i="3"/>
  <c r="D391" i="3"/>
  <c r="K390" i="3"/>
  <c r="R389" i="3"/>
  <c r="D389" i="3"/>
  <c r="K388" i="3"/>
  <c r="P387" i="3"/>
  <c r="B387" i="3"/>
  <c r="I386" i="3"/>
  <c r="P385" i="3"/>
  <c r="B385" i="3"/>
  <c r="G384" i="3"/>
  <c r="N383" i="3"/>
  <c r="B383" i="3"/>
  <c r="K382" i="3"/>
  <c r="T381" i="3"/>
  <c r="H381" i="3"/>
  <c r="Q380" i="3"/>
  <c r="E380" i="3"/>
  <c r="N379" i="3"/>
  <c r="B379" i="3"/>
  <c r="K378" i="3"/>
  <c r="Q555" i="3"/>
  <c r="B523" i="3"/>
  <c r="K509" i="3"/>
  <c r="T501" i="3"/>
  <c r="C496" i="3"/>
  <c r="I490" i="3"/>
  <c r="F485" i="3"/>
  <c r="C480" i="3"/>
  <c r="O476" i="3"/>
  <c r="F473" i="3"/>
  <c r="S469" i="3"/>
  <c r="P467" i="3"/>
  <c r="A466" i="3"/>
  <c r="G464" i="3"/>
  <c r="M462" i="3"/>
  <c r="S460" i="3"/>
  <c r="D459" i="3"/>
  <c r="J457" i="3"/>
  <c r="A456" i="3"/>
  <c r="S454" i="3"/>
  <c r="P453" i="3"/>
  <c r="M452" i="3"/>
  <c r="J451" i="3"/>
  <c r="G450" i="3"/>
  <c r="D449" i="3"/>
  <c r="A448" i="3"/>
  <c r="T446" i="3"/>
  <c r="T445" i="3"/>
  <c r="U444" i="3"/>
  <c r="A444" i="3"/>
  <c r="A443" i="3"/>
  <c r="U441" i="3"/>
  <c r="C441" i="3"/>
  <c r="B440" i="3"/>
  <c r="B439" i="3"/>
  <c r="C438" i="3"/>
  <c r="D437" i="3"/>
  <c r="E436" i="3"/>
  <c r="I435" i="3"/>
  <c r="K434" i="3"/>
  <c r="O433" i="3"/>
  <c r="Q432" i="3"/>
  <c r="U431" i="3"/>
  <c r="B431" i="3"/>
  <c r="F430" i="3"/>
  <c r="H429" i="3"/>
  <c r="L428" i="3"/>
  <c r="O427" i="3"/>
  <c r="U426" i="3"/>
  <c r="F426" i="3"/>
  <c r="I425" i="3"/>
  <c r="P424" i="3"/>
  <c r="B424" i="3"/>
  <c r="I423" i="3"/>
  <c r="O422" i="3"/>
  <c r="U421" i="3"/>
  <c r="G421" i="3"/>
  <c r="N420" i="3"/>
  <c r="U419" i="3"/>
  <c r="F419" i="3"/>
  <c r="L418" i="3"/>
  <c r="S417" i="3"/>
  <c r="E417" i="3"/>
  <c r="L416" i="3"/>
  <c r="R415" i="3"/>
  <c r="C415" i="3"/>
  <c r="J414" i="3"/>
  <c r="Q413" i="3"/>
  <c r="C413" i="3"/>
  <c r="I412" i="3"/>
  <c r="O411" i="3"/>
  <c r="A411" i="3"/>
  <c r="H410" i="3"/>
  <c r="O409" i="3"/>
  <c r="U408" i="3"/>
  <c r="F408" i="3"/>
  <c r="M407" i="3"/>
  <c r="T406" i="3"/>
  <c r="F406" i="3"/>
  <c r="L405" i="3"/>
  <c r="R404" i="3"/>
  <c r="D404" i="3"/>
  <c r="K403" i="3"/>
  <c r="R402" i="3"/>
  <c r="C402" i="3"/>
  <c r="I401" i="3"/>
  <c r="P400" i="3"/>
  <c r="B400" i="3"/>
  <c r="I399" i="3"/>
  <c r="O398" i="3"/>
  <c r="U397" i="3"/>
  <c r="G397" i="3"/>
  <c r="N396" i="3"/>
  <c r="U395" i="3"/>
  <c r="F395" i="3"/>
  <c r="L394" i="3"/>
  <c r="S393" i="3"/>
  <c r="E393" i="3"/>
  <c r="L392" i="3"/>
  <c r="R391" i="3"/>
  <c r="C391" i="3"/>
  <c r="J390" i="3"/>
  <c r="Q389" i="3"/>
  <c r="C389" i="3"/>
  <c r="I388" i="3"/>
  <c r="O387" i="3"/>
  <c r="A387" i="3"/>
  <c r="H386" i="3"/>
  <c r="O385" i="3"/>
  <c r="U384" i="3"/>
  <c r="F384" i="3"/>
  <c r="M383" i="3"/>
  <c r="A383" i="3"/>
  <c r="J382" i="3"/>
  <c r="S381" i="3"/>
  <c r="G381" i="3"/>
  <c r="P380" i="3"/>
  <c r="D380" i="3"/>
  <c r="M379" i="3"/>
  <c r="A379" i="3"/>
  <c r="J378" i="3"/>
  <c r="S377" i="3"/>
  <c r="G377" i="3"/>
  <c r="P376" i="3"/>
  <c r="D376" i="3"/>
  <c r="M375" i="3"/>
  <c r="P555" i="3"/>
  <c r="A523" i="3"/>
  <c r="J509" i="3"/>
  <c r="S501" i="3"/>
  <c r="B496" i="3"/>
  <c r="H490" i="3"/>
  <c r="E485" i="3"/>
  <c r="B480" i="3"/>
  <c r="N476" i="3"/>
  <c r="E473" i="3"/>
  <c r="R469" i="3"/>
  <c r="O467" i="3"/>
  <c r="U465" i="3"/>
  <c r="F464" i="3"/>
  <c r="L462" i="3"/>
  <c r="R460" i="3"/>
  <c r="C459" i="3"/>
  <c r="I457" i="3"/>
  <c r="U455" i="3"/>
  <c r="R454" i="3"/>
  <c r="O453" i="3"/>
  <c r="L452" i="3"/>
  <c r="I451" i="3"/>
  <c r="F450" i="3"/>
  <c r="C449" i="3"/>
  <c r="U447" i="3"/>
  <c r="S446" i="3"/>
  <c r="S445" i="3"/>
  <c r="R444" i="3"/>
  <c r="U443" i="3"/>
  <c r="T442" i="3"/>
  <c r="T441" i="3"/>
  <c r="U440" i="3"/>
  <c r="A440" i="3"/>
  <c r="A439" i="3"/>
  <c r="U437" i="3"/>
  <c r="C437" i="3"/>
  <c r="D436" i="3"/>
  <c r="H435" i="3"/>
  <c r="J434" i="3"/>
  <c r="N433" i="3"/>
  <c r="P432" i="3"/>
  <c r="T431" i="3"/>
  <c r="A431" i="3"/>
  <c r="E430" i="3"/>
  <c r="G429" i="3"/>
  <c r="K428" i="3"/>
  <c r="N427" i="3"/>
  <c r="T426" i="3"/>
  <c r="E426" i="3"/>
  <c r="H425" i="3"/>
  <c r="O424" i="3"/>
  <c r="A424" i="3"/>
  <c r="H423" i="3"/>
  <c r="M422" i="3"/>
  <c r="T421" i="3"/>
  <c r="F421" i="3"/>
  <c r="M420" i="3"/>
  <c r="T419" i="3"/>
  <c r="D419" i="3"/>
  <c r="K418" i="3"/>
  <c r="R417" i="3"/>
  <c r="D417" i="3"/>
  <c r="K416" i="3"/>
  <c r="P415" i="3"/>
  <c r="B415" i="3"/>
  <c r="I414" i="3"/>
  <c r="P413" i="3"/>
  <c r="B413" i="3"/>
  <c r="G412" i="3"/>
  <c r="N411" i="3"/>
  <c r="U410" i="3"/>
  <c r="G410" i="3"/>
  <c r="N409" i="3"/>
  <c r="S408" i="3"/>
  <c r="E408" i="3"/>
  <c r="L407" i="3"/>
  <c r="S406" i="3"/>
  <c r="E406" i="3"/>
  <c r="J405" i="3"/>
  <c r="Q404" i="3"/>
  <c r="C404" i="3"/>
  <c r="J403" i="3"/>
  <c r="Q402" i="3"/>
  <c r="A402" i="3"/>
  <c r="H401" i="3"/>
  <c r="O400" i="3"/>
  <c r="A400" i="3"/>
  <c r="H399" i="3"/>
  <c r="M398" i="3"/>
  <c r="T397" i="3"/>
  <c r="F397" i="3"/>
  <c r="M396" i="3"/>
  <c r="T395" i="3"/>
  <c r="D395" i="3"/>
  <c r="K394" i="3"/>
  <c r="R393" i="3"/>
  <c r="D393" i="3"/>
  <c r="K392" i="3"/>
  <c r="P391" i="3"/>
  <c r="B391" i="3"/>
  <c r="I390" i="3"/>
  <c r="P389" i="3"/>
  <c r="B389" i="3"/>
  <c r="G388" i="3"/>
  <c r="N387" i="3"/>
  <c r="U386" i="3"/>
  <c r="G386" i="3"/>
  <c r="N385" i="3"/>
  <c r="S384" i="3"/>
  <c r="E384" i="3"/>
  <c r="L383" i="3"/>
  <c r="U382" i="3"/>
  <c r="I382" i="3"/>
  <c r="R381" i="3"/>
  <c r="F381" i="3"/>
  <c r="O380" i="3"/>
  <c r="C380" i="3"/>
  <c r="L379" i="3"/>
  <c r="G548" i="3"/>
  <c r="Q519" i="3"/>
  <c r="Q507" i="3"/>
  <c r="S500" i="3"/>
  <c r="B495" i="3"/>
  <c r="J489" i="3"/>
  <c r="G484" i="3"/>
  <c r="L479" i="3"/>
  <c r="C476" i="3"/>
  <c r="O472" i="3"/>
  <c r="J469" i="3"/>
  <c r="L467" i="3"/>
  <c r="R465" i="3"/>
  <c r="C464" i="3"/>
  <c r="I462" i="3"/>
  <c r="O460" i="3"/>
  <c r="U458" i="3"/>
  <c r="F457" i="3"/>
  <c r="R455" i="3"/>
  <c r="O454" i="3"/>
  <c r="L453" i="3"/>
  <c r="I452" i="3"/>
  <c r="F451" i="3"/>
  <c r="C450" i="3"/>
  <c r="U448" i="3"/>
  <c r="R447" i="3"/>
  <c r="R446" i="3"/>
  <c r="Q445" i="3"/>
  <c r="Q444" i="3"/>
  <c r="R443" i="3"/>
  <c r="S442" i="3"/>
  <c r="S441" i="3"/>
  <c r="R440" i="3"/>
  <c r="U439" i="3"/>
  <c r="T438" i="3"/>
  <c r="T437" i="3"/>
  <c r="U436" i="3"/>
  <c r="B436" i="3"/>
  <c r="F435" i="3"/>
  <c r="H434" i="3"/>
  <c r="L433" i="3"/>
  <c r="N432" i="3"/>
  <c r="R431" i="3"/>
  <c r="T430" i="3"/>
  <c r="C430" i="3"/>
  <c r="E429" i="3"/>
  <c r="I428" i="3"/>
  <c r="M427" i="3"/>
  <c r="S426" i="3"/>
  <c r="C426" i="3"/>
  <c r="G425" i="3"/>
  <c r="N424" i="3"/>
  <c r="U423" i="3"/>
  <c r="F423" i="3"/>
  <c r="L422" i="3"/>
  <c r="S421" i="3"/>
  <c r="E421" i="3"/>
  <c r="L420" i="3"/>
  <c r="R419" i="3"/>
  <c r="C419" i="3"/>
  <c r="J418" i="3"/>
  <c r="Q417" i="3"/>
  <c r="C417" i="3"/>
  <c r="I416" i="3"/>
  <c r="O415" i="3"/>
  <c r="A415" i="3"/>
  <c r="H414" i="3"/>
  <c r="O413" i="3"/>
  <c r="U412" i="3"/>
  <c r="F412" i="3"/>
  <c r="M411" i="3"/>
  <c r="T410" i="3"/>
  <c r="F410" i="3"/>
  <c r="L409" i="3"/>
  <c r="R408" i="3"/>
  <c r="D408" i="3"/>
  <c r="K407" i="3"/>
  <c r="R406" i="3"/>
  <c r="C406" i="3"/>
  <c r="I405" i="3"/>
  <c r="P404" i="3"/>
  <c r="B404" i="3"/>
  <c r="I403" i="3"/>
  <c r="O402" i="3"/>
  <c r="U401" i="3"/>
  <c r="N541" i="3"/>
  <c r="M516" i="3"/>
  <c r="J506" i="3"/>
  <c r="Q499" i="3"/>
  <c r="U493" i="3"/>
  <c r="N488" i="3"/>
  <c r="K483" i="3"/>
  <c r="T478" i="3"/>
  <c r="K475" i="3"/>
  <c r="B472" i="3"/>
  <c r="B469" i="3"/>
  <c r="C467" i="3"/>
  <c r="I465" i="3"/>
  <c r="O463" i="3"/>
  <c r="U461" i="3"/>
  <c r="F460" i="3"/>
  <c r="L458" i="3"/>
  <c r="S456" i="3"/>
  <c r="M455" i="3"/>
  <c r="J454" i="3"/>
  <c r="G453" i="3"/>
  <c r="D452" i="3"/>
  <c r="A451" i="3"/>
  <c r="S449" i="3"/>
  <c r="P448" i="3"/>
  <c r="M447" i="3"/>
  <c r="L446" i="3"/>
  <c r="O445" i="3"/>
  <c r="N444" i="3"/>
  <c r="N443" i="3"/>
  <c r="O442" i="3"/>
  <c r="P441" i="3"/>
  <c r="P440" i="3"/>
  <c r="O439" i="3"/>
  <c r="R438" i="3"/>
  <c r="Q437" i="3"/>
  <c r="Q436" i="3"/>
  <c r="U435" i="3"/>
  <c r="B435" i="3"/>
  <c r="F434" i="3"/>
  <c r="H433" i="3"/>
  <c r="L432" i="3"/>
  <c r="N431" i="3"/>
  <c r="R430" i="3"/>
  <c r="T429" i="3"/>
  <c r="C429" i="3"/>
  <c r="E428" i="3"/>
  <c r="K427" i="3"/>
  <c r="Q426" i="3"/>
  <c r="T425" i="3"/>
  <c r="E425" i="3"/>
  <c r="L424" i="3"/>
  <c r="R423" i="3"/>
  <c r="C423" i="3"/>
  <c r="J422" i="3"/>
  <c r="Q421" i="3"/>
  <c r="C421" i="3"/>
  <c r="I420" i="3"/>
  <c r="O419" i="3"/>
  <c r="A419" i="3"/>
  <c r="H418" i="3"/>
  <c r="O417" i="3"/>
  <c r="U416" i="3"/>
  <c r="F416" i="3"/>
  <c r="M415" i="3"/>
  <c r="T414" i="3"/>
  <c r="F414" i="3"/>
  <c r="L413" i="3"/>
  <c r="R412" i="3"/>
  <c r="D412" i="3"/>
  <c r="K411" i="3"/>
  <c r="R410" i="3"/>
  <c r="C410" i="3"/>
  <c r="I409" i="3"/>
  <c r="P408" i="3"/>
  <c r="B408" i="3"/>
  <c r="I407" i="3"/>
  <c r="O406" i="3"/>
  <c r="U405" i="3"/>
  <c r="G405" i="3"/>
  <c r="N404" i="3"/>
  <c r="U403" i="3"/>
  <c r="F403" i="3"/>
  <c r="L402" i="3"/>
  <c r="S401" i="3"/>
  <c r="E401" i="3"/>
  <c r="L400" i="3"/>
  <c r="R399" i="3"/>
  <c r="C399" i="3"/>
  <c r="J398" i="3"/>
  <c r="Q397" i="3"/>
  <c r="C397" i="3"/>
  <c r="I396" i="3"/>
  <c r="O395" i="3"/>
  <c r="A395" i="3"/>
  <c r="H394" i="3"/>
  <c r="O393" i="3"/>
  <c r="U392" i="3"/>
  <c r="F392" i="3"/>
  <c r="M391" i="3"/>
  <c r="T390" i="3"/>
  <c r="F390" i="3"/>
  <c r="L389" i="3"/>
  <c r="R388" i="3"/>
  <c r="D388" i="3"/>
  <c r="K387" i="3"/>
  <c r="R386" i="3"/>
  <c r="P541" i="3"/>
  <c r="B500" i="3"/>
  <c r="L483" i="3"/>
  <c r="C472" i="3"/>
  <c r="J465" i="3"/>
  <c r="G460" i="3"/>
  <c r="N455" i="3"/>
  <c r="E452" i="3"/>
  <c r="Q448" i="3"/>
  <c r="P445" i="3"/>
  <c r="R442" i="3"/>
  <c r="R439" i="3"/>
  <c r="R436" i="3"/>
  <c r="G434" i="3"/>
  <c r="O431" i="3"/>
  <c r="D429" i="3"/>
  <c r="R426" i="3"/>
  <c r="M424" i="3"/>
  <c r="K422" i="3"/>
  <c r="K420" i="3"/>
  <c r="I418" i="3"/>
  <c r="G416" i="3"/>
  <c r="G414" i="3"/>
  <c r="E412" i="3"/>
  <c r="E410" i="3"/>
  <c r="C408" i="3"/>
  <c r="A406" i="3"/>
  <c r="A404" i="3"/>
  <c r="T401" i="3"/>
  <c r="I400" i="3"/>
  <c r="L398" i="3"/>
  <c r="B397" i="3"/>
  <c r="L395" i="3"/>
  <c r="P393" i="3"/>
  <c r="D392" i="3"/>
  <c r="H390" i="3"/>
  <c r="Q388" i="3"/>
  <c r="H387" i="3"/>
  <c r="L385" i="3"/>
  <c r="D384" i="3"/>
  <c r="T382" i="3"/>
  <c r="Q381" i="3"/>
  <c r="N380" i="3"/>
  <c r="K379" i="3"/>
  <c r="O378" i="3"/>
  <c r="O377" i="3"/>
  <c r="Q376" i="3"/>
  <c r="U375" i="3"/>
  <c r="G375" i="3"/>
  <c r="O374" i="3"/>
  <c r="B374" i="3"/>
  <c r="K373" i="3"/>
  <c r="T372" i="3"/>
  <c r="H372" i="3"/>
  <c r="Q371" i="3"/>
  <c r="E371" i="3"/>
  <c r="N370" i="3"/>
  <c r="B370" i="3"/>
  <c r="K369" i="3"/>
  <c r="T368" i="3"/>
  <c r="H368" i="3"/>
  <c r="Q367" i="3"/>
  <c r="E367" i="3"/>
  <c r="N366" i="3"/>
  <c r="B366" i="3"/>
  <c r="K365" i="3"/>
  <c r="T364" i="3"/>
  <c r="H364" i="3"/>
  <c r="Q363" i="3"/>
  <c r="E363" i="3"/>
  <c r="N362" i="3"/>
  <c r="B362" i="3"/>
  <c r="K361" i="3"/>
  <c r="T360" i="3"/>
  <c r="H360" i="3"/>
  <c r="Q359" i="3"/>
  <c r="E359" i="3"/>
  <c r="N358" i="3"/>
  <c r="B358" i="3"/>
  <c r="K357" i="3"/>
  <c r="T356" i="3"/>
  <c r="H356" i="3"/>
  <c r="Q355" i="3"/>
  <c r="E355" i="3"/>
  <c r="N354" i="3"/>
  <c r="B354" i="3"/>
  <c r="K353" i="3"/>
  <c r="T352" i="3"/>
  <c r="H352" i="3"/>
  <c r="Q351" i="3"/>
  <c r="E351" i="3"/>
  <c r="N350" i="3"/>
  <c r="B350" i="3"/>
  <c r="K349" i="3"/>
  <c r="T348" i="3"/>
  <c r="H348" i="3"/>
  <c r="Q347" i="3"/>
  <c r="E347" i="3"/>
  <c r="N346" i="3"/>
  <c r="B346" i="3"/>
  <c r="K345" i="3"/>
  <c r="T344" i="3"/>
  <c r="H344" i="3"/>
  <c r="Q343" i="3"/>
  <c r="E343" i="3"/>
  <c r="N342" i="3"/>
  <c r="B342" i="3"/>
  <c r="K341" i="3"/>
  <c r="T340" i="3"/>
  <c r="H340" i="3"/>
  <c r="Q339" i="3"/>
  <c r="E339" i="3"/>
  <c r="N338" i="3"/>
  <c r="B338" i="3"/>
  <c r="K337" i="3"/>
  <c r="T336" i="3"/>
  <c r="H336" i="3"/>
  <c r="Q335" i="3"/>
  <c r="E335" i="3"/>
  <c r="N334" i="3"/>
  <c r="B334" i="3"/>
  <c r="K333" i="3"/>
  <c r="T332" i="3"/>
  <c r="H332" i="3"/>
  <c r="Q331" i="3"/>
  <c r="E331" i="3"/>
  <c r="N330" i="3"/>
  <c r="B330" i="3"/>
  <c r="K329" i="3"/>
  <c r="T328" i="3"/>
  <c r="H328" i="3"/>
  <c r="Q327" i="3"/>
  <c r="E327" i="3"/>
  <c r="N326" i="3"/>
  <c r="B326" i="3"/>
  <c r="K325" i="3"/>
  <c r="T324" i="3"/>
  <c r="H324" i="3"/>
  <c r="Q323" i="3"/>
  <c r="E323" i="3"/>
  <c r="N322" i="3"/>
  <c r="B322" i="3"/>
  <c r="K321" i="3"/>
  <c r="T320" i="3"/>
  <c r="H320" i="3"/>
  <c r="Q319" i="3"/>
  <c r="E319" i="3"/>
  <c r="N318" i="3"/>
  <c r="B318" i="3"/>
  <c r="K317" i="3"/>
  <c r="T316" i="3"/>
  <c r="H316" i="3"/>
  <c r="Q315" i="3"/>
  <c r="E315" i="3"/>
  <c r="N314" i="3"/>
  <c r="B314" i="3"/>
  <c r="K313" i="3"/>
  <c r="T312" i="3"/>
  <c r="H312" i="3"/>
  <c r="Q311" i="3"/>
  <c r="E311" i="3"/>
  <c r="N310" i="3"/>
  <c r="B310" i="3"/>
  <c r="K309" i="3"/>
  <c r="T308" i="3"/>
  <c r="H308" i="3"/>
  <c r="Q307" i="3"/>
  <c r="E307" i="3"/>
  <c r="N306" i="3"/>
  <c r="B306" i="3"/>
  <c r="R536" i="3"/>
  <c r="B499" i="3"/>
  <c r="N482" i="3"/>
  <c r="M471" i="3"/>
  <c r="G465" i="3"/>
  <c r="D460" i="3"/>
  <c r="K455" i="3"/>
  <c r="B452" i="3"/>
  <c r="N448" i="3"/>
  <c r="L445" i="3"/>
  <c r="L442" i="3"/>
  <c r="N439" i="3"/>
  <c r="P436" i="3"/>
  <c r="E434" i="3"/>
  <c r="M431" i="3"/>
  <c r="B429" i="3"/>
  <c r="O426" i="3"/>
  <c r="K424" i="3"/>
  <c r="I422" i="3"/>
  <c r="G420" i="3"/>
  <c r="G418" i="3"/>
  <c r="E416" i="3"/>
  <c r="E414" i="3"/>
  <c r="C412" i="3"/>
  <c r="A410" i="3"/>
  <c r="A408" i="3"/>
  <c r="T405" i="3"/>
  <c r="T403" i="3"/>
  <c r="R401" i="3"/>
  <c r="G400" i="3"/>
  <c r="K398" i="3"/>
  <c r="U396" i="3"/>
  <c r="C395" i="3"/>
  <c r="N393" i="3"/>
  <c r="C392" i="3"/>
  <c r="G390" i="3"/>
  <c r="P388" i="3"/>
  <c r="T386" i="3"/>
  <c r="J385" i="3"/>
  <c r="C384" i="3"/>
  <c r="S382" i="3"/>
  <c r="P381" i="3"/>
  <c r="M380" i="3"/>
  <c r="J379" i="3"/>
  <c r="I378" i="3"/>
  <c r="N377" i="3"/>
  <c r="O376" i="3"/>
  <c r="T375" i="3"/>
  <c r="F375" i="3"/>
  <c r="N374" i="3"/>
  <c r="A374" i="3"/>
  <c r="J373" i="3"/>
  <c r="S372" i="3"/>
  <c r="G372" i="3"/>
  <c r="P371" i="3"/>
  <c r="D371" i="3"/>
  <c r="M370" i="3"/>
  <c r="A370" i="3"/>
  <c r="J369" i="3"/>
  <c r="S368" i="3"/>
  <c r="G368" i="3"/>
  <c r="P367" i="3"/>
  <c r="D367" i="3"/>
  <c r="M366" i="3"/>
  <c r="A366" i="3"/>
  <c r="J365" i="3"/>
  <c r="S364" i="3"/>
  <c r="G364" i="3"/>
  <c r="P363" i="3"/>
  <c r="D363" i="3"/>
  <c r="M362" i="3"/>
  <c r="A362" i="3"/>
  <c r="J361" i="3"/>
  <c r="S360" i="3"/>
  <c r="G360" i="3"/>
  <c r="P359" i="3"/>
  <c r="D359" i="3"/>
  <c r="M358" i="3"/>
  <c r="A358" i="3"/>
  <c r="J357" i="3"/>
  <c r="S356" i="3"/>
  <c r="G356" i="3"/>
  <c r="P355" i="3"/>
  <c r="D355" i="3"/>
  <c r="M354" i="3"/>
  <c r="A354" i="3"/>
  <c r="J353" i="3"/>
  <c r="S352" i="3"/>
  <c r="G352" i="3"/>
  <c r="P351" i="3"/>
  <c r="D351" i="3"/>
  <c r="M350" i="3"/>
  <c r="A350" i="3"/>
  <c r="J349" i="3"/>
  <c r="S348" i="3"/>
  <c r="G348" i="3"/>
  <c r="P347" i="3"/>
  <c r="D347" i="3"/>
  <c r="M346" i="3"/>
  <c r="A346" i="3"/>
  <c r="J345" i="3"/>
  <c r="S344" i="3"/>
  <c r="G344" i="3"/>
  <c r="P343" i="3"/>
  <c r="D343" i="3"/>
  <c r="M342" i="3"/>
  <c r="A342" i="3"/>
  <c r="J341" i="3"/>
  <c r="S340" i="3"/>
  <c r="G340" i="3"/>
  <c r="P339" i="3"/>
  <c r="D339" i="3"/>
  <c r="M338" i="3"/>
  <c r="A338" i="3"/>
  <c r="J337" i="3"/>
  <c r="S336" i="3"/>
  <c r="G336" i="3"/>
  <c r="P335" i="3"/>
  <c r="D335" i="3"/>
  <c r="M334" i="3"/>
  <c r="A334" i="3"/>
  <c r="J333" i="3"/>
  <c r="S332" i="3"/>
  <c r="G332" i="3"/>
  <c r="P331" i="3"/>
  <c r="D331" i="3"/>
  <c r="M330" i="3"/>
  <c r="A330" i="3"/>
  <c r="J329" i="3"/>
  <c r="S328" i="3"/>
  <c r="G328" i="3"/>
  <c r="P327" i="3"/>
  <c r="D327" i="3"/>
  <c r="M326" i="3"/>
  <c r="A326" i="3"/>
  <c r="J325" i="3"/>
  <c r="S324" i="3"/>
  <c r="G324" i="3"/>
  <c r="P323" i="3"/>
  <c r="D323" i="3"/>
  <c r="M322" i="3"/>
  <c r="A322" i="3"/>
  <c r="J321" i="3"/>
  <c r="S320" i="3"/>
  <c r="G320" i="3"/>
  <c r="P319" i="3"/>
  <c r="D319" i="3"/>
  <c r="M318" i="3"/>
  <c r="A318" i="3"/>
  <c r="J317" i="3"/>
  <c r="S316" i="3"/>
  <c r="G316" i="3"/>
  <c r="P315" i="3"/>
  <c r="D315" i="3"/>
  <c r="M314" i="3"/>
  <c r="A314" i="3"/>
  <c r="J313" i="3"/>
  <c r="S312" i="3"/>
  <c r="G312" i="3"/>
  <c r="P311" i="3"/>
  <c r="Q536" i="3"/>
  <c r="A499" i="3"/>
  <c r="M482" i="3"/>
  <c r="L471" i="3"/>
  <c r="F465" i="3"/>
  <c r="C460" i="3"/>
  <c r="J455" i="3"/>
  <c r="A452" i="3"/>
  <c r="M448" i="3"/>
  <c r="I445" i="3"/>
  <c r="K442" i="3"/>
  <c r="M439" i="3"/>
  <c r="N436" i="3"/>
  <c r="C434" i="3"/>
  <c r="K431" i="3"/>
  <c r="U428" i="3"/>
  <c r="L426" i="3"/>
  <c r="I424" i="3"/>
  <c r="H422" i="3"/>
  <c r="F420" i="3"/>
  <c r="F418" i="3"/>
  <c r="D416" i="3"/>
  <c r="C414" i="3"/>
  <c r="B412" i="3"/>
  <c r="U409" i="3"/>
  <c r="U407" i="3"/>
  <c r="S405" i="3"/>
  <c r="R403" i="3"/>
  <c r="Q401" i="3"/>
  <c r="U399" i="3"/>
  <c r="I398" i="3"/>
  <c r="S396" i="3"/>
  <c r="B395" i="3"/>
  <c r="L393" i="3"/>
  <c r="O391" i="3"/>
  <c r="E390" i="3"/>
  <c r="O388" i="3"/>
  <c r="S386" i="3"/>
  <c r="I385" i="3"/>
  <c r="B384" i="3"/>
  <c r="R382" i="3"/>
  <c r="O381" i="3"/>
  <c r="L380" i="3"/>
  <c r="I379" i="3"/>
  <c r="H378" i="3"/>
  <c r="M377" i="3"/>
  <c r="N376" i="3"/>
  <c r="S375" i="3"/>
  <c r="E375" i="3"/>
  <c r="M374" i="3"/>
  <c r="U373" i="3"/>
  <c r="I373" i="3"/>
  <c r="R372" i="3"/>
  <c r="F372" i="3"/>
  <c r="O371" i="3"/>
  <c r="C371" i="3"/>
  <c r="L370" i="3"/>
  <c r="U369" i="3"/>
  <c r="I369" i="3"/>
  <c r="R368" i="3"/>
  <c r="F368" i="3"/>
  <c r="O367" i="3"/>
  <c r="C367" i="3"/>
  <c r="L366" i="3"/>
  <c r="U365" i="3"/>
  <c r="I365" i="3"/>
  <c r="R364" i="3"/>
  <c r="F364" i="3"/>
  <c r="O363" i="3"/>
  <c r="C363" i="3"/>
  <c r="L362" i="3"/>
  <c r="U361" i="3"/>
  <c r="I361" i="3"/>
  <c r="R360" i="3"/>
  <c r="F360" i="3"/>
  <c r="O359" i="3"/>
  <c r="C359" i="3"/>
  <c r="L358" i="3"/>
  <c r="U357" i="3"/>
  <c r="I357" i="3"/>
  <c r="R356" i="3"/>
  <c r="F356" i="3"/>
  <c r="O355" i="3"/>
  <c r="C355" i="3"/>
  <c r="L354" i="3"/>
  <c r="U353" i="3"/>
  <c r="I353" i="3"/>
  <c r="R352" i="3"/>
  <c r="F352" i="3"/>
  <c r="O351" i="3"/>
  <c r="C351" i="3"/>
  <c r="L350" i="3"/>
  <c r="U349" i="3"/>
  <c r="I349" i="3"/>
  <c r="R348" i="3"/>
  <c r="F348" i="3"/>
  <c r="O347" i="3"/>
  <c r="C347" i="3"/>
  <c r="L346" i="3"/>
  <c r="U345" i="3"/>
  <c r="I345" i="3"/>
  <c r="R344" i="3"/>
  <c r="F344" i="3"/>
  <c r="O343" i="3"/>
  <c r="C343" i="3"/>
  <c r="L342" i="3"/>
  <c r="U341" i="3"/>
  <c r="I341" i="3"/>
  <c r="R340" i="3"/>
  <c r="F340" i="3"/>
  <c r="O339" i="3"/>
  <c r="C339" i="3"/>
  <c r="L338" i="3"/>
  <c r="U337" i="3"/>
  <c r="I337" i="3"/>
  <c r="R336" i="3"/>
  <c r="F336" i="3"/>
  <c r="O335" i="3"/>
  <c r="C335" i="3"/>
  <c r="L334" i="3"/>
  <c r="U333" i="3"/>
  <c r="I333" i="3"/>
  <c r="R332" i="3"/>
  <c r="F332" i="3"/>
  <c r="O331" i="3"/>
  <c r="C331" i="3"/>
  <c r="L330" i="3"/>
  <c r="U329" i="3"/>
  <c r="I329" i="3"/>
  <c r="R328" i="3"/>
  <c r="F328" i="3"/>
  <c r="O327" i="3"/>
  <c r="C327" i="3"/>
  <c r="L326" i="3"/>
  <c r="U325" i="3"/>
  <c r="I325" i="3"/>
  <c r="R324" i="3"/>
  <c r="F324" i="3"/>
  <c r="O323" i="3"/>
  <c r="C323" i="3"/>
  <c r="L322" i="3"/>
  <c r="U321" i="3"/>
  <c r="I321" i="3"/>
  <c r="R320" i="3"/>
  <c r="F320" i="3"/>
  <c r="O319" i="3"/>
  <c r="C319" i="3"/>
  <c r="L318" i="3"/>
  <c r="U317" i="3"/>
  <c r="I317" i="3"/>
  <c r="R316" i="3"/>
  <c r="F316" i="3"/>
  <c r="O315" i="3"/>
  <c r="C315" i="3"/>
  <c r="L314" i="3"/>
  <c r="U313" i="3"/>
  <c r="I313" i="3"/>
  <c r="R312" i="3"/>
  <c r="F312" i="3"/>
  <c r="O311" i="3"/>
  <c r="C311" i="3"/>
  <c r="L310" i="3"/>
  <c r="U309" i="3"/>
  <c r="I309" i="3"/>
  <c r="R308" i="3"/>
  <c r="F308" i="3"/>
  <c r="O307" i="3"/>
  <c r="C307" i="3"/>
  <c r="L306" i="3"/>
  <c r="U305" i="3"/>
  <c r="H536" i="3"/>
  <c r="U498" i="3"/>
  <c r="L482" i="3"/>
  <c r="K471" i="3"/>
  <c r="E465" i="3"/>
  <c r="B460" i="3"/>
  <c r="I455" i="3"/>
  <c r="U451" i="3"/>
  <c r="L448" i="3"/>
  <c r="H445" i="3"/>
  <c r="J442" i="3"/>
  <c r="K439" i="3"/>
  <c r="M436" i="3"/>
  <c r="U433" i="3"/>
  <c r="J431" i="3"/>
  <c r="R428" i="3"/>
  <c r="K426" i="3"/>
  <c r="G424" i="3"/>
  <c r="G422" i="3"/>
  <c r="E420" i="3"/>
  <c r="E418" i="3"/>
  <c r="C416" i="3"/>
  <c r="A414" i="3"/>
  <c r="A412" i="3"/>
  <c r="T409" i="3"/>
  <c r="T407" i="3"/>
  <c r="R405" i="3"/>
  <c r="P403" i="3"/>
  <c r="P401" i="3"/>
  <c r="T399" i="3"/>
  <c r="H398" i="3"/>
  <c r="L396" i="3"/>
  <c r="U394" i="3"/>
  <c r="J393" i="3"/>
  <c r="N391" i="3"/>
  <c r="C390" i="3"/>
  <c r="F388" i="3"/>
  <c r="Q386" i="3"/>
  <c r="H385" i="3"/>
  <c r="A384" i="3"/>
  <c r="Q382" i="3"/>
  <c r="N381" i="3"/>
  <c r="K380" i="3"/>
  <c r="H379" i="3"/>
  <c r="G378" i="3"/>
  <c r="L377" i="3"/>
  <c r="M376" i="3"/>
  <c r="R375" i="3"/>
  <c r="D375" i="3"/>
  <c r="K374" i="3"/>
  <c r="T373" i="3"/>
  <c r="H373" i="3"/>
  <c r="Q372" i="3"/>
  <c r="E372" i="3"/>
  <c r="N371" i="3"/>
  <c r="B371" i="3"/>
  <c r="K370" i="3"/>
  <c r="T369" i="3"/>
  <c r="H369" i="3"/>
  <c r="Q368" i="3"/>
  <c r="E368" i="3"/>
  <c r="N367" i="3"/>
  <c r="B367" i="3"/>
  <c r="K366" i="3"/>
  <c r="T365" i="3"/>
  <c r="H365" i="3"/>
  <c r="Q364" i="3"/>
  <c r="E364" i="3"/>
  <c r="N363" i="3"/>
  <c r="B363" i="3"/>
  <c r="K362" i="3"/>
  <c r="T361" i="3"/>
  <c r="H361" i="3"/>
  <c r="Q360" i="3"/>
  <c r="E360" i="3"/>
  <c r="N359" i="3"/>
  <c r="B359" i="3"/>
  <c r="K358" i="3"/>
  <c r="T357" i="3"/>
  <c r="H357" i="3"/>
  <c r="Q356" i="3"/>
  <c r="E356" i="3"/>
  <c r="N355" i="3"/>
  <c r="B355" i="3"/>
  <c r="K354" i="3"/>
  <c r="T353" i="3"/>
  <c r="H353" i="3"/>
  <c r="Q352" i="3"/>
  <c r="E352" i="3"/>
  <c r="N351" i="3"/>
  <c r="B351" i="3"/>
  <c r="K350" i="3"/>
  <c r="T349" i="3"/>
  <c r="H349" i="3"/>
  <c r="Q348" i="3"/>
  <c r="E348" i="3"/>
  <c r="N347" i="3"/>
  <c r="B347" i="3"/>
  <c r="K346" i="3"/>
  <c r="T345" i="3"/>
  <c r="H345" i="3"/>
  <c r="Q344" i="3"/>
  <c r="E344" i="3"/>
  <c r="N343" i="3"/>
  <c r="B343" i="3"/>
  <c r="K342" i="3"/>
  <c r="T341" i="3"/>
  <c r="H341" i="3"/>
  <c r="Q340" i="3"/>
  <c r="E340" i="3"/>
  <c r="N339" i="3"/>
  <c r="B339" i="3"/>
  <c r="K338" i="3"/>
  <c r="T337" i="3"/>
  <c r="H337" i="3"/>
  <c r="Q336" i="3"/>
  <c r="E336" i="3"/>
  <c r="N335" i="3"/>
  <c r="B335" i="3"/>
  <c r="K334" i="3"/>
  <c r="T333" i="3"/>
  <c r="H333" i="3"/>
  <c r="Q332" i="3"/>
  <c r="E332" i="3"/>
  <c r="N331" i="3"/>
  <c r="B331" i="3"/>
  <c r="K330" i="3"/>
  <c r="T329" i="3"/>
  <c r="H329" i="3"/>
  <c r="Q328" i="3"/>
  <c r="E328" i="3"/>
  <c r="N327" i="3"/>
  <c r="B327" i="3"/>
  <c r="K326" i="3"/>
  <c r="T325" i="3"/>
  <c r="H325" i="3"/>
  <c r="Q324" i="3"/>
  <c r="E324" i="3"/>
  <c r="N323" i="3"/>
  <c r="B323" i="3"/>
  <c r="K322" i="3"/>
  <c r="T321" i="3"/>
  <c r="H321" i="3"/>
  <c r="Q320" i="3"/>
  <c r="E320" i="3"/>
  <c r="N319" i="3"/>
  <c r="B319" i="3"/>
  <c r="K318" i="3"/>
  <c r="T317" i="3"/>
  <c r="H317" i="3"/>
  <c r="Q316" i="3"/>
  <c r="N516" i="3"/>
  <c r="A494" i="3"/>
  <c r="U478" i="3"/>
  <c r="E469" i="3"/>
  <c r="P463" i="3"/>
  <c r="M458" i="3"/>
  <c r="K454" i="3"/>
  <c r="B451" i="3"/>
  <c r="N447" i="3"/>
  <c r="P444" i="3"/>
  <c r="Q441" i="3"/>
  <c r="S438" i="3"/>
  <c r="A436" i="3"/>
  <c r="I433" i="3"/>
  <c r="S430" i="3"/>
  <c r="F428" i="3"/>
  <c r="U425" i="3"/>
  <c r="T423" i="3"/>
  <c r="R421" i="3"/>
  <c r="P419" i="3"/>
  <c r="P417" i="3"/>
  <c r="N415" i="3"/>
  <c r="N413" i="3"/>
  <c r="L411" i="3"/>
  <c r="J409" i="3"/>
  <c r="J407" i="3"/>
  <c r="H405" i="3"/>
  <c r="H403" i="3"/>
  <c r="G401" i="3"/>
  <c r="P399" i="3"/>
  <c r="G398" i="3"/>
  <c r="K396" i="3"/>
  <c r="T394" i="3"/>
  <c r="C393" i="3"/>
  <c r="L391" i="3"/>
  <c r="A390" i="3"/>
  <c r="E388" i="3"/>
  <c r="O386" i="3"/>
  <c r="G385" i="3"/>
  <c r="U383" i="3"/>
  <c r="P382" i="3"/>
  <c r="M381" i="3"/>
  <c r="J380" i="3"/>
  <c r="G379" i="3"/>
  <c r="F378" i="3"/>
  <c r="H377" i="3"/>
  <c r="L376" i="3"/>
  <c r="Q375" i="3"/>
  <c r="B375" i="3"/>
  <c r="J374" i="3"/>
  <c r="S373" i="3"/>
  <c r="G373" i="3"/>
  <c r="P372" i="3"/>
  <c r="D372" i="3"/>
  <c r="M371" i="3"/>
  <c r="A371" i="3"/>
  <c r="J370" i="3"/>
  <c r="S369" i="3"/>
  <c r="G369" i="3"/>
  <c r="P368" i="3"/>
  <c r="D368" i="3"/>
  <c r="M367" i="3"/>
  <c r="A367" i="3"/>
  <c r="J366" i="3"/>
  <c r="S365" i="3"/>
  <c r="G365" i="3"/>
  <c r="P364" i="3"/>
  <c r="D364" i="3"/>
  <c r="M363" i="3"/>
  <c r="A363" i="3"/>
  <c r="J362" i="3"/>
  <c r="S361" i="3"/>
  <c r="G361" i="3"/>
  <c r="P360" i="3"/>
  <c r="D360" i="3"/>
  <c r="M359" i="3"/>
  <c r="A359" i="3"/>
  <c r="J358" i="3"/>
  <c r="S357" i="3"/>
  <c r="G357" i="3"/>
  <c r="P356" i="3"/>
  <c r="D356" i="3"/>
  <c r="M355" i="3"/>
  <c r="A355" i="3"/>
  <c r="J354" i="3"/>
  <c r="S353" i="3"/>
  <c r="G353" i="3"/>
  <c r="P352" i="3"/>
  <c r="D352" i="3"/>
  <c r="M351" i="3"/>
  <c r="A351" i="3"/>
  <c r="J350" i="3"/>
  <c r="S349" i="3"/>
  <c r="G349" i="3"/>
  <c r="P348" i="3"/>
  <c r="D348" i="3"/>
  <c r="M347" i="3"/>
  <c r="A347" i="3"/>
  <c r="J346" i="3"/>
  <c r="S345" i="3"/>
  <c r="G345" i="3"/>
  <c r="P344" i="3"/>
  <c r="D344" i="3"/>
  <c r="M343" i="3"/>
  <c r="A343" i="3"/>
  <c r="J342" i="3"/>
  <c r="S341" i="3"/>
  <c r="G341" i="3"/>
  <c r="P340" i="3"/>
  <c r="D340" i="3"/>
  <c r="M339" i="3"/>
  <c r="A339" i="3"/>
  <c r="J338" i="3"/>
  <c r="S337" i="3"/>
  <c r="G337" i="3"/>
  <c r="P336" i="3"/>
  <c r="D336" i="3"/>
  <c r="M335" i="3"/>
  <c r="A335" i="3"/>
  <c r="J334" i="3"/>
  <c r="S333" i="3"/>
  <c r="G333" i="3"/>
  <c r="P332" i="3"/>
  <c r="D332" i="3"/>
  <c r="M331" i="3"/>
  <c r="A331" i="3"/>
  <c r="J330" i="3"/>
  <c r="S329" i="3"/>
  <c r="G329" i="3"/>
  <c r="P328" i="3"/>
  <c r="D328" i="3"/>
  <c r="M327" i="3"/>
  <c r="A327" i="3"/>
  <c r="J326" i="3"/>
  <c r="S325" i="3"/>
  <c r="G325" i="3"/>
  <c r="P324" i="3"/>
  <c r="D324" i="3"/>
  <c r="M323" i="3"/>
  <c r="A323" i="3"/>
  <c r="J322" i="3"/>
  <c r="S321" i="3"/>
  <c r="G321" i="3"/>
  <c r="P320" i="3"/>
  <c r="D320" i="3"/>
  <c r="M319" i="3"/>
  <c r="A319" i="3"/>
  <c r="J318" i="3"/>
  <c r="S317" i="3"/>
  <c r="G317" i="3"/>
  <c r="P316" i="3"/>
  <c r="D316" i="3"/>
  <c r="M315" i="3"/>
  <c r="A315" i="3"/>
  <c r="J314" i="3"/>
  <c r="S313" i="3"/>
  <c r="G313" i="3"/>
  <c r="P312" i="3"/>
  <c r="D312" i="3"/>
  <c r="M311" i="3"/>
  <c r="M514" i="3"/>
  <c r="F493" i="3"/>
  <c r="J478" i="3"/>
  <c r="R468" i="3"/>
  <c r="M463" i="3"/>
  <c r="J458" i="3"/>
  <c r="H454" i="3"/>
  <c r="T450" i="3"/>
  <c r="K447" i="3"/>
  <c r="M444" i="3"/>
  <c r="O441" i="3"/>
  <c r="O438" i="3"/>
  <c r="T435" i="3"/>
  <c r="G433" i="3"/>
  <c r="Q430" i="3"/>
  <c r="D428" i="3"/>
  <c r="S425" i="3"/>
  <c r="P423" i="3"/>
  <c r="P421" i="3"/>
  <c r="N419" i="3"/>
  <c r="N417" i="3"/>
  <c r="L415" i="3"/>
  <c r="J413" i="3"/>
  <c r="J411" i="3"/>
  <c r="H409" i="3"/>
  <c r="H407" i="3"/>
  <c r="F405" i="3"/>
  <c r="D403" i="3"/>
  <c r="F401" i="3"/>
  <c r="O399" i="3"/>
  <c r="S397" i="3"/>
  <c r="G396" i="3"/>
  <c r="S394" i="3"/>
  <c r="B393" i="3"/>
  <c r="K391" i="3"/>
  <c r="O389" i="3"/>
  <c r="C388" i="3"/>
  <c r="M386" i="3"/>
  <c r="F385" i="3"/>
  <c r="T383" i="3"/>
  <c r="O382" i="3"/>
  <c r="L381" i="3"/>
  <c r="I380" i="3"/>
  <c r="F379" i="3"/>
  <c r="E378" i="3"/>
  <c r="F377" i="3"/>
  <c r="K376" i="3"/>
  <c r="P375" i="3"/>
  <c r="A375" i="3"/>
  <c r="I374" i="3"/>
  <c r="R373" i="3"/>
  <c r="F373" i="3"/>
  <c r="O372" i="3"/>
  <c r="C372" i="3"/>
  <c r="L371" i="3"/>
  <c r="U370" i="3"/>
  <c r="I370" i="3"/>
  <c r="R369" i="3"/>
  <c r="F369" i="3"/>
  <c r="O368" i="3"/>
  <c r="C368" i="3"/>
  <c r="L367" i="3"/>
  <c r="U366" i="3"/>
  <c r="I366" i="3"/>
  <c r="R365" i="3"/>
  <c r="F365" i="3"/>
  <c r="O364" i="3"/>
  <c r="C364" i="3"/>
  <c r="L363" i="3"/>
  <c r="U362" i="3"/>
  <c r="I362" i="3"/>
  <c r="R361" i="3"/>
  <c r="F361" i="3"/>
  <c r="O360" i="3"/>
  <c r="C360" i="3"/>
  <c r="L359" i="3"/>
  <c r="U358" i="3"/>
  <c r="I358" i="3"/>
  <c r="R357" i="3"/>
  <c r="F357" i="3"/>
  <c r="O356" i="3"/>
  <c r="C356" i="3"/>
  <c r="L355" i="3"/>
  <c r="U354" i="3"/>
  <c r="I354" i="3"/>
  <c r="R353" i="3"/>
  <c r="F353" i="3"/>
  <c r="O352" i="3"/>
  <c r="C352" i="3"/>
  <c r="L351" i="3"/>
  <c r="U350" i="3"/>
  <c r="I350" i="3"/>
  <c r="R349" i="3"/>
  <c r="F349" i="3"/>
  <c r="O348" i="3"/>
  <c r="C348" i="3"/>
  <c r="L347" i="3"/>
  <c r="U346" i="3"/>
  <c r="I346" i="3"/>
  <c r="R345" i="3"/>
  <c r="F345" i="3"/>
  <c r="O344" i="3"/>
  <c r="C344" i="3"/>
  <c r="L343" i="3"/>
  <c r="U342" i="3"/>
  <c r="I342" i="3"/>
  <c r="R341" i="3"/>
  <c r="F341" i="3"/>
  <c r="O340" i="3"/>
  <c r="C340" i="3"/>
  <c r="L339" i="3"/>
  <c r="U338" i="3"/>
  <c r="I338" i="3"/>
  <c r="R337" i="3"/>
  <c r="F337" i="3"/>
  <c r="O336" i="3"/>
  <c r="C336" i="3"/>
  <c r="L335" i="3"/>
  <c r="U334" i="3"/>
  <c r="I334" i="3"/>
  <c r="R333" i="3"/>
  <c r="F333" i="3"/>
  <c r="O332" i="3"/>
  <c r="C332" i="3"/>
  <c r="L331" i="3"/>
  <c r="U330" i="3"/>
  <c r="I330" i="3"/>
  <c r="R329" i="3"/>
  <c r="F329" i="3"/>
  <c r="O328" i="3"/>
  <c r="C328" i="3"/>
  <c r="L327" i="3"/>
  <c r="U326" i="3"/>
  <c r="I326" i="3"/>
  <c r="R325" i="3"/>
  <c r="F325" i="3"/>
  <c r="O324" i="3"/>
  <c r="C324" i="3"/>
  <c r="L323" i="3"/>
  <c r="U322" i="3"/>
  <c r="I322" i="3"/>
  <c r="R321" i="3"/>
  <c r="F321" i="3"/>
  <c r="O320" i="3"/>
  <c r="C320" i="3"/>
  <c r="L319" i="3"/>
  <c r="U318" i="3"/>
  <c r="I318" i="3"/>
  <c r="I514" i="3"/>
  <c r="E493" i="3"/>
  <c r="I478" i="3"/>
  <c r="Q468" i="3"/>
  <c r="L463" i="3"/>
  <c r="I458" i="3"/>
  <c r="G454" i="3"/>
  <c r="S450" i="3"/>
  <c r="J447" i="3"/>
  <c r="L444" i="3"/>
  <c r="L441" i="3"/>
  <c r="L438" i="3"/>
  <c r="R435" i="3"/>
  <c r="E433" i="3"/>
  <c r="O430" i="3"/>
  <c r="C428" i="3"/>
  <c r="R425" i="3"/>
  <c r="O423" i="3"/>
  <c r="O421" i="3"/>
  <c r="M419" i="3"/>
  <c r="L417" i="3"/>
  <c r="K415" i="3"/>
  <c r="I413" i="3"/>
  <c r="I411" i="3"/>
  <c r="G409" i="3"/>
  <c r="F407" i="3"/>
  <c r="E405" i="3"/>
  <c r="C403" i="3"/>
  <c r="D401" i="3"/>
  <c r="N399" i="3"/>
  <c r="R397" i="3"/>
  <c r="F396" i="3"/>
  <c r="J394" i="3"/>
  <c r="S392" i="3"/>
  <c r="J391" i="3"/>
  <c r="N389" i="3"/>
  <c r="B388" i="3"/>
  <c r="F386" i="3"/>
  <c r="R384" i="3"/>
  <c r="K383" i="3"/>
  <c r="H382" i="3"/>
  <c r="E381" i="3"/>
  <c r="B380" i="3"/>
  <c r="U378" i="3"/>
  <c r="D378" i="3"/>
  <c r="E377" i="3"/>
  <c r="J376" i="3"/>
  <c r="N375" i="3"/>
  <c r="U374" i="3"/>
  <c r="H374" i="3"/>
  <c r="Q373" i="3"/>
  <c r="E373" i="3"/>
  <c r="N372" i="3"/>
  <c r="B372" i="3"/>
  <c r="K371" i="3"/>
  <c r="T370" i="3"/>
  <c r="H370" i="3"/>
  <c r="Q369" i="3"/>
  <c r="E369" i="3"/>
  <c r="N368" i="3"/>
  <c r="B368" i="3"/>
  <c r="K367" i="3"/>
  <c r="T366" i="3"/>
  <c r="H366" i="3"/>
  <c r="Q365" i="3"/>
  <c r="E365" i="3"/>
  <c r="N364" i="3"/>
  <c r="B364" i="3"/>
  <c r="K363" i="3"/>
  <c r="T362" i="3"/>
  <c r="H362" i="3"/>
  <c r="Q361" i="3"/>
  <c r="E361" i="3"/>
  <c r="N360" i="3"/>
  <c r="B360" i="3"/>
  <c r="K359" i="3"/>
  <c r="T358" i="3"/>
  <c r="H358" i="3"/>
  <c r="Q357" i="3"/>
  <c r="E357" i="3"/>
  <c r="N356" i="3"/>
  <c r="B356" i="3"/>
  <c r="K355" i="3"/>
  <c r="T354" i="3"/>
  <c r="H354" i="3"/>
  <c r="Q353" i="3"/>
  <c r="E353" i="3"/>
  <c r="N352" i="3"/>
  <c r="B352" i="3"/>
  <c r="K351" i="3"/>
  <c r="T350" i="3"/>
  <c r="H350" i="3"/>
  <c r="Q349" i="3"/>
  <c r="E349" i="3"/>
  <c r="N348" i="3"/>
  <c r="B348" i="3"/>
  <c r="K347" i="3"/>
  <c r="T346" i="3"/>
  <c r="H346" i="3"/>
  <c r="Q345" i="3"/>
  <c r="E345" i="3"/>
  <c r="N344" i="3"/>
  <c r="B344" i="3"/>
  <c r="K343" i="3"/>
  <c r="T342" i="3"/>
  <c r="H342" i="3"/>
  <c r="Q341" i="3"/>
  <c r="E341" i="3"/>
  <c r="N340" i="3"/>
  <c r="B340" i="3"/>
  <c r="K339" i="3"/>
  <c r="T338" i="3"/>
  <c r="H338" i="3"/>
  <c r="Q337" i="3"/>
  <c r="E337" i="3"/>
  <c r="N336" i="3"/>
  <c r="B336" i="3"/>
  <c r="K335" i="3"/>
  <c r="T334" i="3"/>
  <c r="H334" i="3"/>
  <c r="Q333" i="3"/>
  <c r="E333" i="3"/>
  <c r="N332" i="3"/>
  <c r="B332" i="3"/>
  <c r="K331" i="3"/>
  <c r="T330" i="3"/>
  <c r="H330" i="3"/>
  <c r="Q329" i="3"/>
  <c r="H514" i="3"/>
  <c r="T492" i="3"/>
  <c r="H478" i="3"/>
  <c r="P468" i="3"/>
  <c r="K463" i="3"/>
  <c r="H458" i="3"/>
  <c r="F454" i="3"/>
  <c r="R450" i="3"/>
  <c r="I447" i="3"/>
  <c r="I444" i="3"/>
  <c r="I441" i="3"/>
  <c r="K438" i="3"/>
  <c r="O435" i="3"/>
  <c r="D433" i="3"/>
  <c r="L430" i="3"/>
  <c r="B428" i="3"/>
  <c r="Q425" i="3"/>
  <c r="N423" i="3"/>
  <c r="N421" i="3"/>
  <c r="L419" i="3"/>
  <c r="J417" i="3"/>
  <c r="J415" i="3"/>
  <c r="H413" i="3"/>
  <c r="H411" i="3"/>
  <c r="F409" i="3"/>
  <c r="D407" i="3"/>
  <c r="D405" i="3"/>
  <c r="B403" i="3"/>
  <c r="C401" i="3"/>
  <c r="F399" i="3"/>
  <c r="P397" i="3"/>
  <c r="E396" i="3"/>
  <c r="I394" i="3"/>
  <c r="R392" i="3"/>
  <c r="A391" i="3"/>
  <c r="J389" i="3"/>
  <c r="A388" i="3"/>
  <c r="E386" i="3"/>
  <c r="Q384" i="3"/>
  <c r="J383" i="3"/>
  <c r="G382" i="3"/>
  <c r="D381" i="3"/>
  <c r="A380" i="3"/>
  <c r="T378" i="3"/>
  <c r="C378" i="3"/>
  <c r="D377" i="3"/>
  <c r="I376" i="3"/>
  <c r="L375" i="3"/>
  <c r="T374" i="3"/>
  <c r="G374" i="3"/>
  <c r="P373" i="3"/>
  <c r="D373" i="3"/>
  <c r="M372" i="3"/>
  <c r="A372" i="3"/>
  <c r="J371" i="3"/>
  <c r="S370" i="3"/>
  <c r="G370" i="3"/>
  <c r="P369" i="3"/>
  <c r="D369" i="3"/>
  <c r="M368" i="3"/>
  <c r="A368" i="3"/>
  <c r="J367" i="3"/>
  <c r="S366" i="3"/>
  <c r="G366" i="3"/>
  <c r="P365" i="3"/>
  <c r="D365" i="3"/>
  <c r="M364" i="3"/>
  <c r="A364" i="3"/>
  <c r="J363" i="3"/>
  <c r="S362" i="3"/>
  <c r="G362" i="3"/>
  <c r="P361" i="3"/>
  <c r="D361" i="3"/>
  <c r="M360" i="3"/>
  <c r="A360" i="3"/>
  <c r="J359" i="3"/>
  <c r="S358" i="3"/>
  <c r="G358" i="3"/>
  <c r="P357" i="3"/>
  <c r="D357" i="3"/>
  <c r="M356" i="3"/>
  <c r="A356" i="3"/>
  <c r="J355" i="3"/>
  <c r="S354" i="3"/>
  <c r="G354" i="3"/>
  <c r="P353" i="3"/>
  <c r="D353" i="3"/>
  <c r="M352" i="3"/>
  <c r="A352" i="3"/>
  <c r="J351" i="3"/>
  <c r="S350" i="3"/>
  <c r="G350" i="3"/>
  <c r="P349" i="3"/>
  <c r="D349" i="3"/>
  <c r="M348" i="3"/>
  <c r="A348" i="3"/>
  <c r="J347" i="3"/>
  <c r="S346" i="3"/>
  <c r="G346" i="3"/>
  <c r="P345" i="3"/>
  <c r="D345" i="3"/>
  <c r="M344" i="3"/>
  <c r="A344" i="3"/>
  <c r="J343" i="3"/>
  <c r="S342" i="3"/>
  <c r="G342" i="3"/>
  <c r="P341" i="3"/>
  <c r="D341" i="3"/>
  <c r="M340" i="3"/>
  <c r="A340" i="3"/>
  <c r="J339" i="3"/>
  <c r="S338" i="3"/>
  <c r="G338" i="3"/>
  <c r="P337" i="3"/>
  <c r="D337" i="3"/>
  <c r="M336" i="3"/>
  <c r="A336" i="3"/>
  <c r="J335" i="3"/>
  <c r="S334" i="3"/>
  <c r="G334" i="3"/>
  <c r="P333" i="3"/>
  <c r="D333" i="3"/>
  <c r="M332" i="3"/>
  <c r="A332" i="3"/>
  <c r="J331" i="3"/>
  <c r="S330" i="3"/>
  <c r="G330" i="3"/>
  <c r="K506" i="3"/>
  <c r="D467" i="3"/>
  <c r="H453" i="3"/>
  <c r="O443" i="3"/>
  <c r="C435" i="3"/>
  <c r="L427" i="3"/>
  <c r="D421" i="3"/>
  <c r="U414" i="3"/>
  <c r="Q408" i="3"/>
  <c r="M402" i="3"/>
  <c r="O397" i="3"/>
  <c r="Q392" i="3"/>
  <c r="M387" i="3"/>
  <c r="I383" i="3"/>
  <c r="U379" i="3"/>
  <c r="C377" i="3"/>
  <c r="S374" i="3"/>
  <c r="C373" i="3"/>
  <c r="I371" i="3"/>
  <c r="O369" i="3"/>
  <c r="U367" i="3"/>
  <c r="F366" i="3"/>
  <c r="L364" i="3"/>
  <c r="R362" i="3"/>
  <c r="C361" i="3"/>
  <c r="I359" i="3"/>
  <c r="O357" i="3"/>
  <c r="U355" i="3"/>
  <c r="F354" i="3"/>
  <c r="L352" i="3"/>
  <c r="R350" i="3"/>
  <c r="C349" i="3"/>
  <c r="I347" i="3"/>
  <c r="O345" i="3"/>
  <c r="U343" i="3"/>
  <c r="F342" i="3"/>
  <c r="L340" i="3"/>
  <c r="R338" i="3"/>
  <c r="C337" i="3"/>
  <c r="I335" i="3"/>
  <c r="O333" i="3"/>
  <c r="U331" i="3"/>
  <c r="F330" i="3"/>
  <c r="B329" i="3"/>
  <c r="T327" i="3"/>
  <c r="Q326" i="3"/>
  <c r="N325" i="3"/>
  <c r="K324" i="3"/>
  <c r="H323" i="3"/>
  <c r="E322" i="3"/>
  <c r="B321" i="3"/>
  <c r="T319" i="3"/>
  <c r="Q318" i="3"/>
  <c r="O317" i="3"/>
  <c r="N316" i="3"/>
  <c r="S315" i="3"/>
  <c r="T314" i="3"/>
  <c r="D314" i="3"/>
  <c r="E313" i="3"/>
  <c r="J312" i="3"/>
  <c r="K311" i="3"/>
  <c r="R310" i="3"/>
  <c r="D310" i="3"/>
  <c r="J309" i="3"/>
  <c r="P308" i="3"/>
  <c r="B308" i="3"/>
  <c r="I307" i="3"/>
  <c r="P306" i="3"/>
  <c r="A306" i="3"/>
  <c r="I305" i="3"/>
  <c r="R304" i="3"/>
  <c r="F304" i="3"/>
  <c r="O303" i="3"/>
  <c r="C303" i="3"/>
  <c r="L302" i="3"/>
  <c r="U301" i="3"/>
  <c r="I301" i="3"/>
  <c r="R300" i="3"/>
  <c r="F300" i="3"/>
  <c r="O299" i="3"/>
  <c r="C299" i="3"/>
  <c r="L298" i="3"/>
  <c r="U297" i="3"/>
  <c r="I297" i="3"/>
  <c r="R296" i="3"/>
  <c r="F296" i="3"/>
  <c r="O295" i="3"/>
  <c r="C295" i="3"/>
  <c r="L294" i="3"/>
  <c r="U293" i="3"/>
  <c r="I293" i="3"/>
  <c r="R292" i="3"/>
  <c r="F292" i="3"/>
  <c r="O291" i="3"/>
  <c r="C291" i="3"/>
  <c r="L290" i="3"/>
  <c r="U289" i="3"/>
  <c r="I289" i="3"/>
  <c r="R288" i="3"/>
  <c r="F288" i="3"/>
  <c r="O287" i="3"/>
  <c r="C287" i="3"/>
  <c r="L286" i="3"/>
  <c r="U285" i="3"/>
  <c r="I285" i="3"/>
  <c r="R284" i="3"/>
  <c r="F284" i="3"/>
  <c r="O283" i="3"/>
  <c r="C283" i="3"/>
  <c r="L282" i="3"/>
  <c r="U281" i="3"/>
  <c r="I281" i="3"/>
  <c r="R280" i="3"/>
  <c r="F280" i="3"/>
  <c r="O279" i="3"/>
  <c r="C279" i="3"/>
  <c r="L278" i="3"/>
  <c r="U277" i="3"/>
  <c r="I277" i="3"/>
  <c r="R276" i="3"/>
  <c r="F276" i="3"/>
  <c r="O275" i="3"/>
  <c r="C275" i="3"/>
  <c r="L274" i="3"/>
  <c r="U273" i="3"/>
  <c r="I273" i="3"/>
  <c r="R272" i="3"/>
  <c r="F272" i="3"/>
  <c r="O271" i="3"/>
  <c r="C271" i="3"/>
  <c r="L270" i="3"/>
  <c r="U269" i="3"/>
  <c r="I269" i="3"/>
  <c r="R268" i="3"/>
  <c r="F268" i="3"/>
  <c r="O267" i="3"/>
  <c r="C267" i="3"/>
  <c r="L266" i="3"/>
  <c r="U265" i="3"/>
  <c r="I265" i="3"/>
  <c r="R264" i="3"/>
  <c r="F264" i="3"/>
  <c r="O263" i="3"/>
  <c r="C263" i="3"/>
  <c r="L262" i="3"/>
  <c r="U261" i="3"/>
  <c r="I261" i="3"/>
  <c r="R260" i="3"/>
  <c r="F260" i="3"/>
  <c r="O259" i="3"/>
  <c r="C259" i="3"/>
  <c r="L258" i="3"/>
  <c r="U257" i="3"/>
  <c r="I257" i="3"/>
  <c r="R256" i="3"/>
  <c r="F256" i="3"/>
  <c r="O255" i="3"/>
  <c r="C255" i="3"/>
  <c r="L254" i="3"/>
  <c r="U253" i="3"/>
  <c r="I253" i="3"/>
  <c r="R252" i="3"/>
  <c r="F252" i="3"/>
  <c r="O251" i="3"/>
  <c r="C251" i="3"/>
  <c r="L250" i="3"/>
  <c r="U249" i="3"/>
  <c r="I249" i="3"/>
  <c r="R248" i="3"/>
  <c r="F248" i="3"/>
  <c r="O247" i="3"/>
  <c r="C247" i="3"/>
  <c r="L246" i="3"/>
  <c r="I505" i="3"/>
  <c r="A467" i="3"/>
  <c r="E453" i="3"/>
  <c r="M443" i="3"/>
  <c r="A435" i="3"/>
  <c r="J427" i="3"/>
  <c r="B421" i="3"/>
  <c r="S414" i="3"/>
  <c r="O408" i="3"/>
  <c r="K402" i="3"/>
  <c r="N397" i="3"/>
  <c r="I392" i="3"/>
  <c r="L387" i="3"/>
  <c r="H383" i="3"/>
  <c r="T379" i="3"/>
  <c r="B377" i="3"/>
  <c r="R374" i="3"/>
  <c r="B373" i="3"/>
  <c r="H371" i="3"/>
  <c r="N369" i="3"/>
  <c r="T367" i="3"/>
  <c r="E366" i="3"/>
  <c r="K364" i="3"/>
  <c r="Q362" i="3"/>
  <c r="B361" i="3"/>
  <c r="H359" i="3"/>
  <c r="N357" i="3"/>
  <c r="T355" i="3"/>
  <c r="E354" i="3"/>
  <c r="K352" i="3"/>
  <c r="Q350" i="3"/>
  <c r="B349" i="3"/>
  <c r="H347" i="3"/>
  <c r="N345" i="3"/>
  <c r="T343" i="3"/>
  <c r="E342" i="3"/>
  <c r="K340" i="3"/>
  <c r="Q338" i="3"/>
  <c r="B337" i="3"/>
  <c r="H335" i="3"/>
  <c r="N333" i="3"/>
  <c r="T331" i="3"/>
  <c r="E330" i="3"/>
  <c r="A329" i="3"/>
  <c r="S327" i="3"/>
  <c r="P326" i="3"/>
  <c r="M325" i="3"/>
  <c r="J324" i="3"/>
  <c r="G323" i="3"/>
  <c r="D322" i="3"/>
  <c r="A321" i="3"/>
  <c r="S319" i="3"/>
  <c r="P318" i="3"/>
  <c r="N317" i="3"/>
  <c r="M316" i="3"/>
  <c r="R315" i="3"/>
  <c r="S314" i="3"/>
  <c r="C314" i="3"/>
  <c r="D313" i="3"/>
  <c r="I312" i="3"/>
  <c r="J311" i="3"/>
  <c r="Q310" i="3"/>
  <c r="C310" i="3"/>
  <c r="H309" i="3"/>
  <c r="O308" i="3"/>
  <c r="A308" i="3"/>
  <c r="H307" i="3"/>
  <c r="O306" i="3"/>
  <c r="T305" i="3"/>
  <c r="H305" i="3"/>
  <c r="Q304" i="3"/>
  <c r="E304" i="3"/>
  <c r="N303" i="3"/>
  <c r="B303" i="3"/>
  <c r="K302" i="3"/>
  <c r="T301" i="3"/>
  <c r="H301" i="3"/>
  <c r="Q300" i="3"/>
  <c r="E300" i="3"/>
  <c r="N299" i="3"/>
  <c r="B299" i="3"/>
  <c r="K298" i="3"/>
  <c r="T297" i="3"/>
  <c r="H297" i="3"/>
  <c r="Q296" i="3"/>
  <c r="E296" i="3"/>
  <c r="N295" i="3"/>
  <c r="B295" i="3"/>
  <c r="K294" i="3"/>
  <c r="T293" i="3"/>
  <c r="H293" i="3"/>
  <c r="Q292" i="3"/>
  <c r="E292" i="3"/>
  <c r="N291" i="3"/>
  <c r="B291" i="3"/>
  <c r="K290" i="3"/>
  <c r="T289" i="3"/>
  <c r="H289" i="3"/>
  <c r="Q288" i="3"/>
  <c r="E288" i="3"/>
  <c r="N287" i="3"/>
  <c r="B287" i="3"/>
  <c r="K286" i="3"/>
  <c r="T285" i="3"/>
  <c r="H285" i="3"/>
  <c r="Q284" i="3"/>
  <c r="E284" i="3"/>
  <c r="N283" i="3"/>
  <c r="B283" i="3"/>
  <c r="K282" i="3"/>
  <c r="T281" i="3"/>
  <c r="H281" i="3"/>
  <c r="Q280" i="3"/>
  <c r="E280" i="3"/>
  <c r="N279" i="3"/>
  <c r="B279" i="3"/>
  <c r="K278" i="3"/>
  <c r="T277" i="3"/>
  <c r="H277" i="3"/>
  <c r="Q276" i="3"/>
  <c r="E276" i="3"/>
  <c r="N275" i="3"/>
  <c r="B275" i="3"/>
  <c r="K274" i="3"/>
  <c r="T273" i="3"/>
  <c r="H273" i="3"/>
  <c r="Q272" i="3"/>
  <c r="E272" i="3"/>
  <c r="N271" i="3"/>
  <c r="B271" i="3"/>
  <c r="K270" i="3"/>
  <c r="T269" i="3"/>
  <c r="H269" i="3"/>
  <c r="Q268" i="3"/>
  <c r="E268" i="3"/>
  <c r="N267" i="3"/>
  <c r="B267" i="3"/>
  <c r="K266" i="3"/>
  <c r="T265" i="3"/>
  <c r="H265" i="3"/>
  <c r="Q264" i="3"/>
  <c r="E264" i="3"/>
  <c r="N263" i="3"/>
  <c r="B263" i="3"/>
  <c r="K262" i="3"/>
  <c r="T261" i="3"/>
  <c r="H261" i="3"/>
  <c r="Q260" i="3"/>
  <c r="E260" i="3"/>
  <c r="N259" i="3"/>
  <c r="B259" i="3"/>
  <c r="K258" i="3"/>
  <c r="T257" i="3"/>
  <c r="H257" i="3"/>
  <c r="Q256" i="3"/>
  <c r="E256" i="3"/>
  <c r="N255" i="3"/>
  <c r="B255" i="3"/>
  <c r="K254" i="3"/>
  <c r="T253" i="3"/>
  <c r="H253" i="3"/>
  <c r="Q252" i="3"/>
  <c r="E252" i="3"/>
  <c r="N251" i="3"/>
  <c r="B251" i="3"/>
  <c r="K250" i="3"/>
  <c r="T249" i="3"/>
  <c r="H249" i="3"/>
  <c r="Q248" i="3"/>
  <c r="E248" i="3"/>
  <c r="H505" i="3"/>
  <c r="U466" i="3"/>
  <c r="D453" i="3"/>
  <c r="K443" i="3"/>
  <c r="T434" i="3"/>
  <c r="I427" i="3"/>
  <c r="U420" i="3"/>
  <c r="R414" i="3"/>
  <c r="N408" i="3"/>
  <c r="J402" i="3"/>
  <c r="E397" i="3"/>
  <c r="G392" i="3"/>
  <c r="J387" i="3"/>
  <c r="G383" i="3"/>
  <c r="S379" i="3"/>
  <c r="A377" i="3"/>
  <c r="Q374" i="3"/>
  <c r="A373" i="3"/>
  <c r="G371" i="3"/>
  <c r="M369" i="3"/>
  <c r="S367" i="3"/>
  <c r="D366" i="3"/>
  <c r="J364" i="3"/>
  <c r="P362" i="3"/>
  <c r="A361" i="3"/>
  <c r="G359" i="3"/>
  <c r="M357" i="3"/>
  <c r="S355" i="3"/>
  <c r="D354" i="3"/>
  <c r="J352" i="3"/>
  <c r="P350" i="3"/>
  <c r="A349" i="3"/>
  <c r="G347" i="3"/>
  <c r="M345" i="3"/>
  <c r="S343" i="3"/>
  <c r="D342" i="3"/>
  <c r="J340" i="3"/>
  <c r="P338" i="3"/>
  <c r="A337" i="3"/>
  <c r="G335" i="3"/>
  <c r="M333" i="3"/>
  <c r="S331" i="3"/>
  <c r="D330" i="3"/>
  <c r="U328" i="3"/>
  <c r="R327" i="3"/>
  <c r="O326" i="3"/>
  <c r="L325" i="3"/>
  <c r="I324" i="3"/>
  <c r="F323" i="3"/>
  <c r="C322" i="3"/>
  <c r="U320" i="3"/>
  <c r="R319" i="3"/>
  <c r="O318" i="3"/>
  <c r="M317" i="3"/>
  <c r="L316" i="3"/>
  <c r="N315" i="3"/>
  <c r="R314" i="3"/>
  <c r="T313" i="3"/>
  <c r="C313" i="3"/>
  <c r="E312" i="3"/>
  <c r="I311" i="3"/>
  <c r="P310" i="3"/>
  <c r="A310" i="3"/>
  <c r="G309" i="3"/>
  <c r="N308" i="3"/>
  <c r="U307" i="3"/>
  <c r="G307" i="3"/>
  <c r="M306" i="3"/>
  <c r="S305" i="3"/>
  <c r="G305" i="3"/>
  <c r="P304" i="3"/>
  <c r="D304" i="3"/>
  <c r="M303" i="3"/>
  <c r="A303" i="3"/>
  <c r="J302" i="3"/>
  <c r="S301" i="3"/>
  <c r="G301" i="3"/>
  <c r="P300" i="3"/>
  <c r="D300" i="3"/>
  <c r="M299" i="3"/>
  <c r="A299" i="3"/>
  <c r="J298" i="3"/>
  <c r="S297" i="3"/>
  <c r="G297" i="3"/>
  <c r="P296" i="3"/>
  <c r="D296" i="3"/>
  <c r="M295" i="3"/>
  <c r="A295" i="3"/>
  <c r="J294" i="3"/>
  <c r="S293" i="3"/>
  <c r="G293" i="3"/>
  <c r="P292" i="3"/>
  <c r="D292" i="3"/>
  <c r="M291" i="3"/>
  <c r="A291" i="3"/>
  <c r="J290" i="3"/>
  <c r="S289" i="3"/>
  <c r="G289" i="3"/>
  <c r="P288" i="3"/>
  <c r="D288" i="3"/>
  <c r="M287" i="3"/>
  <c r="A287" i="3"/>
  <c r="J286" i="3"/>
  <c r="S285" i="3"/>
  <c r="G285" i="3"/>
  <c r="P284" i="3"/>
  <c r="D284" i="3"/>
  <c r="M283" i="3"/>
  <c r="A283" i="3"/>
  <c r="J282" i="3"/>
  <c r="S281" i="3"/>
  <c r="G281" i="3"/>
  <c r="P280" i="3"/>
  <c r="D280" i="3"/>
  <c r="M279" i="3"/>
  <c r="A279" i="3"/>
  <c r="J278" i="3"/>
  <c r="S277" i="3"/>
  <c r="G277" i="3"/>
  <c r="P276" i="3"/>
  <c r="D276" i="3"/>
  <c r="M275" i="3"/>
  <c r="A275" i="3"/>
  <c r="J274" i="3"/>
  <c r="S273" i="3"/>
  <c r="G273" i="3"/>
  <c r="P272" i="3"/>
  <c r="D272" i="3"/>
  <c r="M271" i="3"/>
  <c r="A271" i="3"/>
  <c r="J270" i="3"/>
  <c r="S269" i="3"/>
  <c r="G269" i="3"/>
  <c r="P268" i="3"/>
  <c r="D268" i="3"/>
  <c r="M267" i="3"/>
  <c r="A267" i="3"/>
  <c r="J266" i="3"/>
  <c r="S265" i="3"/>
  <c r="G265" i="3"/>
  <c r="P264" i="3"/>
  <c r="D264" i="3"/>
  <c r="M263" i="3"/>
  <c r="A263" i="3"/>
  <c r="J262" i="3"/>
  <c r="S261" i="3"/>
  <c r="G261" i="3"/>
  <c r="P260" i="3"/>
  <c r="D260" i="3"/>
  <c r="M259" i="3"/>
  <c r="A259" i="3"/>
  <c r="J258" i="3"/>
  <c r="S257" i="3"/>
  <c r="G257" i="3"/>
  <c r="P256" i="3"/>
  <c r="D256" i="3"/>
  <c r="M255" i="3"/>
  <c r="A255" i="3"/>
  <c r="J254" i="3"/>
  <c r="S253" i="3"/>
  <c r="G253" i="3"/>
  <c r="P252" i="3"/>
  <c r="D252" i="3"/>
  <c r="M251" i="3"/>
  <c r="A251" i="3"/>
  <c r="J250" i="3"/>
  <c r="S249" i="3"/>
  <c r="G249" i="3"/>
  <c r="P248" i="3"/>
  <c r="D248" i="3"/>
  <c r="M247" i="3"/>
  <c r="A247" i="3"/>
  <c r="J246" i="3"/>
  <c r="G505" i="3"/>
  <c r="T466" i="3"/>
  <c r="C453" i="3"/>
  <c r="J443" i="3"/>
  <c r="S434" i="3"/>
  <c r="H427" i="3"/>
  <c r="S420" i="3"/>
  <c r="Q414" i="3"/>
  <c r="M408" i="3"/>
  <c r="I402" i="3"/>
  <c r="D397" i="3"/>
  <c r="E392" i="3"/>
  <c r="I387" i="3"/>
  <c r="F383" i="3"/>
  <c r="R379" i="3"/>
  <c r="U376" i="3"/>
  <c r="P374" i="3"/>
  <c r="U372" i="3"/>
  <c r="F371" i="3"/>
  <c r="L369" i="3"/>
  <c r="R367" i="3"/>
  <c r="C366" i="3"/>
  <c r="I364" i="3"/>
  <c r="O362" i="3"/>
  <c r="U360" i="3"/>
  <c r="F359" i="3"/>
  <c r="L357" i="3"/>
  <c r="R355" i="3"/>
  <c r="C354" i="3"/>
  <c r="I352" i="3"/>
  <c r="O350" i="3"/>
  <c r="U348" i="3"/>
  <c r="F347" i="3"/>
  <c r="L345" i="3"/>
  <c r="R343" i="3"/>
  <c r="C342" i="3"/>
  <c r="I340" i="3"/>
  <c r="O338" i="3"/>
  <c r="U336" i="3"/>
  <c r="F335" i="3"/>
  <c r="L333" i="3"/>
  <c r="R331" i="3"/>
  <c r="C330" i="3"/>
  <c r="N328" i="3"/>
  <c r="K327" i="3"/>
  <c r="H326" i="3"/>
  <c r="E325" i="3"/>
  <c r="B324" i="3"/>
  <c r="T322" i="3"/>
  <c r="Q321" i="3"/>
  <c r="N320" i="3"/>
  <c r="K319" i="3"/>
  <c r="H318" i="3"/>
  <c r="L317" i="3"/>
  <c r="K316" i="3"/>
  <c r="L315" i="3"/>
  <c r="Q314" i="3"/>
  <c r="R313" i="3"/>
  <c r="B313" i="3"/>
  <c r="C312" i="3"/>
  <c r="H311" i="3"/>
  <c r="O310" i="3"/>
  <c r="T309" i="3"/>
  <c r="F309" i="3"/>
  <c r="M308" i="3"/>
  <c r="T307" i="3"/>
  <c r="F307" i="3"/>
  <c r="K306" i="3"/>
  <c r="R305" i="3"/>
  <c r="F305" i="3"/>
  <c r="O304" i="3"/>
  <c r="C304" i="3"/>
  <c r="L303" i="3"/>
  <c r="U302" i="3"/>
  <c r="I302" i="3"/>
  <c r="R301" i="3"/>
  <c r="F301" i="3"/>
  <c r="O300" i="3"/>
  <c r="C300" i="3"/>
  <c r="L299" i="3"/>
  <c r="U298" i="3"/>
  <c r="I298" i="3"/>
  <c r="R297" i="3"/>
  <c r="F297" i="3"/>
  <c r="O296" i="3"/>
  <c r="C296" i="3"/>
  <c r="L295" i="3"/>
  <c r="U294" i="3"/>
  <c r="I294" i="3"/>
  <c r="R293" i="3"/>
  <c r="F293" i="3"/>
  <c r="O292" i="3"/>
  <c r="C292" i="3"/>
  <c r="L291" i="3"/>
  <c r="U290" i="3"/>
  <c r="I290" i="3"/>
  <c r="R289" i="3"/>
  <c r="F289" i="3"/>
  <c r="O288" i="3"/>
  <c r="C288" i="3"/>
  <c r="L287" i="3"/>
  <c r="U286" i="3"/>
  <c r="I286" i="3"/>
  <c r="R285" i="3"/>
  <c r="F285" i="3"/>
  <c r="O284" i="3"/>
  <c r="C284" i="3"/>
  <c r="L283" i="3"/>
  <c r="U282" i="3"/>
  <c r="I282" i="3"/>
  <c r="R281" i="3"/>
  <c r="F281" i="3"/>
  <c r="O280" i="3"/>
  <c r="C280" i="3"/>
  <c r="L279" i="3"/>
  <c r="U278" i="3"/>
  <c r="I278" i="3"/>
  <c r="R277" i="3"/>
  <c r="F277" i="3"/>
  <c r="O276" i="3"/>
  <c r="C276" i="3"/>
  <c r="L275" i="3"/>
  <c r="U274" i="3"/>
  <c r="I274" i="3"/>
  <c r="R273" i="3"/>
  <c r="F273" i="3"/>
  <c r="O272" i="3"/>
  <c r="C272" i="3"/>
  <c r="L271" i="3"/>
  <c r="U270" i="3"/>
  <c r="I270" i="3"/>
  <c r="R269" i="3"/>
  <c r="F269" i="3"/>
  <c r="O268" i="3"/>
  <c r="C268" i="3"/>
  <c r="L267" i="3"/>
  <c r="U266" i="3"/>
  <c r="I266" i="3"/>
  <c r="R265" i="3"/>
  <c r="F265" i="3"/>
  <c r="O264" i="3"/>
  <c r="C264" i="3"/>
  <c r="L263" i="3"/>
  <c r="U262" i="3"/>
  <c r="I262" i="3"/>
  <c r="R261" i="3"/>
  <c r="F261" i="3"/>
  <c r="O260" i="3"/>
  <c r="C260" i="3"/>
  <c r="L259" i="3"/>
  <c r="U258" i="3"/>
  <c r="I258" i="3"/>
  <c r="R257" i="3"/>
  <c r="F257" i="3"/>
  <c r="O256" i="3"/>
  <c r="C256" i="3"/>
  <c r="L255" i="3"/>
  <c r="U254" i="3"/>
  <c r="I254" i="3"/>
  <c r="R253" i="3"/>
  <c r="F253" i="3"/>
  <c r="O252" i="3"/>
  <c r="C252" i="3"/>
  <c r="L251" i="3"/>
  <c r="U250" i="3"/>
  <c r="I250" i="3"/>
  <c r="R249" i="3"/>
  <c r="F249" i="3"/>
  <c r="O248" i="3"/>
  <c r="C248" i="3"/>
  <c r="Q487" i="3"/>
  <c r="S461" i="3"/>
  <c r="Q449" i="3"/>
  <c r="N440" i="3"/>
  <c r="K432" i="3"/>
  <c r="D425" i="3"/>
  <c r="U418" i="3"/>
  <c r="Q412" i="3"/>
  <c r="M406" i="3"/>
  <c r="N400" i="3"/>
  <c r="P395" i="3"/>
  <c r="S390" i="3"/>
  <c r="A386" i="3"/>
  <c r="E382" i="3"/>
  <c r="R378" i="3"/>
  <c r="C376" i="3"/>
  <c r="E374" i="3"/>
  <c r="K372" i="3"/>
  <c r="Q370" i="3"/>
  <c r="B369" i="3"/>
  <c r="H367" i="3"/>
  <c r="N365" i="3"/>
  <c r="T363" i="3"/>
  <c r="E362" i="3"/>
  <c r="K360" i="3"/>
  <c r="Q358" i="3"/>
  <c r="B357" i="3"/>
  <c r="H355" i="3"/>
  <c r="N353" i="3"/>
  <c r="T351" i="3"/>
  <c r="E350" i="3"/>
  <c r="K348" i="3"/>
  <c r="Q346" i="3"/>
  <c r="B345" i="3"/>
  <c r="H343" i="3"/>
  <c r="N341" i="3"/>
  <c r="T339" i="3"/>
  <c r="E338" i="3"/>
  <c r="K336" i="3"/>
  <c r="Q334" i="3"/>
  <c r="B333" i="3"/>
  <c r="H331" i="3"/>
  <c r="O329" i="3"/>
  <c r="L328" i="3"/>
  <c r="I327" i="3"/>
  <c r="F326" i="3"/>
  <c r="C325" i="3"/>
  <c r="U323" i="3"/>
  <c r="R322" i="3"/>
  <c r="O321" i="3"/>
  <c r="L320" i="3"/>
  <c r="I319" i="3"/>
  <c r="F318" i="3"/>
  <c r="E317" i="3"/>
  <c r="I316" i="3"/>
  <c r="J315" i="3"/>
  <c r="O314" i="3"/>
  <c r="P313" i="3"/>
  <c r="U312" i="3"/>
  <c r="A312" i="3"/>
  <c r="F311" i="3"/>
  <c r="K310" i="3"/>
  <c r="R309" i="3"/>
  <c r="D309" i="3"/>
  <c r="K308" i="3"/>
  <c r="R307" i="3"/>
  <c r="B307" i="3"/>
  <c r="I306" i="3"/>
  <c r="P305" i="3"/>
  <c r="D305" i="3"/>
  <c r="M304" i="3"/>
  <c r="A304" i="3"/>
  <c r="J303" i="3"/>
  <c r="S302" i="3"/>
  <c r="G302" i="3"/>
  <c r="P301" i="3"/>
  <c r="D301" i="3"/>
  <c r="M300" i="3"/>
  <c r="A300" i="3"/>
  <c r="J299" i="3"/>
  <c r="S298" i="3"/>
  <c r="G298" i="3"/>
  <c r="P297" i="3"/>
  <c r="D297" i="3"/>
  <c r="M296" i="3"/>
  <c r="A296" i="3"/>
  <c r="J295" i="3"/>
  <c r="S294" i="3"/>
  <c r="G294" i="3"/>
  <c r="P293" i="3"/>
  <c r="D293" i="3"/>
  <c r="M292" i="3"/>
  <c r="A292" i="3"/>
  <c r="J291" i="3"/>
  <c r="S290" i="3"/>
  <c r="G290" i="3"/>
  <c r="P289" i="3"/>
  <c r="D289" i="3"/>
  <c r="M288" i="3"/>
  <c r="A288" i="3"/>
  <c r="J287" i="3"/>
  <c r="S286" i="3"/>
  <c r="G286" i="3"/>
  <c r="P285" i="3"/>
  <c r="D285" i="3"/>
  <c r="M284" i="3"/>
  <c r="A284" i="3"/>
  <c r="J283" i="3"/>
  <c r="S282" i="3"/>
  <c r="G282" i="3"/>
  <c r="P281" i="3"/>
  <c r="D281" i="3"/>
  <c r="M280" i="3"/>
  <c r="A280" i="3"/>
  <c r="J279" i="3"/>
  <c r="S278" i="3"/>
  <c r="G278" i="3"/>
  <c r="P277" i="3"/>
  <c r="D277" i="3"/>
  <c r="M276" i="3"/>
  <c r="A276" i="3"/>
  <c r="J275" i="3"/>
  <c r="S274" i="3"/>
  <c r="G274" i="3"/>
  <c r="P273" i="3"/>
  <c r="D273" i="3"/>
  <c r="M272" i="3"/>
  <c r="A272" i="3"/>
  <c r="J271" i="3"/>
  <c r="S270" i="3"/>
  <c r="G270" i="3"/>
  <c r="P269" i="3"/>
  <c r="D269" i="3"/>
  <c r="M268" i="3"/>
  <c r="A268" i="3"/>
  <c r="J267" i="3"/>
  <c r="S266" i="3"/>
  <c r="G266" i="3"/>
  <c r="P265" i="3"/>
  <c r="D265" i="3"/>
  <c r="M264" i="3"/>
  <c r="A264" i="3"/>
  <c r="J263" i="3"/>
  <c r="S262" i="3"/>
  <c r="G262" i="3"/>
  <c r="P261" i="3"/>
  <c r="D261" i="3"/>
  <c r="M260" i="3"/>
  <c r="A260" i="3"/>
  <c r="J259" i="3"/>
  <c r="S258" i="3"/>
  <c r="G258" i="3"/>
  <c r="P487" i="3"/>
  <c r="R461" i="3"/>
  <c r="P449" i="3"/>
  <c r="M440" i="3"/>
  <c r="I432" i="3"/>
  <c r="C425" i="3"/>
  <c r="T418" i="3"/>
  <c r="P412" i="3"/>
  <c r="L406" i="3"/>
  <c r="M400" i="3"/>
  <c r="N395" i="3"/>
  <c r="R390" i="3"/>
  <c r="U385" i="3"/>
  <c r="D382" i="3"/>
  <c r="Q378" i="3"/>
  <c r="B376" i="3"/>
  <c r="D374" i="3"/>
  <c r="J372" i="3"/>
  <c r="P370" i="3"/>
  <c r="A369" i="3"/>
  <c r="G367" i="3"/>
  <c r="M365" i="3"/>
  <c r="S363" i="3"/>
  <c r="D362" i="3"/>
  <c r="J360" i="3"/>
  <c r="P358" i="3"/>
  <c r="A357" i="3"/>
  <c r="G355" i="3"/>
  <c r="M353" i="3"/>
  <c r="S351" i="3"/>
  <c r="D350" i="3"/>
  <c r="J348" i="3"/>
  <c r="P346" i="3"/>
  <c r="A345" i="3"/>
  <c r="G343" i="3"/>
  <c r="M341" i="3"/>
  <c r="S339" i="3"/>
  <c r="D338" i="3"/>
  <c r="J336" i="3"/>
  <c r="P334" i="3"/>
  <c r="A333" i="3"/>
  <c r="G331" i="3"/>
  <c r="N329" i="3"/>
  <c r="K328" i="3"/>
  <c r="H327" i="3"/>
  <c r="E326" i="3"/>
  <c r="B325" i="3"/>
  <c r="T323" i="3"/>
  <c r="Q322" i="3"/>
  <c r="N321" i="3"/>
  <c r="K320" i="3"/>
  <c r="H319" i="3"/>
  <c r="E318" i="3"/>
  <c r="D317" i="3"/>
  <c r="E316" i="3"/>
  <c r="I315" i="3"/>
  <c r="K314" i="3"/>
  <c r="O313" i="3"/>
  <c r="Q312" i="3"/>
  <c r="U311" i="3"/>
  <c r="D311" i="3"/>
  <c r="J310" i="3"/>
  <c r="Q309" i="3"/>
  <c r="C309" i="3"/>
  <c r="J308" i="3"/>
  <c r="P307" i="3"/>
  <c r="A307" i="3"/>
  <c r="H306" i="3"/>
  <c r="O305" i="3"/>
  <c r="C305" i="3"/>
  <c r="L304" i="3"/>
  <c r="U303" i="3"/>
  <c r="I303" i="3"/>
  <c r="R302" i="3"/>
  <c r="F302" i="3"/>
  <c r="O301" i="3"/>
  <c r="C301" i="3"/>
  <c r="L300" i="3"/>
  <c r="U299" i="3"/>
  <c r="I299" i="3"/>
  <c r="R298" i="3"/>
  <c r="F298" i="3"/>
  <c r="O297" i="3"/>
  <c r="C297" i="3"/>
  <c r="L296" i="3"/>
  <c r="U295" i="3"/>
  <c r="I295" i="3"/>
  <c r="R294" i="3"/>
  <c r="F294" i="3"/>
  <c r="O293" i="3"/>
  <c r="C293" i="3"/>
  <c r="L292" i="3"/>
  <c r="U291" i="3"/>
  <c r="I291" i="3"/>
  <c r="R290" i="3"/>
  <c r="F290" i="3"/>
  <c r="O289" i="3"/>
  <c r="C289" i="3"/>
  <c r="L288" i="3"/>
  <c r="U287" i="3"/>
  <c r="I287" i="3"/>
  <c r="R286" i="3"/>
  <c r="F286" i="3"/>
  <c r="O285" i="3"/>
  <c r="C285" i="3"/>
  <c r="L284" i="3"/>
  <c r="U283" i="3"/>
  <c r="I283" i="3"/>
  <c r="R282" i="3"/>
  <c r="F282" i="3"/>
  <c r="O281" i="3"/>
  <c r="C281" i="3"/>
  <c r="L280" i="3"/>
  <c r="U279" i="3"/>
  <c r="I279" i="3"/>
  <c r="R278" i="3"/>
  <c r="F278" i="3"/>
  <c r="O277" i="3"/>
  <c r="C277" i="3"/>
  <c r="L276" i="3"/>
  <c r="U275" i="3"/>
  <c r="I275" i="3"/>
  <c r="R274" i="3"/>
  <c r="F274" i="3"/>
  <c r="O273" i="3"/>
  <c r="C273" i="3"/>
  <c r="L272" i="3"/>
  <c r="U271" i="3"/>
  <c r="I271" i="3"/>
  <c r="R270" i="3"/>
  <c r="F270" i="3"/>
  <c r="O269" i="3"/>
  <c r="C269" i="3"/>
  <c r="L268" i="3"/>
  <c r="U267" i="3"/>
  <c r="I267" i="3"/>
  <c r="R266" i="3"/>
  <c r="F266" i="3"/>
  <c r="O265" i="3"/>
  <c r="C265" i="3"/>
  <c r="L264" i="3"/>
  <c r="U263" i="3"/>
  <c r="I263" i="3"/>
  <c r="R262" i="3"/>
  <c r="F262" i="3"/>
  <c r="O261" i="3"/>
  <c r="C261" i="3"/>
  <c r="L260" i="3"/>
  <c r="U259" i="3"/>
  <c r="I259" i="3"/>
  <c r="R258" i="3"/>
  <c r="F258" i="3"/>
  <c r="O257" i="3"/>
  <c r="C257" i="3"/>
  <c r="L256" i="3"/>
  <c r="U255" i="3"/>
  <c r="I255" i="3"/>
  <c r="R254" i="3"/>
  <c r="F254" i="3"/>
  <c r="O253" i="3"/>
  <c r="C253" i="3"/>
  <c r="L252" i="3"/>
  <c r="U251" i="3"/>
  <c r="I251" i="3"/>
  <c r="R250" i="3"/>
  <c r="F250" i="3"/>
  <c r="O487" i="3"/>
  <c r="Q461" i="3"/>
  <c r="O449" i="3"/>
  <c r="L440" i="3"/>
  <c r="F432" i="3"/>
  <c r="B425" i="3"/>
  <c r="S418" i="3"/>
  <c r="O412" i="3"/>
  <c r="K406" i="3"/>
  <c r="K400" i="3"/>
  <c r="M395" i="3"/>
  <c r="Q390" i="3"/>
  <c r="T385" i="3"/>
  <c r="C382" i="3"/>
  <c r="P378" i="3"/>
  <c r="A376" i="3"/>
  <c r="C374" i="3"/>
  <c r="I372" i="3"/>
  <c r="O370" i="3"/>
  <c r="U368" i="3"/>
  <c r="F367" i="3"/>
  <c r="L365" i="3"/>
  <c r="R363" i="3"/>
  <c r="C362" i="3"/>
  <c r="I360" i="3"/>
  <c r="O358" i="3"/>
  <c r="U356" i="3"/>
  <c r="F355" i="3"/>
  <c r="L353" i="3"/>
  <c r="R351" i="3"/>
  <c r="C350" i="3"/>
  <c r="I348" i="3"/>
  <c r="O346" i="3"/>
  <c r="U344" i="3"/>
  <c r="F343" i="3"/>
  <c r="L341" i="3"/>
  <c r="R339" i="3"/>
  <c r="C338" i="3"/>
  <c r="I336" i="3"/>
  <c r="O334" i="3"/>
  <c r="U332" i="3"/>
  <c r="F331" i="3"/>
  <c r="M329" i="3"/>
  <c r="J328" i="3"/>
  <c r="G327" i="3"/>
  <c r="D326" i="3"/>
  <c r="A325" i="3"/>
  <c r="S323" i="3"/>
  <c r="P322" i="3"/>
  <c r="M321" i="3"/>
  <c r="J320" i="3"/>
  <c r="G319" i="3"/>
  <c r="D318" i="3"/>
  <c r="C317" i="3"/>
  <c r="C316" i="3"/>
  <c r="H315" i="3"/>
  <c r="I314" i="3"/>
  <c r="N313" i="3"/>
  <c r="O312" i="3"/>
  <c r="T311" i="3"/>
  <c r="B311" i="3"/>
  <c r="I310" i="3"/>
  <c r="P309" i="3"/>
  <c r="B309" i="3"/>
  <c r="I308" i="3"/>
  <c r="N307" i="3"/>
  <c r="U306" i="3"/>
  <c r="G306" i="3"/>
  <c r="N305" i="3"/>
  <c r="B305" i="3"/>
  <c r="K304" i="3"/>
  <c r="T303" i="3"/>
  <c r="H303" i="3"/>
  <c r="Q302" i="3"/>
  <c r="E302" i="3"/>
  <c r="N301" i="3"/>
  <c r="B301" i="3"/>
  <c r="K300" i="3"/>
  <c r="T299" i="3"/>
  <c r="H299" i="3"/>
  <c r="Q298" i="3"/>
  <c r="E298" i="3"/>
  <c r="N297" i="3"/>
  <c r="B297" i="3"/>
  <c r="K296" i="3"/>
  <c r="T295" i="3"/>
  <c r="H295" i="3"/>
  <c r="Q294" i="3"/>
  <c r="E294" i="3"/>
  <c r="N293" i="3"/>
  <c r="B293" i="3"/>
  <c r="K292" i="3"/>
  <c r="T291" i="3"/>
  <c r="H291" i="3"/>
  <c r="Q290" i="3"/>
  <c r="E290" i="3"/>
  <c r="N289" i="3"/>
  <c r="B289" i="3"/>
  <c r="K288" i="3"/>
  <c r="T287" i="3"/>
  <c r="H287" i="3"/>
  <c r="Q286" i="3"/>
  <c r="E286" i="3"/>
  <c r="N285" i="3"/>
  <c r="B285" i="3"/>
  <c r="K284" i="3"/>
  <c r="T283" i="3"/>
  <c r="H283" i="3"/>
  <c r="Q282" i="3"/>
  <c r="E282" i="3"/>
  <c r="N281" i="3"/>
  <c r="B281" i="3"/>
  <c r="K280" i="3"/>
  <c r="T279" i="3"/>
  <c r="H279" i="3"/>
  <c r="Q278" i="3"/>
  <c r="E278" i="3"/>
  <c r="N277" i="3"/>
  <c r="B277" i="3"/>
  <c r="K276" i="3"/>
  <c r="T275" i="3"/>
  <c r="H275" i="3"/>
  <c r="Q274" i="3"/>
  <c r="E274" i="3"/>
  <c r="N273" i="3"/>
  <c r="B273" i="3"/>
  <c r="K272" i="3"/>
  <c r="T271" i="3"/>
  <c r="H271" i="3"/>
  <c r="Q270" i="3"/>
  <c r="E270" i="3"/>
  <c r="N269" i="3"/>
  <c r="B269" i="3"/>
  <c r="K268" i="3"/>
  <c r="T267" i="3"/>
  <c r="H267" i="3"/>
  <c r="Q266" i="3"/>
  <c r="E266" i="3"/>
  <c r="N265" i="3"/>
  <c r="B265" i="3"/>
  <c r="K264" i="3"/>
  <c r="T263" i="3"/>
  <c r="H263" i="3"/>
  <c r="Q262" i="3"/>
  <c r="E262" i="3"/>
  <c r="N261" i="3"/>
  <c r="B261" i="3"/>
  <c r="K260" i="3"/>
  <c r="T259" i="3"/>
  <c r="H259" i="3"/>
  <c r="Q258" i="3"/>
  <c r="E258" i="3"/>
  <c r="N257" i="3"/>
  <c r="B257" i="3"/>
  <c r="K256" i="3"/>
  <c r="T255" i="3"/>
  <c r="H255" i="3"/>
  <c r="Q254" i="3"/>
  <c r="E254" i="3"/>
  <c r="N253" i="3"/>
  <c r="B253" i="3"/>
  <c r="K252" i="3"/>
  <c r="T251" i="3"/>
  <c r="H251" i="3"/>
  <c r="Q250" i="3"/>
  <c r="E250" i="3"/>
  <c r="O488" i="3"/>
  <c r="K446" i="3"/>
  <c r="P429" i="3"/>
  <c r="S410" i="3"/>
  <c r="A399" i="3"/>
  <c r="C386" i="3"/>
  <c r="R377" i="3"/>
  <c r="L373" i="3"/>
  <c r="L368" i="3"/>
  <c r="A365" i="3"/>
  <c r="L360" i="3"/>
  <c r="K356" i="3"/>
  <c r="U352" i="3"/>
  <c r="U347" i="3"/>
  <c r="J344" i="3"/>
  <c r="U339" i="3"/>
  <c r="T335" i="3"/>
  <c r="I332" i="3"/>
  <c r="I328" i="3"/>
  <c r="P325" i="3"/>
  <c r="S322" i="3"/>
  <c r="B320" i="3"/>
  <c r="P317" i="3"/>
  <c r="G315" i="3"/>
  <c r="H313" i="3"/>
  <c r="G311" i="3"/>
  <c r="N309" i="3"/>
  <c r="C308" i="3"/>
  <c r="F306" i="3"/>
  <c r="T304" i="3"/>
  <c r="K303" i="3"/>
  <c r="C302" i="3"/>
  <c r="S300" i="3"/>
  <c r="G299" i="3"/>
  <c r="B298" i="3"/>
  <c r="N296" i="3"/>
  <c r="F295" i="3"/>
  <c r="A294" i="3"/>
  <c r="J292" i="3"/>
  <c r="E291" i="3"/>
  <c r="Q289" i="3"/>
  <c r="I288" i="3"/>
  <c r="D287" i="3"/>
  <c r="M285" i="3"/>
  <c r="H284" i="3"/>
  <c r="T282" i="3"/>
  <c r="L281" i="3"/>
  <c r="G280" i="3"/>
  <c r="P278" i="3"/>
  <c r="K277" i="3"/>
  <c r="B276" i="3"/>
  <c r="O274" i="3"/>
  <c r="J273" i="3"/>
  <c r="S271" i="3"/>
  <c r="N270" i="3"/>
  <c r="E269" i="3"/>
  <c r="R267" i="3"/>
  <c r="M266" i="3"/>
  <c r="A265" i="3"/>
  <c r="Q263" i="3"/>
  <c r="H262" i="3"/>
  <c r="U260" i="3"/>
  <c r="P259" i="3"/>
  <c r="D258" i="3"/>
  <c r="A257" i="3"/>
  <c r="S255" i="3"/>
  <c r="P254" i="3"/>
  <c r="M253" i="3"/>
  <c r="J252" i="3"/>
  <c r="G251" i="3"/>
  <c r="D250" i="3"/>
  <c r="E249" i="3"/>
  <c r="J248" i="3"/>
  <c r="N247" i="3"/>
  <c r="T246" i="3"/>
  <c r="F246" i="3"/>
  <c r="O245" i="3"/>
  <c r="C245" i="3"/>
  <c r="L244" i="3"/>
  <c r="U243" i="3"/>
  <c r="I243" i="3"/>
  <c r="R242" i="3"/>
  <c r="F242" i="3"/>
  <c r="O241" i="3"/>
  <c r="C241" i="3"/>
  <c r="L240" i="3"/>
  <c r="U239" i="3"/>
  <c r="I239" i="3"/>
  <c r="R238" i="3"/>
  <c r="F238" i="3"/>
  <c r="O237" i="3"/>
  <c r="C237" i="3"/>
  <c r="L236" i="3"/>
  <c r="U235" i="3"/>
  <c r="I235" i="3"/>
  <c r="R234" i="3"/>
  <c r="F234" i="3"/>
  <c r="O233" i="3"/>
  <c r="C233" i="3"/>
  <c r="L232" i="3"/>
  <c r="U231" i="3"/>
  <c r="I231" i="3"/>
  <c r="R230" i="3"/>
  <c r="F230" i="3"/>
  <c r="O229" i="3"/>
  <c r="C229" i="3"/>
  <c r="L228" i="3"/>
  <c r="U227" i="3"/>
  <c r="I227" i="3"/>
  <c r="R226" i="3"/>
  <c r="F226" i="3"/>
  <c r="O225" i="3"/>
  <c r="C225" i="3"/>
  <c r="L224" i="3"/>
  <c r="U223" i="3"/>
  <c r="I223" i="3"/>
  <c r="R222" i="3"/>
  <c r="F222" i="3"/>
  <c r="O221" i="3"/>
  <c r="C221" i="3"/>
  <c r="L220" i="3"/>
  <c r="U219" i="3"/>
  <c r="I219" i="3"/>
  <c r="R218" i="3"/>
  <c r="F218" i="3"/>
  <c r="O217" i="3"/>
  <c r="C217" i="3"/>
  <c r="L216" i="3"/>
  <c r="U215" i="3"/>
  <c r="I215" i="3"/>
  <c r="R214" i="3"/>
  <c r="F214" i="3"/>
  <c r="O213" i="3"/>
  <c r="C213" i="3"/>
  <c r="L212" i="3"/>
  <c r="U211" i="3"/>
  <c r="I211" i="3"/>
  <c r="R210" i="3"/>
  <c r="F210" i="3"/>
  <c r="O209" i="3"/>
  <c r="C209" i="3"/>
  <c r="L208" i="3"/>
  <c r="U207" i="3"/>
  <c r="I207" i="3"/>
  <c r="R206" i="3"/>
  <c r="F206" i="3"/>
  <c r="O205" i="3"/>
  <c r="C205" i="3"/>
  <c r="L204" i="3"/>
  <c r="U203" i="3"/>
  <c r="I203" i="3"/>
  <c r="R202" i="3"/>
  <c r="F202" i="3"/>
  <c r="O201" i="3"/>
  <c r="C201" i="3"/>
  <c r="L200" i="3"/>
  <c r="U199" i="3"/>
  <c r="I199" i="3"/>
  <c r="R198" i="3"/>
  <c r="F198" i="3"/>
  <c r="O197" i="3"/>
  <c r="C197" i="3"/>
  <c r="L196" i="3"/>
  <c r="U195" i="3"/>
  <c r="I195" i="3"/>
  <c r="R194" i="3"/>
  <c r="F194" i="3"/>
  <c r="O193" i="3"/>
  <c r="C193" i="3"/>
  <c r="L192" i="3"/>
  <c r="U191" i="3"/>
  <c r="I191" i="3"/>
  <c r="R190" i="3"/>
  <c r="F190" i="3"/>
  <c r="O189" i="3"/>
  <c r="C189" i="3"/>
  <c r="L475" i="3"/>
  <c r="J446" i="3"/>
  <c r="F425" i="3"/>
  <c r="Q410" i="3"/>
  <c r="U398" i="3"/>
  <c r="P384" i="3"/>
  <c r="Q377" i="3"/>
  <c r="L372" i="3"/>
  <c r="K368" i="3"/>
  <c r="U364" i="3"/>
  <c r="U359" i="3"/>
  <c r="J356" i="3"/>
  <c r="U351" i="3"/>
  <c r="T347" i="3"/>
  <c r="I344" i="3"/>
  <c r="I339" i="3"/>
  <c r="S335" i="3"/>
  <c r="I331" i="3"/>
  <c r="B328" i="3"/>
  <c r="O325" i="3"/>
  <c r="O322" i="3"/>
  <c r="A320" i="3"/>
  <c r="F317" i="3"/>
  <c r="F315" i="3"/>
  <c r="F313" i="3"/>
  <c r="A311" i="3"/>
  <c r="M309" i="3"/>
  <c r="S307" i="3"/>
  <c r="E306" i="3"/>
  <c r="S304" i="3"/>
  <c r="G303" i="3"/>
  <c r="B302" i="3"/>
  <c r="N300" i="3"/>
  <c r="F299" i="3"/>
  <c r="A298" i="3"/>
  <c r="J296" i="3"/>
  <c r="E295" i="3"/>
  <c r="Q293" i="3"/>
  <c r="I292" i="3"/>
  <c r="D291" i="3"/>
  <c r="M289" i="3"/>
  <c r="H288" i="3"/>
  <c r="T286" i="3"/>
  <c r="L285" i="3"/>
  <c r="G284" i="3"/>
  <c r="P282" i="3"/>
  <c r="K281" i="3"/>
  <c r="B280" i="3"/>
  <c r="O278" i="3"/>
  <c r="J277" i="3"/>
  <c r="S275" i="3"/>
  <c r="N274" i="3"/>
  <c r="E273" i="3"/>
  <c r="R271" i="3"/>
  <c r="M270" i="3"/>
  <c r="A269" i="3"/>
  <c r="Q267" i="3"/>
  <c r="H266" i="3"/>
  <c r="U264" i="3"/>
  <c r="P263" i="3"/>
  <c r="D262" i="3"/>
  <c r="T260" i="3"/>
  <c r="K259" i="3"/>
  <c r="C258" i="3"/>
  <c r="U256" i="3"/>
  <c r="R255" i="3"/>
  <c r="O254" i="3"/>
  <c r="L253" i="3"/>
  <c r="I252" i="3"/>
  <c r="F251" i="3"/>
  <c r="C250" i="3"/>
  <c r="D249" i="3"/>
  <c r="I248" i="3"/>
  <c r="L247" i="3"/>
  <c r="S246" i="3"/>
  <c r="E246" i="3"/>
  <c r="N245" i="3"/>
  <c r="B245" i="3"/>
  <c r="K244" i="3"/>
  <c r="T243" i="3"/>
  <c r="H243" i="3"/>
  <c r="Q242" i="3"/>
  <c r="E242" i="3"/>
  <c r="N241" i="3"/>
  <c r="B241" i="3"/>
  <c r="K240" i="3"/>
  <c r="T239" i="3"/>
  <c r="H239" i="3"/>
  <c r="Q238" i="3"/>
  <c r="E238" i="3"/>
  <c r="N237" i="3"/>
  <c r="B237" i="3"/>
  <c r="K236" i="3"/>
  <c r="T235" i="3"/>
  <c r="H235" i="3"/>
  <c r="Q234" i="3"/>
  <c r="E234" i="3"/>
  <c r="N233" i="3"/>
  <c r="B233" i="3"/>
  <c r="K232" i="3"/>
  <c r="T231" i="3"/>
  <c r="H231" i="3"/>
  <c r="Q230" i="3"/>
  <c r="E230" i="3"/>
  <c r="N229" i="3"/>
  <c r="B229" i="3"/>
  <c r="K228" i="3"/>
  <c r="T227" i="3"/>
  <c r="H227" i="3"/>
  <c r="Q226" i="3"/>
  <c r="E226" i="3"/>
  <c r="N225" i="3"/>
  <c r="B225" i="3"/>
  <c r="K224" i="3"/>
  <c r="T223" i="3"/>
  <c r="H223" i="3"/>
  <c r="Q222" i="3"/>
  <c r="E222" i="3"/>
  <c r="N221" i="3"/>
  <c r="B221" i="3"/>
  <c r="K220" i="3"/>
  <c r="T219" i="3"/>
  <c r="H219" i="3"/>
  <c r="Q218" i="3"/>
  <c r="E218" i="3"/>
  <c r="N217" i="3"/>
  <c r="B217" i="3"/>
  <c r="K216" i="3"/>
  <c r="T215" i="3"/>
  <c r="H215" i="3"/>
  <c r="Q214" i="3"/>
  <c r="E214" i="3"/>
  <c r="N213" i="3"/>
  <c r="B213" i="3"/>
  <c r="K212" i="3"/>
  <c r="T211" i="3"/>
  <c r="H211" i="3"/>
  <c r="Q210" i="3"/>
  <c r="E210" i="3"/>
  <c r="N209" i="3"/>
  <c r="B209" i="3"/>
  <c r="K208" i="3"/>
  <c r="T207" i="3"/>
  <c r="H207" i="3"/>
  <c r="Q206" i="3"/>
  <c r="E206" i="3"/>
  <c r="N205" i="3"/>
  <c r="B205" i="3"/>
  <c r="K204" i="3"/>
  <c r="T203" i="3"/>
  <c r="H203" i="3"/>
  <c r="Q202" i="3"/>
  <c r="E202" i="3"/>
  <c r="N201" i="3"/>
  <c r="B201" i="3"/>
  <c r="K200" i="3"/>
  <c r="T199" i="3"/>
  <c r="H199" i="3"/>
  <c r="Q198" i="3"/>
  <c r="E198" i="3"/>
  <c r="N197" i="3"/>
  <c r="B197" i="3"/>
  <c r="K196" i="3"/>
  <c r="T195" i="3"/>
  <c r="H195" i="3"/>
  <c r="Q194" i="3"/>
  <c r="E194" i="3"/>
  <c r="N193" i="3"/>
  <c r="B193" i="3"/>
  <c r="K192" i="3"/>
  <c r="T191" i="3"/>
  <c r="H191" i="3"/>
  <c r="Q190" i="3"/>
  <c r="E190" i="3"/>
  <c r="N189" i="3"/>
  <c r="B189" i="3"/>
  <c r="A475" i="3"/>
  <c r="H446" i="3"/>
  <c r="D423" i="3"/>
  <c r="O410" i="3"/>
  <c r="R395" i="3"/>
  <c r="O384" i="3"/>
  <c r="P377" i="3"/>
  <c r="U371" i="3"/>
  <c r="J368" i="3"/>
  <c r="U363" i="3"/>
  <c r="T359" i="3"/>
  <c r="I356" i="3"/>
  <c r="I351" i="3"/>
  <c r="S347" i="3"/>
  <c r="I343" i="3"/>
  <c r="H339" i="3"/>
  <c r="R335" i="3"/>
  <c r="R330" i="3"/>
  <c r="A328" i="3"/>
  <c r="D325" i="3"/>
  <c r="H322" i="3"/>
  <c r="U319" i="3"/>
  <c r="B317" i="3"/>
  <c r="B315" i="3"/>
  <c r="A313" i="3"/>
  <c r="U310" i="3"/>
  <c r="L309" i="3"/>
  <c r="M307" i="3"/>
  <c r="D306" i="3"/>
  <c r="N304" i="3"/>
  <c r="F303" i="3"/>
  <c r="A302" i="3"/>
  <c r="J300" i="3"/>
  <c r="E299" i="3"/>
  <c r="Q297" i="3"/>
  <c r="I296" i="3"/>
  <c r="D295" i="3"/>
  <c r="M293" i="3"/>
  <c r="H292" i="3"/>
  <c r="T290" i="3"/>
  <c r="L289" i="3"/>
  <c r="G288" i="3"/>
  <c r="P286" i="3"/>
  <c r="K285" i="3"/>
  <c r="B284" i="3"/>
  <c r="O282" i="3"/>
  <c r="J281" i="3"/>
  <c r="S279" i="3"/>
  <c r="N278" i="3"/>
  <c r="E277" i="3"/>
  <c r="R275" i="3"/>
  <c r="M274" i="3"/>
  <c r="A273" i="3"/>
  <c r="Q271" i="3"/>
  <c r="H270" i="3"/>
  <c r="U268" i="3"/>
  <c r="P267" i="3"/>
  <c r="D266" i="3"/>
  <c r="T264" i="3"/>
  <c r="K263" i="3"/>
  <c r="C262" i="3"/>
  <c r="S260" i="3"/>
  <c r="G259" i="3"/>
  <c r="B258" i="3"/>
  <c r="T256" i="3"/>
  <c r="Q255" i="3"/>
  <c r="N254" i="3"/>
  <c r="K253" i="3"/>
  <c r="H252" i="3"/>
  <c r="E251" i="3"/>
  <c r="B250" i="3"/>
  <c r="C249" i="3"/>
  <c r="H248" i="3"/>
  <c r="K247" i="3"/>
  <c r="R246" i="3"/>
  <c r="D246" i="3"/>
  <c r="M245" i="3"/>
  <c r="A245" i="3"/>
  <c r="J244" i="3"/>
  <c r="S243" i="3"/>
  <c r="G243" i="3"/>
  <c r="P242" i="3"/>
  <c r="D242" i="3"/>
  <c r="M241" i="3"/>
  <c r="A241" i="3"/>
  <c r="J240" i="3"/>
  <c r="S239" i="3"/>
  <c r="G239" i="3"/>
  <c r="P238" i="3"/>
  <c r="D238" i="3"/>
  <c r="M237" i="3"/>
  <c r="A237" i="3"/>
  <c r="J236" i="3"/>
  <c r="S235" i="3"/>
  <c r="G235" i="3"/>
  <c r="P234" i="3"/>
  <c r="D234" i="3"/>
  <c r="M233" i="3"/>
  <c r="A233" i="3"/>
  <c r="J232" i="3"/>
  <c r="S231" i="3"/>
  <c r="G231" i="3"/>
  <c r="P230" i="3"/>
  <c r="D230" i="3"/>
  <c r="M229" i="3"/>
  <c r="A229" i="3"/>
  <c r="J228" i="3"/>
  <c r="S227" i="3"/>
  <c r="G227" i="3"/>
  <c r="P226" i="3"/>
  <c r="D226" i="3"/>
  <c r="M225" i="3"/>
  <c r="A225" i="3"/>
  <c r="J224" i="3"/>
  <c r="S223" i="3"/>
  <c r="G223" i="3"/>
  <c r="P222" i="3"/>
  <c r="D222" i="3"/>
  <c r="M221" i="3"/>
  <c r="A221" i="3"/>
  <c r="J220" i="3"/>
  <c r="S219" i="3"/>
  <c r="G219" i="3"/>
  <c r="P218" i="3"/>
  <c r="D218" i="3"/>
  <c r="M217" i="3"/>
  <c r="A217" i="3"/>
  <c r="J216" i="3"/>
  <c r="S215" i="3"/>
  <c r="G215" i="3"/>
  <c r="P214" i="3"/>
  <c r="D214" i="3"/>
  <c r="M213" i="3"/>
  <c r="A213" i="3"/>
  <c r="J212" i="3"/>
  <c r="S211" i="3"/>
  <c r="G211" i="3"/>
  <c r="P210" i="3"/>
  <c r="D210" i="3"/>
  <c r="M209" i="3"/>
  <c r="A209" i="3"/>
  <c r="J208" i="3"/>
  <c r="S207" i="3"/>
  <c r="G207" i="3"/>
  <c r="P206" i="3"/>
  <c r="D206" i="3"/>
  <c r="M205" i="3"/>
  <c r="A205" i="3"/>
  <c r="J204" i="3"/>
  <c r="S203" i="3"/>
  <c r="G203" i="3"/>
  <c r="P202" i="3"/>
  <c r="D202" i="3"/>
  <c r="M201" i="3"/>
  <c r="A201" i="3"/>
  <c r="J200" i="3"/>
  <c r="S199" i="3"/>
  <c r="G199" i="3"/>
  <c r="P198" i="3"/>
  <c r="D198" i="3"/>
  <c r="M197" i="3"/>
  <c r="A197" i="3"/>
  <c r="J196" i="3"/>
  <c r="S195" i="3"/>
  <c r="G195" i="3"/>
  <c r="P194" i="3"/>
  <c r="D194" i="3"/>
  <c r="M193" i="3"/>
  <c r="A193" i="3"/>
  <c r="J192" i="3"/>
  <c r="S191" i="3"/>
  <c r="G191" i="3"/>
  <c r="P190" i="3"/>
  <c r="D190" i="3"/>
  <c r="M189" i="3"/>
  <c r="A189" i="3"/>
  <c r="J188" i="3"/>
  <c r="S187" i="3"/>
  <c r="U474" i="3"/>
  <c r="Q440" i="3"/>
  <c r="B423" i="3"/>
  <c r="M410" i="3"/>
  <c r="G394" i="3"/>
  <c r="N384" i="3"/>
  <c r="E376" i="3"/>
  <c r="T371" i="3"/>
  <c r="I368" i="3"/>
  <c r="I363" i="3"/>
  <c r="S359" i="3"/>
  <c r="I355" i="3"/>
  <c r="H351" i="3"/>
  <c r="R347" i="3"/>
  <c r="R342" i="3"/>
  <c r="G339" i="3"/>
  <c r="R334" i="3"/>
  <c r="Q330" i="3"/>
  <c r="U327" i="3"/>
  <c r="U324" i="3"/>
  <c r="G322" i="3"/>
  <c r="J319" i="3"/>
  <c r="A317" i="3"/>
  <c r="U314" i="3"/>
  <c r="N312" i="3"/>
  <c r="T310" i="3"/>
  <c r="E309" i="3"/>
  <c r="L307" i="3"/>
  <c r="C306" i="3"/>
  <c r="J304" i="3"/>
  <c r="E303" i="3"/>
  <c r="Q301" i="3"/>
  <c r="I300" i="3"/>
  <c r="D299" i="3"/>
  <c r="M297" i="3"/>
  <c r="H296" i="3"/>
  <c r="T294" i="3"/>
  <c r="L293" i="3"/>
  <c r="G292" i="3"/>
  <c r="P290" i="3"/>
  <c r="K289" i="3"/>
  <c r="B288" i="3"/>
  <c r="O286" i="3"/>
  <c r="J285" i="3"/>
  <c r="S283" i="3"/>
  <c r="N282" i="3"/>
  <c r="E281" i="3"/>
  <c r="R279" i="3"/>
  <c r="M278" i="3"/>
  <c r="A277" i="3"/>
  <c r="Q275" i="3"/>
  <c r="H274" i="3"/>
  <c r="U272" i="3"/>
  <c r="P271" i="3"/>
  <c r="D270" i="3"/>
  <c r="T268" i="3"/>
  <c r="K267" i="3"/>
  <c r="C266" i="3"/>
  <c r="S264" i="3"/>
  <c r="G263" i="3"/>
  <c r="B262" i="3"/>
  <c r="N260" i="3"/>
  <c r="F259" i="3"/>
  <c r="A258" i="3"/>
  <c r="S256" i="3"/>
  <c r="P255" i="3"/>
  <c r="M254" i="3"/>
  <c r="J253" i="3"/>
  <c r="G252" i="3"/>
  <c r="D251" i="3"/>
  <c r="A250" i="3"/>
  <c r="B249" i="3"/>
  <c r="G248" i="3"/>
  <c r="J247" i="3"/>
  <c r="Q246" i="3"/>
  <c r="C246" i="3"/>
  <c r="L245" i="3"/>
  <c r="U244" i="3"/>
  <c r="I244" i="3"/>
  <c r="R243" i="3"/>
  <c r="F243" i="3"/>
  <c r="O242" i="3"/>
  <c r="C242" i="3"/>
  <c r="L241" i="3"/>
  <c r="U240" i="3"/>
  <c r="I240" i="3"/>
  <c r="R239" i="3"/>
  <c r="F239" i="3"/>
  <c r="O238" i="3"/>
  <c r="C238" i="3"/>
  <c r="L237" i="3"/>
  <c r="U236" i="3"/>
  <c r="I236" i="3"/>
  <c r="R235" i="3"/>
  <c r="F235" i="3"/>
  <c r="O234" i="3"/>
  <c r="C234" i="3"/>
  <c r="L233" i="3"/>
  <c r="U232" i="3"/>
  <c r="I232" i="3"/>
  <c r="R231" i="3"/>
  <c r="F231" i="3"/>
  <c r="O230" i="3"/>
  <c r="C230" i="3"/>
  <c r="L229" i="3"/>
  <c r="U228" i="3"/>
  <c r="I228" i="3"/>
  <c r="R227" i="3"/>
  <c r="F227" i="3"/>
  <c r="O226" i="3"/>
  <c r="C226" i="3"/>
  <c r="L225" i="3"/>
  <c r="U224" i="3"/>
  <c r="I224" i="3"/>
  <c r="R223" i="3"/>
  <c r="F223" i="3"/>
  <c r="O222" i="3"/>
  <c r="C222" i="3"/>
  <c r="L221" i="3"/>
  <c r="U220" i="3"/>
  <c r="I220" i="3"/>
  <c r="R219" i="3"/>
  <c r="F219" i="3"/>
  <c r="O218" i="3"/>
  <c r="C218" i="3"/>
  <c r="L217" i="3"/>
  <c r="U216" i="3"/>
  <c r="I216" i="3"/>
  <c r="R215" i="3"/>
  <c r="F215" i="3"/>
  <c r="O214" i="3"/>
  <c r="C214" i="3"/>
  <c r="L213" i="3"/>
  <c r="U212" i="3"/>
  <c r="I212" i="3"/>
  <c r="R211" i="3"/>
  <c r="F211" i="3"/>
  <c r="O210" i="3"/>
  <c r="C210" i="3"/>
  <c r="L209" i="3"/>
  <c r="U208" i="3"/>
  <c r="I208" i="3"/>
  <c r="R207" i="3"/>
  <c r="F207" i="3"/>
  <c r="O206" i="3"/>
  <c r="C206" i="3"/>
  <c r="L205" i="3"/>
  <c r="U204" i="3"/>
  <c r="I204" i="3"/>
  <c r="R203" i="3"/>
  <c r="F203" i="3"/>
  <c r="O202" i="3"/>
  <c r="C202" i="3"/>
  <c r="L201" i="3"/>
  <c r="U200" i="3"/>
  <c r="I200" i="3"/>
  <c r="R199" i="3"/>
  <c r="F199" i="3"/>
  <c r="O198" i="3"/>
  <c r="C198" i="3"/>
  <c r="L197" i="3"/>
  <c r="U196" i="3"/>
  <c r="I196" i="3"/>
  <c r="R195" i="3"/>
  <c r="F195" i="3"/>
  <c r="O194" i="3"/>
  <c r="C194" i="3"/>
  <c r="L193" i="3"/>
  <c r="U192" i="3"/>
  <c r="I192" i="3"/>
  <c r="R191" i="3"/>
  <c r="F191" i="3"/>
  <c r="O190" i="3"/>
  <c r="C190" i="3"/>
  <c r="L189" i="3"/>
  <c r="U188" i="3"/>
  <c r="I188" i="3"/>
  <c r="R187" i="3"/>
  <c r="F187" i="3"/>
  <c r="O186" i="3"/>
  <c r="C186" i="3"/>
  <c r="L185" i="3"/>
  <c r="U184" i="3"/>
  <c r="I184" i="3"/>
  <c r="R183" i="3"/>
  <c r="F183" i="3"/>
  <c r="O182" i="3"/>
  <c r="C182" i="3"/>
  <c r="T474" i="3"/>
  <c r="S437" i="3"/>
  <c r="A423" i="3"/>
  <c r="Q406" i="3"/>
  <c r="F394" i="3"/>
  <c r="M384" i="3"/>
  <c r="K375" i="3"/>
  <c r="S371" i="3"/>
  <c r="I367" i="3"/>
  <c r="H363" i="3"/>
  <c r="R359" i="3"/>
  <c r="R354" i="3"/>
  <c r="G351" i="3"/>
  <c r="R346" i="3"/>
  <c r="Q342" i="3"/>
  <c r="F339" i="3"/>
  <c r="F334" i="3"/>
  <c r="P330" i="3"/>
  <c r="J327" i="3"/>
  <c r="N324" i="3"/>
  <c r="F322" i="3"/>
  <c r="F319" i="3"/>
  <c r="U316" i="3"/>
  <c r="P314" i="3"/>
  <c r="M312" i="3"/>
  <c r="S310" i="3"/>
  <c r="A309" i="3"/>
  <c r="K307" i="3"/>
  <c r="Q305" i="3"/>
  <c r="I304" i="3"/>
  <c r="D303" i="3"/>
  <c r="M301" i="3"/>
  <c r="H300" i="3"/>
  <c r="T298" i="3"/>
  <c r="L297" i="3"/>
  <c r="G296" i="3"/>
  <c r="P294" i="3"/>
  <c r="K293" i="3"/>
  <c r="B292" i="3"/>
  <c r="O290" i="3"/>
  <c r="J289" i="3"/>
  <c r="S287" i="3"/>
  <c r="N286" i="3"/>
  <c r="E285" i="3"/>
  <c r="R283" i="3"/>
  <c r="M282" i="3"/>
  <c r="A281" i="3"/>
  <c r="Q279" i="3"/>
  <c r="H278" i="3"/>
  <c r="U276" i="3"/>
  <c r="P275" i="3"/>
  <c r="D274" i="3"/>
  <c r="T272" i="3"/>
  <c r="K271" i="3"/>
  <c r="C270" i="3"/>
  <c r="S268" i="3"/>
  <c r="G267" i="3"/>
  <c r="B266" i="3"/>
  <c r="N264" i="3"/>
  <c r="F263" i="3"/>
  <c r="A262" i="3"/>
  <c r="J260" i="3"/>
  <c r="E259" i="3"/>
  <c r="Q257" i="3"/>
  <c r="N256" i="3"/>
  <c r="K255" i="3"/>
  <c r="H254" i="3"/>
  <c r="E253" i="3"/>
  <c r="B252" i="3"/>
  <c r="T250" i="3"/>
  <c r="Q249" i="3"/>
  <c r="A249" i="3"/>
  <c r="B248" i="3"/>
  <c r="I247" i="3"/>
  <c r="P246" i="3"/>
  <c r="B246" i="3"/>
  <c r="K245" i="3"/>
  <c r="T244" i="3"/>
  <c r="H244" i="3"/>
  <c r="Q243" i="3"/>
  <c r="E243" i="3"/>
  <c r="N242" i="3"/>
  <c r="B242" i="3"/>
  <c r="K241" i="3"/>
  <c r="T240" i="3"/>
  <c r="H240" i="3"/>
  <c r="Q239" i="3"/>
  <c r="E239" i="3"/>
  <c r="N238" i="3"/>
  <c r="B238" i="3"/>
  <c r="K237" i="3"/>
  <c r="T236" i="3"/>
  <c r="H236" i="3"/>
  <c r="Q235" i="3"/>
  <c r="E235" i="3"/>
  <c r="N234" i="3"/>
  <c r="B234" i="3"/>
  <c r="K233" i="3"/>
  <c r="T232" i="3"/>
  <c r="H232" i="3"/>
  <c r="Q231" i="3"/>
  <c r="E231" i="3"/>
  <c r="N230" i="3"/>
  <c r="B230" i="3"/>
  <c r="K229" i="3"/>
  <c r="T228" i="3"/>
  <c r="H228" i="3"/>
  <c r="Q227" i="3"/>
  <c r="E227" i="3"/>
  <c r="N226" i="3"/>
  <c r="B226" i="3"/>
  <c r="K225" i="3"/>
  <c r="T224" i="3"/>
  <c r="H224" i="3"/>
  <c r="Q223" i="3"/>
  <c r="E223" i="3"/>
  <c r="N222" i="3"/>
  <c r="B222" i="3"/>
  <c r="K221" i="3"/>
  <c r="T220" i="3"/>
  <c r="H220" i="3"/>
  <c r="Q219" i="3"/>
  <c r="E219" i="3"/>
  <c r="N218" i="3"/>
  <c r="B218" i="3"/>
  <c r="K217" i="3"/>
  <c r="T216" i="3"/>
  <c r="H216" i="3"/>
  <c r="A462" i="3"/>
  <c r="P437" i="3"/>
  <c r="U422" i="3"/>
  <c r="O404" i="3"/>
  <c r="E394" i="3"/>
  <c r="F382" i="3"/>
  <c r="J375" i="3"/>
  <c r="R371" i="3"/>
  <c r="R366" i="3"/>
  <c r="G363" i="3"/>
  <c r="R358" i="3"/>
  <c r="Q354" i="3"/>
  <c r="F351" i="3"/>
  <c r="F346" i="3"/>
  <c r="P342" i="3"/>
  <c r="F338" i="3"/>
  <c r="E334" i="3"/>
  <c r="O330" i="3"/>
  <c r="F327" i="3"/>
  <c r="M324" i="3"/>
  <c r="P321" i="3"/>
  <c r="T318" i="3"/>
  <c r="O316" i="3"/>
  <c r="H314" i="3"/>
  <c r="L312" i="3"/>
  <c r="M310" i="3"/>
  <c r="U308" i="3"/>
  <c r="J307" i="3"/>
  <c r="M305" i="3"/>
  <c r="H304" i="3"/>
  <c r="T302" i="3"/>
  <c r="L301" i="3"/>
  <c r="G300" i="3"/>
  <c r="P298" i="3"/>
  <c r="K297" i="3"/>
  <c r="B296" i="3"/>
  <c r="O294" i="3"/>
  <c r="J293" i="3"/>
  <c r="S291" i="3"/>
  <c r="N290" i="3"/>
  <c r="E289" i="3"/>
  <c r="R287" i="3"/>
  <c r="M286" i="3"/>
  <c r="A285" i="3"/>
  <c r="Q283" i="3"/>
  <c r="H282" i="3"/>
  <c r="U280" i="3"/>
  <c r="P279" i="3"/>
  <c r="D278" i="3"/>
  <c r="T276" i="3"/>
  <c r="K275" i="3"/>
  <c r="C274" i="3"/>
  <c r="S272" i="3"/>
  <c r="G271" i="3"/>
  <c r="B270" i="3"/>
  <c r="N268" i="3"/>
  <c r="F267" i="3"/>
  <c r="A266" i="3"/>
  <c r="J264" i="3"/>
  <c r="E263" i="3"/>
  <c r="Q261" i="3"/>
  <c r="I260" i="3"/>
  <c r="D259" i="3"/>
  <c r="P257" i="3"/>
  <c r="M256" i="3"/>
  <c r="J255" i="3"/>
  <c r="G254" i="3"/>
  <c r="D253" i="3"/>
  <c r="A252" i="3"/>
  <c r="S250" i="3"/>
  <c r="P249" i="3"/>
  <c r="U248" i="3"/>
  <c r="A248" i="3"/>
  <c r="H247" i="3"/>
  <c r="O246" i="3"/>
  <c r="A246" i="3"/>
  <c r="J245" i="3"/>
  <c r="S244" i="3"/>
  <c r="G244" i="3"/>
  <c r="P243" i="3"/>
  <c r="D243" i="3"/>
  <c r="M242" i="3"/>
  <c r="A242" i="3"/>
  <c r="J241" i="3"/>
  <c r="S240" i="3"/>
  <c r="G240" i="3"/>
  <c r="P239" i="3"/>
  <c r="D239" i="3"/>
  <c r="M238" i="3"/>
  <c r="A238" i="3"/>
  <c r="J237" i="3"/>
  <c r="S236" i="3"/>
  <c r="G236" i="3"/>
  <c r="P235" i="3"/>
  <c r="D235" i="3"/>
  <c r="M234" i="3"/>
  <c r="A234" i="3"/>
  <c r="J233" i="3"/>
  <c r="S232" i="3"/>
  <c r="G232" i="3"/>
  <c r="P231" i="3"/>
  <c r="D231" i="3"/>
  <c r="M230" i="3"/>
  <c r="A230" i="3"/>
  <c r="J229" i="3"/>
  <c r="S228" i="3"/>
  <c r="G228" i="3"/>
  <c r="P227" i="3"/>
  <c r="D227" i="3"/>
  <c r="M226" i="3"/>
  <c r="A226" i="3"/>
  <c r="J225" i="3"/>
  <c r="S224" i="3"/>
  <c r="G224" i="3"/>
  <c r="P223" i="3"/>
  <c r="D223" i="3"/>
  <c r="M222" i="3"/>
  <c r="A222" i="3"/>
  <c r="J221" i="3"/>
  <c r="S220" i="3"/>
  <c r="G220" i="3"/>
  <c r="P219" i="3"/>
  <c r="D219" i="3"/>
  <c r="M218" i="3"/>
  <c r="A218" i="3"/>
  <c r="J217" i="3"/>
  <c r="S216" i="3"/>
  <c r="G216" i="3"/>
  <c r="P215" i="3"/>
  <c r="D215" i="3"/>
  <c r="M214" i="3"/>
  <c r="A214" i="3"/>
  <c r="J213" i="3"/>
  <c r="S212" i="3"/>
  <c r="G212" i="3"/>
  <c r="P211" i="3"/>
  <c r="D211" i="3"/>
  <c r="M210" i="3"/>
  <c r="A210" i="3"/>
  <c r="J209" i="3"/>
  <c r="S208" i="3"/>
  <c r="G208" i="3"/>
  <c r="P207" i="3"/>
  <c r="D207" i="3"/>
  <c r="M206" i="3"/>
  <c r="A206" i="3"/>
  <c r="J205" i="3"/>
  <c r="S204" i="3"/>
  <c r="G204" i="3"/>
  <c r="P203" i="3"/>
  <c r="D203" i="3"/>
  <c r="M202" i="3"/>
  <c r="A202" i="3"/>
  <c r="J201" i="3"/>
  <c r="S200" i="3"/>
  <c r="G200" i="3"/>
  <c r="P199" i="3"/>
  <c r="D199" i="3"/>
  <c r="M198" i="3"/>
  <c r="A198" i="3"/>
  <c r="J197" i="3"/>
  <c r="S196" i="3"/>
  <c r="G196" i="3"/>
  <c r="P195" i="3"/>
  <c r="D195" i="3"/>
  <c r="M194" i="3"/>
  <c r="A194" i="3"/>
  <c r="J193" i="3"/>
  <c r="S192" i="3"/>
  <c r="G192" i="3"/>
  <c r="T456" i="3"/>
  <c r="O437" i="3"/>
  <c r="B419" i="3"/>
  <c r="M404" i="3"/>
  <c r="Q393" i="3"/>
  <c r="C381" i="3"/>
  <c r="I375" i="3"/>
  <c r="R370" i="3"/>
  <c r="Q366" i="3"/>
  <c r="F363" i="3"/>
  <c r="F358" i="3"/>
  <c r="P354" i="3"/>
  <c r="F350" i="3"/>
  <c r="E346" i="3"/>
  <c r="O342" i="3"/>
  <c r="O337" i="3"/>
  <c r="D334" i="3"/>
  <c r="P329" i="3"/>
  <c r="T326" i="3"/>
  <c r="L324" i="3"/>
  <c r="L321" i="3"/>
  <c r="S318" i="3"/>
  <c r="J316" i="3"/>
  <c r="G314" i="3"/>
  <c r="K312" i="3"/>
  <c r="H310" i="3"/>
  <c r="S308" i="3"/>
  <c r="D307" i="3"/>
  <c r="L305" i="3"/>
  <c r="G304" i="3"/>
  <c r="P302" i="3"/>
  <c r="K301" i="3"/>
  <c r="B300" i="3"/>
  <c r="O298" i="3"/>
  <c r="J297" i="3"/>
  <c r="S295" i="3"/>
  <c r="N294" i="3"/>
  <c r="E293" i="3"/>
  <c r="R291" i="3"/>
  <c r="M290" i="3"/>
  <c r="A289" i="3"/>
  <c r="Q287" i="3"/>
  <c r="H286" i="3"/>
  <c r="U284" i="3"/>
  <c r="P283" i="3"/>
  <c r="D282" i="3"/>
  <c r="T280" i="3"/>
  <c r="K279" i="3"/>
  <c r="C278" i="3"/>
  <c r="S276" i="3"/>
  <c r="G275" i="3"/>
  <c r="B274" i="3"/>
  <c r="N272" i="3"/>
  <c r="F271" i="3"/>
  <c r="A270" i="3"/>
  <c r="J268" i="3"/>
  <c r="E267" i="3"/>
  <c r="Q265" i="3"/>
  <c r="I264" i="3"/>
  <c r="D263" i="3"/>
  <c r="M261" i="3"/>
  <c r="H260" i="3"/>
  <c r="T258" i="3"/>
  <c r="M257" i="3"/>
  <c r="J256" i="3"/>
  <c r="G255" i="3"/>
  <c r="D254" i="3"/>
  <c r="A253" i="3"/>
  <c r="S251" i="3"/>
  <c r="P250" i="3"/>
  <c r="O249" i="3"/>
  <c r="T248" i="3"/>
  <c r="U247" i="3"/>
  <c r="G247" i="3"/>
  <c r="N246" i="3"/>
  <c r="U245" i="3"/>
  <c r="I245" i="3"/>
  <c r="R244" i="3"/>
  <c r="F244" i="3"/>
  <c r="O243" i="3"/>
  <c r="C243" i="3"/>
  <c r="L242" i="3"/>
  <c r="U241" i="3"/>
  <c r="I241" i="3"/>
  <c r="R240" i="3"/>
  <c r="F240" i="3"/>
  <c r="O239" i="3"/>
  <c r="C239" i="3"/>
  <c r="L238" i="3"/>
  <c r="U237" i="3"/>
  <c r="I237" i="3"/>
  <c r="R236" i="3"/>
  <c r="F236" i="3"/>
  <c r="O235" i="3"/>
  <c r="C235" i="3"/>
  <c r="L234" i="3"/>
  <c r="U233" i="3"/>
  <c r="I233" i="3"/>
  <c r="R232" i="3"/>
  <c r="F232" i="3"/>
  <c r="O231" i="3"/>
  <c r="C231" i="3"/>
  <c r="L230" i="3"/>
  <c r="U229" i="3"/>
  <c r="I229" i="3"/>
  <c r="R228" i="3"/>
  <c r="F228" i="3"/>
  <c r="O227" i="3"/>
  <c r="C227" i="3"/>
  <c r="L226" i="3"/>
  <c r="U225" i="3"/>
  <c r="I225" i="3"/>
  <c r="R224" i="3"/>
  <c r="F224" i="3"/>
  <c r="O223" i="3"/>
  <c r="C223" i="3"/>
  <c r="L222" i="3"/>
  <c r="U221" i="3"/>
  <c r="I221" i="3"/>
  <c r="R220" i="3"/>
  <c r="F220" i="3"/>
  <c r="O219" i="3"/>
  <c r="C219" i="3"/>
  <c r="L218" i="3"/>
  <c r="U217" i="3"/>
  <c r="I217" i="3"/>
  <c r="R216" i="3"/>
  <c r="F216" i="3"/>
  <c r="O215" i="3"/>
  <c r="C215" i="3"/>
  <c r="L214" i="3"/>
  <c r="U213" i="3"/>
  <c r="I213" i="3"/>
  <c r="R212" i="3"/>
  <c r="F212" i="3"/>
  <c r="O211" i="3"/>
  <c r="C211" i="3"/>
  <c r="L210" i="3"/>
  <c r="U209" i="3"/>
  <c r="I209" i="3"/>
  <c r="R208" i="3"/>
  <c r="F208" i="3"/>
  <c r="O207" i="3"/>
  <c r="C207" i="3"/>
  <c r="L206" i="3"/>
  <c r="U205" i="3"/>
  <c r="I205" i="3"/>
  <c r="R204" i="3"/>
  <c r="F204" i="3"/>
  <c r="O203" i="3"/>
  <c r="C203" i="3"/>
  <c r="L202" i="3"/>
  <c r="U201" i="3"/>
  <c r="I201" i="3"/>
  <c r="Q456" i="3"/>
  <c r="L437" i="3"/>
  <c r="B417" i="3"/>
  <c r="L404" i="3"/>
  <c r="U390" i="3"/>
  <c r="B381" i="3"/>
  <c r="H375" i="3"/>
  <c r="F370" i="3"/>
  <c r="P366" i="3"/>
  <c r="F362" i="3"/>
  <c r="E358" i="3"/>
  <c r="O354" i="3"/>
  <c r="O349" i="3"/>
  <c r="D346" i="3"/>
  <c r="O341" i="3"/>
  <c r="N337" i="3"/>
  <c r="C334" i="3"/>
  <c r="L329" i="3"/>
  <c r="S326" i="3"/>
  <c r="A324" i="3"/>
  <c r="E321" i="3"/>
  <c r="R318" i="3"/>
  <c r="B316" i="3"/>
  <c r="F314" i="3"/>
  <c r="B312" i="3"/>
  <c r="G310" i="3"/>
  <c r="Q308" i="3"/>
  <c r="T306" i="3"/>
  <c r="K305" i="3"/>
  <c r="B304" i="3"/>
  <c r="O302" i="3"/>
  <c r="J301" i="3"/>
  <c r="S299" i="3"/>
  <c r="N298" i="3"/>
  <c r="E297" i="3"/>
  <c r="R295" i="3"/>
  <c r="M294" i="3"/>
  <c r="A293" i="3"/>
  <c r="Q291" i="3"/>
  <c r="H290" i="3"/>
  <c r="U288" i="3"/>
  <c r="P287" i="3"/>
  <c r="D286" i="3"/>
  <c r="T284" i="3"/>
  <c r="K283" i="3"/>
  <c r="C282" i="3"/>
  <c r="S280" i="3"/>
  <c r="G279" i="3"/>
  <c r="B278" i="3"/>
  <c r="N276" i="3"/>
  <c r="F275" i="3"/>
  <c r="A274" i="3"/>
  <c r="J272" i="3"/>
  <c r="E271" i="3"/>
  <c r="Q269" i="3"/>
  <c r="I268" i="3"/>
  <c r="D267" i="3"/>
  <c r="M265" i="3"/>
  <c r="H264" i="3"/>
  <c r="T262" i="3"/>
  <c r="L261" i="3"/>
  <c r="G260" i="3"/>
  <c r="P258" i="3"/>
  <c r="L257" i="3"/>
  <c r="I256" i="3"/>
  <c r="F255" i="3"/>
  <c r="C254" i="3"/>
  <c r="U252" i="3"/>
  <c r="R251" i="3"/>
  <c r="O250" i="3"/>
  <c r="N249" i="3"/>
  <c r="S248" i="3"/>
  <c r="T247" i="3"/>
  <c r="F247" i="3"/>
  <c r="M246" i="3"/>
  <c r="T245" i="3"/>
  <c r="H245" i="3"/>
  <c r="Q244" i="3"/>
  <c r="E244" i="3"/>
  <c r="N243" i="3"/>
  <c r="B243" i="3"/>
  <c r="K242" i="3"/>
  <c r="T241" i="3"/>
  <c r="H241" i="3"/>
  <c r="Q240" i="3"/>
  <c r="E240" i="3"/>
  <c r="N239" i="3"/>
  <c r="B239" i="3"/>
  <c r="K238" i="3"/>
  <c r="T237" i="3"/>
  <c r="H237" i="3"/>
  <c r="Q236" i="3"/>
  <c r="E236" i="3"/>
  <c r="N235" i="3"/>
  <c r="B235" i="3"/>
  <c r="K234" i="3"/>
  <c r="T233" i="3"/>
  <c r="H233" i="3"/>
  <c r="Q232" i="3"/>
  <c r="E232" i="3"/>
  <c r="N231" i="3"/>
  <c r="B231" i="3"/>
  <c r="K230" i="3"/>
  <c r="T229" i="3"/>
  <c r="H229" i="3"/>
  <c r="Q228" i="3"/>
  <c r="E228" i="3"/>
  <c r="N227" i="3"/>
  <c r="B227" i="3"/>
  <c r="K226" i="3"/>
  <c r="T225" i="3"/>
  <c r="H225" i="3"/>
  <c r="Q224" i="3"/>
  <c r="E224" i="3"/>
  <c r="N223" i="3"/>
  <c r="B223" i="3"/>
  <c r="K222" i="3"/>
  <c r="T221" i="3"/>
  <c r="H221" i="3"/>
  <c r="Q220" i="3"/>
  <c r="E220" i="3"/>
  <c r="N219" i="3"/>
  <c r="B219" i="3"/>
  <c r="K218" i="3"/>
  <c r="T217" i="3"/>
  <c r="H217" i="3"/>
  <c r="Q216" i="3"/>
  <c r="E216" i="3"/>
  <c r="N215" i="3"/>
  <c r="B215" i="3"/>
  <c r="K214" i="3"/>
  <c r="T213" i="3"/>
  <c r="H213" i="3"/>
  <c r="Q212" i="3"/>
  <c r="E212" i="3"/>
  <c r="N211" i="3"/>
  <c r="B211" i="3"/>
  <c r="K210" i="3"/>
  <c r="T209" i="3"/>
  <c r="H209" i="3"/>
  <c r="Q208" i="3"/>
  <c r="E208" i="3"/>
  <c r="N207" i="3"/>
  <c r="B207" i="3"/>
  <c r="K206" i="3"/>
  <c r="T205" i="3"/>
  <c r="H205" i="3"/>
  <c r="Q204" i="3"/>
  <c r="E204" i="3"/>
  <c r="N203" i="3"/>
  <c r="B203" i="3"/>
  <c r="K202" i="3"/>
  <c r="T201" i="3"/>
  <c r="H201" i="3"/>
  <c r="P456" i="3"/>
  <c r="K404" i="3"/>
  <c r="F374" i="3"/>
  <c r="O361" i="3"/>
  <c r="N349" i="3"/>
  <c r="M337" i="3"/>
  <c r="R326" i="3"/>
  <c r="G318" i="3"/>
  <c r="S311" i="3"/>
  <c r="S306" i="3"/>
  <c r="N302" i="3"/>
  <c r="M298" i="3"/>
  <c r="H294" i="3"/>
  <c r="D290" i="3"/>
  <c r="C286" i="3"/>
  <c r="B282" i="3"/>
  <c r="A278" i="3"/>
  <c r="Q273" i="3"/>
  <c r="M269" i="3"/>
  <c r="L265" i="3"/>
  <c r="K261" i="3"/>
  <c r="K257" i="3"/>
  <c r="B254" i="3"/>
  <c r="N250" i="3"/>
  <c r="S247" i="3"/>
  <c r="S245" i="3"/>
  <c r="D244" i="3"/>
  <c r="J242" i="3"/>
  <c r="P240" i="3"/>
  <c r="A239" i="3"/>
  <c r="G237" i="3"/>
  <c r="M235" i="3"/>
  <c r="S233" i="3"/>
  <c r="D232" i="3"/>
  <c r="J230" i="3"/>
  <c r="P228" i="3"/>
  <c r="A227" i="3"/>
  <c r="G225" i="3"/>
  <c r="M223" i="3"/>
  <c r="S221" i="3"/>
  <c r="D220" i="3"/>
  <c r="J218" i="3"/>
  <c r="P216" i="3"/>
  <c r="J215" i="3"/>
  <c r="S213" i="3"/>
  <c r="N212" i="3"/>
  <c r="E211" i="3"/>
  <c r="R209" i="3"/>
  <c r="M208" i="3"/>
  <c r="A207" i="3"/>
  <c r="Q205" i="3"/>
  <c r="H204" i="3"/>
  <c r="U202" i="3"/>
  <c r="P201" i="3"/>
  <c r="M200" i="3"/>
  <c r="L199" i="3"/>
  <c r="K198" i="3"/>
  <c r="K197" i="3"/>
  <c r="N196" i="3"/>
  <c r="M195" i="3"/>
  <c r="L194" i="3"/>
  <c r="P193" i="3"/>
  <c r="O192" i="3"/>
  <c r="O191" i="3"/>
  <c r="T190" i="3"/>
  <c r="U189" i="3"/>
  <c r="E189" i="3"/>
  <c r="H188" i="3"/>
  <c r="O187" i="3"/>
  <c r="B187" i="3"/>
  <c r="J186" i="3"/>
  <c r="R185" i="3"/>
  <c r="E185" i="3"/>
  <c r="M184" i="3"/>
  <c r="U183" i="3"/>
  <c r="H183" i="3"/>
  <c r="P182" i="3"/>
  <c r="B182" i="3"/>
  <c r="K181" i="3"/>
  <c r="T180" i="3"/>
  <c r="H180" i="3"/>
  <c r="Q179" i="3"/>
  <c r="E179" i="3"/>
  <c r="N178" i="3"/>
  <c r="B178" i="3"/>
  <c r="K177" i="3"/>
  <c r="T176" i="3"/>
  <c r="H176" i="3"/>
  <c r="Q175" i="3"/>
  <c r="E175" i="3"/>
  <c r="N174" i="3"/>
  <c r="B174" i="3"/>
  <c r="K173" i="3"/>
  <c r="T172" i="3"/>
  <c r="H172" i="3"/>
  <c r="Q171" i="3"/>
  <c r="E171" i="3"/>
  <c r="N170" i="3"/>
  <c r="B170" i="3"/>
  <c r="K169" i="3"/>
  <c r="T168" i="3"/>
  <c r="H168" i="3"/>
  <c r="Q167" i="3"/>
  <c r="E167" i="3"/>
  <c r="N166" i="3"/>
  <c r="B166" i="3"/>
  <c r="K165" i="3"/>
  <c r="T164" i="3"/>
  <c r="H164" i="3"/>
  <c r="Q163" i="3"/>
  <c r="E163" i="3"/>
  <c r="N162" i="3"/>
  <c r="B162" i="3"/>
  <c r="K161" i="3"/>
  <c r="T160" i="3"/>
  <c r="H160" i="3"/>
  <c r="Q159" i="3"/>
  <c r="E159" i="3"/>
  <c r="N158" i="3"/>
  <c r="B158" i="3"/>
  <c r="K157" i="3"/>
  <c r="T156" i="3"/>
  <c r="H156" i="3"/>
  <c r="Q155" i="3"/>
  <c r="E155" i="3"/>
  <c r="N154" i="3"/>
  <c r="B154" i="3"/>
  <c r="K153" i="3"/>
  <c r="T152" i="3"/>
  <c r="H152" i="3"/>
  <c r="Q151" i="3"/>
  <c r="E151" i="3"/>
  <c r="N150" i="3"/>
  <c r="B150" i="3"/>
  <c r="K149" i="3"/>
  <c r="T148" i="3"/>
  <c r="H148" i="3"/>
  <c r="Q147" i="3"/>
  <c r="E147" i="3"/>
  <c r="N146" i="3"/>
  <c r="B146" i="3"/>
  <c r="K145" i="3"/>
  <c r="T144" i="3"/>
  <c r="H144" i="3"/>
  <c r="Q143" i="3"/>
  <c r="E143" i="3"/>
  <c r="N142" i="3"/>
  <c r="B142" i="3"/>
  <c r="K141" i="3"/>
  <c r="T140" i="3"/>
  <c r="O456" i="3"/>
  <c r="B401" i="3"/>
  <c r="O373" i="3"/>
  <c r="N361" i="3"/>
  <c r="M349" i="3"/>
  <c r="L337" i="3"/>
  <c r="G326" i="3"/>
  <c r="C318" i="3"/>
  <c r="R311" i="3"/>
  <c r="R306" i="3"/>
  <c r="M302" i="3"/>
  <c r="H298" i="3"/>
  <c r="D294" i="3"/>
  <c r="C290" i="3"/>
  <c r="B286" i="3"/>
  <c r="A282" i="3"/>
  <c r="Q277" i="3"/>
  <c r="M273" i="3"/>
  <c r="L269" i="3"/>
  <c r="K265" i="3"/>
  <c r="J261" i="3"/>
  <c r="J257" i="3"/>
  <c r="A254" i="3"/>
  <c r="M250" i="3"/>
  <c r="R247" i="3"/>
  <c r="R245" i="3"/>
  <c r="C244" i="3"/>
  <c r="I242" i="3"/>
  <c r="O240" i="3"/>
  <c r="U238" i="3"/>
  <c r="F237" i="3"/>
  <c r="L235" i="3"/>
  <c r="R233" i="3"/>
  <c r="C232" i="3"/>
  <c r="I230" i="3"/>
  <c r="O228" i="3"/>
  <c r="U226" i="3"/>
  <c r="F225" i="3"/>
  <c r="L223" i="3"/>
  <c r="R221" i="3"/>
  <c r="C220" i="3"/>
  <c r="I218" i="3"/>
  <c r="O216" i="3"/>
  <c r="E215" i="3"/>
  <c r="R213" i="3"/>
  <c r="M212" i="3"/>
  <c r="A211" i="3"/>
  <c r="Q209" i="3"/>
  <c r="H208" i="3"/>
  <c r="U206" i="3"/>
  <c r="P205" i="3"/>
  <c r="D204" i="3"/>
  <c r="T202" i="3"/>
  <c r="K201" i="3"/>
  <c r="H200" i="3"/>
  <c r="K199" i="3"/>
  <c r="J198" i="3"/>
  <c r="I197" i="3"/>
  <c r="M196" i="3"/>
  <c r="L195" i="3"/>
  <c r="K194" i="3"/>
  <c r="K193" i="3"/>
  <c r="N192" i="3"/>
  <c r="N191" i="3"/>
  <c r="S190" i="3"/>
  <c r="T189" i="3"/>
  <c r="D189" i="3"/>
  <c r="G188" i="3"/>
  <c r="N187" i="3"/>
  <c r="A187" i="3"/>
  <c r="I186" i="3"/>
  <c r="Q185" i="3"/>
  <c r="D185" i="3"/>
  <c r="L184" i="3"/>
  <c r="T183" i="3"/>
  <c r="G183" i="3"/>
  <c r="N182" i="3"/>
  <c r="A182" i="3"/>
  <c r="J181" i="3"/>
  <c r="S180" i="3"/>
  <c r="G180" i="3"/>
  <c r="P179" i="3"/>
  <c r="D179" i="3"/>
  <c r="M178" i="3"/>
  <c r="A178" i="3"/>
  <c r="J177" i="3"/>
  <c r="S176" i="3"/>
  <c r="G176" i="3"/>
  <c r="P175" i="3"/>
  <c r="D175" i="3"/>
  <c r="M174" i="3"/>
  <c r="A174" i="3"/>
  <c r="J173" i="3"/>
  <c r="S172" i="3"/>
  <c r="G172" i="3"/>
  <c r="P171" i="3"/>
  <c r="D171" i="3"/>
  <c r="M170" i="3"/>
  <c r="A170" i="3"/>
  <c r="J169" i="3"/>
  <c r="S168" i="3"/>
  <c r="G168" i="3"/>
  <c r="P167" i="3"/>
  <c r="D167" i="3"/>
  <c r="M166" i="3"/>
  <c r="A166" i="3"/>
  <c r="J165" i="3"/>
  <c r="S164" i="3"/>
  <c r="G164" i="3"/>
  <c r="P163" i="3"/>
  <c r="D163" i="3"/>
  <c r="M162" i="3"/>
  <c r="A162" i="3"/>
  <c r="J161" i="3"/>
  <c r="S160" i="3"/>
  <c r="G160" i="3"/>
  <c r="P159" i="3"/>
  <c r="D159" i="3"/>
  <c r="M158" i="3"/>
  <c r="A158" i="3"/>
  <c r="J157" i="3"/>
  <c r="S156" i="3"/>
  <c r="G156" i="3"/>
  <c r="P155" i="3"/>
  <c r="D155" i="3"/>
  <c r="M154" i="3"/>
  <c r="A154" i="3"/>
  <c r="J153" i="3"/>
  <c r="S152" i="3"/>
  <c r="G152" i="3"/>
  <c r="P151" i="3"/>
  <c r="D151" i="3"/>
  <c r="M150" i="3"/>
  <c r="A150" i="3"/>
  <c r="J149" i="3"/>
  <c r="S148" i="3"/>
  <c r="G148" i="3"/>
  <c r="P147" i="3"/>
  <c r="D147" i="3"/>
  <c r="M146" i="3"/>
  <c r="A146" i="3"/>
  <c r="J145" i="3"/>
  <c r="S144" i="3"/>
  <c r="G144" i="3"/>
  <c r="P143" i="3"/>
  <c r="D143" i="3"/>
  <c r="M142" i="3"/>
  <c r="A142" i="3"/>
  <c r="J141" i="3"/>
  <c r="S140" i="3"/>
  <c r="G140" i="3"/>
  <c r="P139" i="3"/>
  <c r="D139" i="3"/>
  <c r="M138" i="3"/>
  <c r="A138" i="3"/>
  <c r="J137" i="3"/>
  <c r="S136" i="3"/>
  <c r="G136" i="3"/>
  <c r="P135" i="3"/>
  <c r="D135" i="3"/>
  <c r="M134" i="3"/>
  <c r="A134" i="3"/>
  <c r="J133" i="3"/>
  <c r="S132" i="3"/>
  <c r="G132" i="3"/>
  <c r="P131" i="3"/>
  <c r="D131" i="3"/>
  <c r="M130" i="3"/>
  <c r="A130" i="3"/>
  <c r="J129" i="3"/>
  <c r="S128" i="3"/>
  <c r="G128" i="3"/>
  <c r="P127" i="3"/>
  <c r="T449" i="3"/>
  <c r="D399" i="3"/>
  <c r="N373" i="3"/>
  <c r="M361" i="3"/>
  <c r="L349" i="3"/>
  <c r="L336" i="3"/>
  <c r="C326" i="3"/>
  <c r="R317" i="3"/>
  <c r="N311" i="3"/>
  <c r="Q306" i="3"/>
  <c r="H302" i="3"/>
  <c r="D298" i="3"/>
  <c r="C294" i="3"/>
  <c r="B290" i="3"/>
  <c r="A286" i="3"/>
  <c r="Q281" i="3"/>
  <c r="M277" i="3"/>
  <c r="L273" i="3"/>
  <c r="K269" i="3"/>
  <c r="J265" i="3"/>
  <c r="E261" i="3"/>
  <c r="E257" i="3"/>
  <c r="Q253" i="3"/>
  <c r="H250" i="3"/>
  <c r="Q247" i="3"/>
  <c r="Q245" i="3"/>
  <c r="B244" i="3"/>
  <c r="H242" i="3"/>
  <c r="N240" i="3"/>
  <c r="T238" i="3"/>
  <c r="E237" i="3"/>
  <c r="K235" i="3"/>
  <c r="Q233" i="3"/>
  <c r="B232" i="3"/>
  <c r="H230" i="3"/>
  <c r="N228" i="3"/>
  <c r="T226" i="3"/>
  <c r="E225" i="3"/>
  <c r="K223" i="3"/>
  <c r="Q221" i="3"/>
  <c r="B220" i="3"/>
  <c r="H218" i="3"/>
  <c r="N216" i="3"/>
  <c r="A215" i="3"/>
  <c r="Q213" i="3"/>
  <c r="H212" i="3"/>
  <c r="U210" i="3"/>
  <c r="P209" i="3"/>
  <c r="D208" i="3"/>
  <c r="T206" i="3"/>
  <c r="K205" i="3"/>
  <c r="C204" i="3"/>
  <c r="S202" i="3"/>
  <c r="G201" i="3"/>
  <c r="F200" i="3"/>
  <c r="J199" i="3"/>
  <c r="I198" i="3"/>
  <c r="H197" i="3"/>
  <c r="H196" i="3"/>
  <c r="K195" i="3"/>
  <c r="J194" i="3"/>
  <c r="I193" i="3"/>
  <c r="M192" i="3"/>
  <c r="M191" i="3"/>
  <c r="N190" i="3"/>
  <c r="S189" i="3"/>
  <c r="T188" i="3"/>
  <c r="F188" i="3"/>
  <c r="M187" i="3"/>
  <c r="U186" i="3"/>
  <c r="H186" i="3"/>
  <c r="P185" i="3"/>
  <c r="C185" i="3"/>
  <c r="K184" i="3"/>
  <c r="S183" i="3"/>
  <c r="E183" i="3"/>
  <c r="M182" i="3"/>
  <c r="U181" i="3"/>
  <c r="I181" i="3"/>
  <c r="R180" i="3"/>
  <c r="F180" i="3"/>
  <c r="O179" i="3"/>
  <c r="C179" i="3"/>
  <c r="L178" i="3"/>
  <c r="U177" i="3"/>
  <c r="I177" i="3"/>
  <c r="R176" i="3"/>
  <c r="F176" i="3"/>
  <c r="O175" i="3"/>
  <c r="C175" i="3"/>
  <c r="L174" i="3"/>
  <c r="U173" i="3"/>
  <c r="I173" i="3"/>
  <c r="R172" i="3"/>
  <c r="F172" i="3"/>
  <c r="O171" i="3"/>
  <c r="C171" i="3"/>
  <c r="L170" i="3"/>
  <c r="U169" i="3"/>
  <c r="I169" i="3"/>
  <c r="R168" i="3"/>
  <c r="F168" i="3"/>
  <c r="O167" i="3"/>
  <c r="C167" i="3"/>
  <c r="L166" i="3"/>
  <c r="U165" i="3"/>
  <c r="I165" i="3"/>
  <c r="R164" i="3"/>
  <c r="F164" i="3"/>
  <c r="O163" i="3"/>
  <c r="C163" i="3"/>
  <c r="L162" i="3"/>
  <c r="U161" i="3"/>
  <c r="I161" i="3"/>
  <c r="R160" i="3"/>
  <c r="F160" i="3"/>
  <c r="O159" i="3"/>
  <c r="C159" i="3"/>
  <c r="L158" i="3"/>
  <c r="U157" i="3"/>
  <c r="I157" i="3"/>
  <c r="R156" i="3"/>
  <c r="F156" i="3"/>
  <c r="O155" i="3"/>
  <c r="C155" i="3"/>
  <c r="L154" i="3"/>
  <c r="U153" i="3"/>
  <c r="I153" i="3"/>
  <c r="R152" i="3"/>
  <c r="F152" i="3"/>
  <c r="O151" i="3"/>
  <c r="C151" i="3"/>
  <c r="L150" i="3"/>
  <c r="U149" i="3"/>
  <c r="I149" i="3"/>
  <c r="R148" i="3"/>
  <c r="F148" i="3"/>
  <c r="O147" i="3"/>
  <c r="C147" i="3"/>
  <c r="L146" i="3"/>
  <c r="U145" i="3"/>
  <c r="I145" i="3"/>
  <c r="R144" i="3"/>
  <c r="F144" i="3"/>
  <c r="O143" i="3"/>
  <c r="C143" i="3"/>
  <c r="L142" i="3"/>
  <c r="U141" i="3"/>
  <c r="I141" i="3"/>
  <c r="R140" i="3"/>
  <c r="F140" i="3"/>
  <c r="O139" i="3"/>
  <c r="C139" i="3"/>
  <c r="L138" i="3"/>
  <c r="U137" i="3"/>
  <c r="I137" i="3"/>
  <c r="R136" i="3"/>
  <c r="F136" i="3"/>
  <c r="O135" i="3"/>
  <c r="C135" i="3"/>
  <c r="L134" i="3"/>
  <c r="U133" i="3"/>
  <c r="I133" i="3"/>
  <c r="R132" i="3"/>
  <c r="F132" i="3"/>
  <c r="O131" i="3"/>
  <c r="C131" i="3"/>
  <c r="L130" i="3"/>
  <c r="U129" i="3"/>
  <c r="I129" i="3"/>
  <c r="R128" i="3"/>
  <c r="F128" i="3"/>
  <c r="O127" i="3"/>
  <c r="O446" i="3"/>
  <c r="B399" i="3"/>
  <c r="M373" i="3"/>
  <c r="L361" i="3"/>
  <c r="L348" i="3"/>
  <c r="U335" i="3"/>
  <c r="Q325" i="3"/>
  <c r="Q317" i="3"/>
  <c r="L311" i="3"/>
  <c r="J306" i="3"/>
  <c r="D302" i="3"/>
  <c r="C298" i="3"/>
  <c r="B294" i="3"/>
  <c r="A290" i="3"/>
  <c r="Q285" i="3"/>
  <c r="M281" i="3"/>
  <c r="L277" i="3"/>
  <c r="K273" i="3"/>
  <c r="J269" i="3"/>
  <c r="E265" i="3"/>
  <c r="A261" i="3"/>
  <c r="D257" i="3"/>
  <c r="P253" i="3"/>
  <c r="G250" i="3"/>
  <c r="P247" i="3"/>
  <c r="P245" i="3"/>
  <c r="A244" i="3"/>
  <c r="G242" i="3"/>
  <c r="M240" i="3"/>
  <c r="S238" i="3"/>
  <c r="D237" i="3"/>
  <c r="J235" i="3"/>
  <c r="P233" i="3"/>
  <c r="A232" i="3"/>
  <c r="G230" i="3"/>
  <c r="M228" i="3"/>
  <c r="S226" i="3"/>
  <c r="D225" i="3"/>
  <c r="J223" i="3"/>
  <c r="P221" i="3"/>
  <c r="A220" i="3"/>
  <c r="G218" i="3"/>
  <c r="M216" i="3"/>
  <c r="U214" i="3"/>
  <c r="P213" i="3"/>
  <c r="D212" i="3"/>
  <c r="T210" i="3"/>
  <c r="K209" i="3"/>
  <c r="C208" i="3"/>
  <c r="S206" i="3"/>
  <c r="G205" i="3"/>
  <c r="B204" i="3"/>
  <c r="N202" i="3"/>
  <c r="F201" i="3"/>
  <c r="E200" i="3"/>
  <c r="E199" i="3"/>
  <c r="H198" i="3"/>
  <c r="G197" i="3"/>
  <c r="F196" i="3"/>
  <c r="J195" i="3"/>
  <c r="I194" i="3"/>
  <c r="H193" i="3"/>
  <c r="H192" i="3"/>
  <c r="L191" i="3"/>
  <c r="M190" i="3"/>
  <c r="R189" i="3"/>
  <c r="S188" i="3"/>
  <c r="E188" i="3"/>
  <c r="L187" i="3"/>
  <c r="T186" i="3"/>
  <c r="G186" i="3"/>
  <c r="O185" i="3"/>
  <c r="B185" i="3"/>
  <c r="J184" i="3"/>
  <c r="Q183" i="3"/>
  <c r="D183" i="3"/>
  <c r="L182" i="3"/>
  <c r="T181" i="3"/>
  <c r="H181" i="3"/>
  <c r="Q180" i="3"/>
  <c r="E180" i="3"/>
  <c r="N179" i="3"/>
  <c r="B179" i="3"/>
  <c r="K178" i="3"/>
  <c r="T177" i="3"/>
  <c r="H177" i="3"/>
  <c r="Q176" i="3"/>
  <c r="E176" i="3"/>
  <c r="N175" i="3"/>
  <c r="B175" i="3"/>
  <c r="K174" i="3"/>
  <c r="T173" i="3"/>
  <c r="H173" i="3"/>
  <c r="Q172" i="3"/>
  <c r="E172" i="3"/>
  <c r="N171" i="3"/>
  <c r="B171" i="3"/>
  <c r="K170" i="3"/>
  <c r="T169" i="3"/>
  <c r="H169" i="3"/>
  <c r="Q168" i="3"/>
  <c r="E168" i="3"/>
  <c r="N167" i="3"/>
  <c r="B167" i="3"/>
  <c r="K166" i="3"/>
  <c r="T165" i="3"/>
  <c r="H165" i="3"/>
  <c r="Q164" i="3"/>
  <c r="E164" i="3"/>
  <c r="N163" i="3"/>
  <c r="B163" i="3"/>
  <c r="K162" i="3"/>
  <c r="T161" i="3"/>
  <c r="H161" i="3"/>
  <c r="Q160" i="3"/>
  <c r="E160" i="3"/>
  <c r="N159" i="3"/>
  <c r="B159" i="3"/>
  <c r="K158" i="3"/>
  <c r="T157" i="3"/>
  <c r="H157" i="3"/>
  <c r="Q156" i="3"/>
  <c r="E156" i="3"/>
  <c r="N155" i="3"/>
  <c r="B155" i="3"/>
  <c r="K154" i="3"/>
  <c r="T153" i="3"/>
  <c r="H153" i="3"/>
  <c r="Q152" i="3"/>
  <c r="E152" i="3"/>
  <c r="N151" i="3"/>
  <c r="B151" i="3"/>
  <c r="K150" i="3"/>
  <c r="T149" i="3"/>
  <c r="H149" i="3"/>
  <c r="Q148" i="3"/>
  <c r="E148" i="3"/>
  <c r="N147" i="3"/>
  <c r="B147" i="3"/>
  <c r="K146" i="3"/>
  <c r="T145" i="3"/>
  <c r="H145" i="3"/>
  <c r="Q144" i="3"/>
  <c r="E144" i="3"/>
  <c r="N143" i="3"/>
  <c r="B143" i="3"/>
  <c r="K142" i="3"/>
  <c r="T141" i="3"/>
  <c r="H141" i="3"/>
  <c r="Q140" i="3"/>
  <c r="E140" i="3"/>
  <c r="N139" i="3"/>
  <c r="B139" i="3"/>
  <c r="K138" i="3"/>
  <c r="T137" i="3"/>
  <c r="H137" i="3"/>
  <c r="Q136" i="3"/>
  <c r="E136" i="3"/>
  <c r="N135" i="3"/>
  <c r="B135" i="3"/>
  <c r="M432" i="3"/>
  <c r="I389" i="3"/>
  <c r="E370" i="3"/>
  <c r="D358" i="3"/>
  <c r="C346" i="3"/>
  <c r="C333" i="3"/>
  <c r="R323" i="3"/>
  <c r="A316" i="3"/>
  <c r="F310" i="3"/>
  <c r="J305" i="3"/>
  <c r="E301" i="3"/>
  <c r="A297" i="3"/>
  <c r="U292" i="3"/>
  <c r="T288" i="3"/>
  <c r="S284" i="3"/>
  <c r="N280" i="3"/>
  <c r="J276" i="3"/>
  <c r="I272" i="3"/>
  <c r="H268" i="3"/>
  <c r="G264" i="3"/>
  <c r="B260" i="3"/>
  <c r="H256" i="3"/>
  <c r="T252" i="3"/>
  <c r="M249" i="3"/>
  <c r="E247" i="3"/>
  <c r="G245" i="3"/>
  <c r="M243" i="3"/>
  <c r="S241" i="3"/>
  <c r="D240" i="3"/>
  <c r="J238" i="3"/>
  <c r="P236" i="3"/>
  <c r="A235" i="3"/>
  <c r="G233" i="3"/>
  <c r="M231" i="3"/>
  <c r="S229" i="3"/>
  <c r="D228" i="3"/>
  <c r="J226" i="3"/>
  <c r="P224" i="3"/>
  <c r="A223" i="3"/>
  <c r="G221" i="3"/>
  <c r="M219" i="3"/>
  <c r="S217" i="3"/>
  <c r="D216" i="3"/>
  <c r="T214" i="3"/>
  <c r="K213" i="3"/>
  <c r="C212" i="3"/>
  <c r="S210" i="3"/>
  <c r="G209" i="3"/>
  <c r="B208" i="3"/>
  <c r="N206" i="3"/>
  <c r="F205" i="3"/>
  <c r="A204" i="3"/>
  <c r="J202" i="3"/>
  <c r="E201" i="3"/>
  <c r="D200" i="3"/>
  <c r="C199" i="3"/>
  <c r="G198" i="3"/>
  <c r="F197" i="3"/>
  <c r="E196" i="3"/>
  <c r="E195" i="3"/>
  <c r="H194" i="3"/>
  <c r="G193" i="3"/>
  <c r="F192" i="3"/>
  <c r="K191" i="3"/>
  <c r="L190" i="3"/>
  <c r="Q189" i="3"/>
  <c r="R188" i="3"/>
  <c r="D188" i="3"/>
  <c r="K187" i="3"/>
  <c r="S186" i="3"/>
  <c r="F186" i="3"/>
  <c r="N185" i="3"/>
  <c r="A185" i="3"/>
  <c r="H184" i="3"/>
  <c r="P183" i="3"/>
  <c r="C183" i="3"/>
  <c r="K182" i="3"/>
  <c r="S181" i="3"/>
  <c r="G181" i="3"/>
  <c r="P180" i="3"/>
  <c r="D180" i="3"/>
  <c r="M179" i="3"/>
  <c r="A179" i="3"/>
  <c r="J178" i="3"/>
  <c r="S177" i="3"/>
  <c r="G177" i="3"/>
  <c r="P176" i="3"/>
  <c r="D176" i="3"/>
  <c r="M175" i="3"/>
  <c r="A175" i="3"/>
  <c r="J174" i="3"/>
  <c r="S173" i="3"/>
  <c r="G173" i="3"/>
  <c r="P172" i="3"/>
  <c r="D172" i="3"/>
  <c r="M171" i="3"/>
  <c r="A171" i="3"/>
  <c r="J170" i="3"/>
  <c r="S169" i="3"/>
  <c r="G169" i="3"/>
  <c r="P168" i="3"/>
  <c r="D168" i="3"/>
  <c r="M167" i="3"/>
  <c r="A167" i="3"/>
  <c r="J166" i="3"/>
  <c r="S165" i="3"/>
  <c r="G165" i="3"/>
  <c r="P164" i="3"/>
  <c r="D164" i="3"/>
  <c r="M163" i="3"/>
  <c r="A163" i="3"/>
  <c r="J162" i="3"/>
  <c r="S161" i="3"/>
  <c r="G161" i="3"/>
  <c r="P160" i="3"/>
  <c r="D160" i="3"/>
  <c r="M159" i="3"/>
  <c r="A159" i="3"/>
  <c r="J158" i="3"/>
  <c r="S157" i="3"/>
  <c r="G157" i="3"/>
  <c r="P156" i="3"/>
  <c r="D156" i="3"/>
  <c r="M155" i="3"/>
  <c r="A155" i="3"/>
  <c r="J154" i="3"/>
  <c r="S153" i="3"/>
  <c r="G153" i="3"/>
  <c r="P152" i="3"/>
  <c r="D152" i="3"/>
  <c r="M151" i="3"/>
  <c r="A151" i="3"/>
  <c r="J150" i="3"/>
  <c r="S149" i="3"/>
  <c r="G149" i="3"/>
  <c r="P148" i="3"/>
  <c r="D148" i="3"/>
  <c r="M147" i="3"/>
  <c r="A147" i="3"/>
  <c r="J146" i="3"/>
  <c r="S145" i="3"/>
  <c r="G145" i="3"/>
  <c r="P144" i="3"/>
  <c r="D144" i="3"/>
  <c r="M143" i="3"/>
  <c r="A143" i="3"/>
  <c r="J142" i="3"/>
  <c r="S141" i="3"/>
  <c r="G141" i="3"/>
  <c r="P140" i="3"/>
  <c r="D140" i="3"/>
  <c r="M139" i="3"/>
  <c r="A139" i="3"/>
  <c r="J138" i="3"/>
  <c r="S137" i="3"/>
  <c r="G137" i="3"/>
  <c r="P136" i="3"/>
  <c r="D136" i="3"/>
  <c r="M135" i="3"/>
  <c r="A135" i="3"/>
  <c r="J134" i="3"/>
  <c r="S133" i="3"/>
  <c r="G133" i="3"/>
  <c r="P132" i="3"/>
  <c r="D132" i="3"/>
  <c r="M131" i="3"/>
  <c r="A131" i="3"/>
  <c r="J130" i="3"/>
  <c r="S129" i="3"/>
  <c r="G129" i="3"/>
  <c r="S429" i="3"/>
  <c r="U388" i="3"/>
  <c r="C370" i="3"/>
  <c r="C357" i="3"/>
  <c r="L344" i="3"/>
  <c r="K332" i="3"/>
  <c r="J323" i="3"/>
  <c r="T315" i="3"/>
  <c r="S309" i="3"/>
  <c r="A305" i="3"/>
  <c r="U300" i="3"/>
  <c r="T296" i="3"/>
  <c r="S292" i="3"/>
  <c r="N288" i="3"/>
  <c r="J284" i="3"/>
  <c r="I280" i="3"/>
  <c r="H276" i="3"/>
  <c r="G272" i="3"/>
  <c r="B268" i="3"/>
  <c r="S263" i="3"/>
  <c r="R259" i="3"/>
  <c r="B256" i="3"/>
  <c r="N252" i="3"/>
  <c r="K249" i="3"/>
  <c r="B247" i="3"/>
  <c r="E245" i="3"/>
  <c r="K243" i="3"/>
  <c r="Q241" i="3"/>
  <c r="B240" i="3"/>
  <c r="H238" i="3"/>
  <c r="N236" i="3"/>
  <c r="T234" i="3"/>
  <c r="E233" i="3"/>
  <c r="K231" i="3"/>
  <c r="Q229" i="3"/>
  <c r="B228" i="3"/>
  <c r="H226" i="3"/>
  <c r="N224" i="3"/>
  <c r="T222" i="3"/>
  <c r="E221" i="3"/>
  <c r="K219" i="3"/>
  <c r="Q217" i="3"/>
  <c r="B216" i="3"/>
  <c r="N214" i="3"/>
  <c r="F213" i="3"/>
  <c r="A212" i="3"/>
  <c r="J210" i="3"/>
  <c r="E209" i="3"/>
  <c r="Q207" i="3"/>
  <c r="I206" i="3"/>
  <c r="D205" i="3"/>
  <c r="M203" i="3"/>
  <c r="H202" i="3"/>
  <c r="T200" i="3"/>
  <c r="B200" i="3"/>
  <c r="A199" i="3"/>
  <c r="U197" i="3"/>
  <c r="D197" i="3"/>
  <c r="C196" i="3"/>
  <c r="B195" i="3"/>
  <c r="B194" i="3"/>
  <c r="E193" i="3"/>
  <c r="D192" i="3"/>
  <c r="E191" i="3"/>
  <c r="J190" i="3"/>
  <c r="K189" i="3"/>
  <c r="P188" i="3"/>
  <c r="B188" i="3"/>
  <c r="I187" i="3"/>
  <c r="Q186" i="3"/>
  <c r="D186" i="3"/>
  <c r="K185" i="3"/>
  <c r="S184" i="3"/>
  <c r="F184" i="3"/>
  <c r="N183" i="3"/>
  <c r="A183" i="3"/>
  <c r="I182" i="3"/>
  <c r="Q181" i="3"/>
  <c r="E181" i="3"/>
  <c r="N180" i="3"/>
  <c r="B180" i="3"/>
  <c r="K179" i="3"/>
  <c r="T178" i="3"/>
  <c r="H178" i="3"/>
  <c r="Q177" i="3"/>
  <c r="E177" i="3"/>
  <c r="N176" i="3"/>
  <c r="B176" i="3"/>
  <c r="K175" i="3"/>
  <c r="T174" i="3"/>
  <c r="H174" i="3"/>
  <c r="Q173" i="3"/>
  <c r="E173" i="3"/>
  <c r="N172" i="3"/>
  <c r="B172" i="3"/>
  <c r="K171" i="3"/>
  <c r="T170" i="3"/>
  <c r="H170" i="3"/>
  <c r="Q169" i="3"/>
  <c r="E169" i="3"/>
  <c r="N168" i="3"/>
  <c r="B168" i="3"/>
  <c r="K167" i="3"/>
  <c r="T166" i="3"/>
  <c r="H166" i="3"/>
  <c r="Q165" i="3"/>
  <c r="E165" i="3"/>
  <c r="N164" i="3"/>
  <c r="B164" i="3"/>
  <c r="K163" i="3"/>
  <c r="T162" i="3"/>
  <c r="H162" i="3"/>
  <c r="Q161" i="3"/>
  <c r="E161" i="3"/>
  <c r="N160" i="3"/>
  <c r="B160" i="3"/>
  <c r="K159" i="3"/>
  <c r="T158" i="3"/>
  <c r="H158" i="3"/>
  <c r="Q157" i="3"/>
  <c r="E157" i="3"/>
  <c r="Q429" i="3"/>
  <c r="S388" i="3"/>
  <c r="C369" i="3"/>
  <c r="L356" i="3"/>
  <c r="K344" i="3"/>
  <c r="J332" i="3"/>
  <c r="I323" i="3"/>
  <c r="K315" i="3"/>
  <c r="O309" i="3"/>
  <c r="U304" i="3"/>
  <c r="T300" i="3"/>
  <c r="S296" i="3"/>
  <c r="N292" i="3"/>
  <c r="J288" i="3"/>
  <c r="I284" i="3"/>
  <c r="H280" i="3"/>
  <c r="G276" i="3"/>
  <c r="B272" i="3"/>
  <c r="S267" i="3"/>
  <c r="R263" i="3"/>
  <c r="Q259" i="3"/>
  <c r="A256" i="3"/>
  <c r="M252" i="3"/>
  <c r="J249" i="3"/>
  <c r="U246" i="3"/>
  <c r="D245" i="3"/>
  <c r="J243" i="3"/>
  <c r="P241" i="3"/>
  <c r="A240" i="3"/>
  <c r="G238" i="3"/>
  <c r="M236" i="3"/>
  <c r="S234" i="3"/>
  <c r="D233" i="3"/>
  <c r="J231" i="3"/>
  <c r="P229" i="3"/>
  <c r="A228" i="3"/>
  <c r="G226" i="3"/>
  <c r="M224" i="3"/>
  <c r="S222" i="3"/>
  <c r="D221" i="3"/>
  <c r="J219" i="3"/>
  <c r="P217" i="3"/>
  <c r="A216" i="3"/>
  <c r="J214" i="3"/>
  <c r="E213" i="3"/>
  <c r="Q211" i="3"/>
  <c r="I210" i="3"/>
  <c r="D209" i="3"/>
  <c r="M207" i="3"/>
  <c r="H206" i="3"/>
  <c r="T204" i="3"/>
  <c r="L203" i="3"/>
  <c r="G202" i="3"/>
  <c r="R200" i="3"/>
  <c r="A200" i="3"/>
  <c r="U198" i="3"/>
  <c r="T197" i="3"/>
  <c r="T196" i="3"/>
  <c r="B196" i="3"/>
  <c r="A195" i="3"/>
  <c r="U193" i="3"/>
  <c r="D193" i="3"/>
  <c r="C192" i="3"/>
  <c r="D191" i="3"/>
  <c r="I190" i="3"/>
  <c r="J189" i="3"/>
  <c r="O188" i="3"/>
  <c r="A188" i="3"/>
  <c r="H187" i="3"/>
  <c r="P186" i="3"/>
  <c r="B186" i="3"/>
  <c r="J185" i="3"/>
  <c r="R184" i="3"/>
  <c r="E184" i="3"/>
  <c r="M183" i="3"/>
  <c r="U182" i="3"/>
  <c r="H182" i="3"/>
  <c r="P181" i="3"/>
  <c r="D181" i="3"/>
  <c r="M180" i="3"/>
  <c r="A180" i="3"/>
  <c r="J179" i="3"/>
  <c r="S178" i="3"/>
  <c r="G178" i="3"/>
  <c r="P177" i="3"/>
  <c r="D177" i="3"/>
  <c r="M176" i="3"/>
  <c r="A176" i="3"/>
  <c r="J175" i="3"/>
  <c r="S174" i="3"/>
  <c r="G174" i="3"/>
  <c r="P173" i="3"/>
  <c r="D173" i="3"/>
  <c r="M172" i="3"/>
  <c r="A172" i="3"/>
  <c r="J171" i="3"/>
  <c r="S170" i="3"/>
  <c r="G170" i="3"/>
  <c r="P169" i="3"/>
  <c r="D169" i="3"/>
  <c r="M168" i="3"/>
  <c r="A168" i="3"/>
  <c r="J167" i="3"/>
  <c r="S166" i="3"/>
  <c r="G166" i="3"/>
  <c r="P165" i="3"/>
  <c r="D165" i="3"/>
  <c r="M164" i="3"/>
  <c r="A164" i="3"/>
  <c r="J163" i="3"/>
  <c r="S162" i="3"/>
  <c r="G162" i="3"/>
  <c r="P161" i="3"/>
  <c r="D161" i="3"/>
  <c r="M160" i="3"/>
  <c r="A160" i="3"/>
  <c r="J159" i="3"/>
  <c r="S158" i="3"/>
  <c r="G158" i="3"/>
  <c r="P157" i="3"/>
  <c r="S416" i="3"/>
  <c r="A381" i="3"/>
  <c r="O366" i="3"/>
  <c r="O353" i="3"/>
  <c r="C341" i="3"/>
  <c r="E329" i="3"/>
  <c r="D321" i="3"/>
  <c r="E314" i="3"/>
  <c r="L308" i="3"/>
  <c r="S303" i="3"/>
  <c r="R299" i="3"/>
  <c r="Q295" i="3"/>
  <c r="P291" i="3"/>
  <c r="K287" i="3"/>
  <c r="G283" i="3"/>
  <c r="F279" i="3"/>
  <c r="E275" i="3"/>
  <c r="D271" i="3"/>
  <c r="T266" i="3"/>
  <c r="P262" i="3"/>
  <c r="O258" i="3"/>
  <c r="E255" i="3"/>
  <c r="Q251" i="3"/>
  <c r="N248" i="3"/>
  <c r="K246" i="3"/>
  <c r="P244" i="3"/>
  <c r="A243" i="3"/>
  <c r="G241" i="3"/>
  <c r="M239" i="3"/>
  <c r="S237" i="3"/>
  <c r="D236" i="3"/>
  <c r="J234" i="3"/>
  <c r="P232" i="3"/>
  <c r="A231" i="3"/>
  <c r="G229" i="3"/>
  <c r="M227" i="3"/>
  <c r="S225" i="3"/>
  <c r="D224" i="3"/>
  <c r="J222" i="3"/>
  <c r="P220" i="3"/>
  <c r="A219" i="3"/>
  <c r="G217" i="3"/>
  <c r="Q215" i="3"/>
  <c r="I214" i="3"/>
  <c r="D213" i="3"/>
  <c r="M211" i="3"/>
  <c r="H210" i="3"/>
  <c r="T208" i="3"/>
  <c r="L207" i="3"/>
  <c r="G206" i="3"/>
  <c r="P204" i="3"/>
  <c r="K203" i="3"/>
  <c r="B202" i="3"/>
  <c r="Q200" i="3"/>
  <c r="Q199" i="3"/>
  <c r="T198" i="3"/>
  <c r="S197" i="3"/>
  <c r="R196" i="3"/>
  <c r="A196" i="3"/>
  <c r="U194" i="3"/>
  <c r="T193" i="3"/>
  <c r="T192" i="3"/>
  <c r="B192" i="3"/>
  <c r="C191" i="3"/>
  <c r="H190" i="3"/>
  <c r="I189" i="3"/>
  <c r="N188" i="3"/>
  <c r="U187" i="3"/>
  <c r="G187" i="3"/>
  <c r="N186" i="3"/>
  <c r="A186" i="3"/>
  <c r="I185" i="3"/>
  <c r="Q184" i="3"/>
  <c r="D184" i="3"/>
  <c r="L183" i="3"/>
  <c r="T182" i="3"/>
  <c r="G182" i="3"/>
  <c r="O181" i="3"/>
  <c r="C181" i="3"/>
  <c r="L180" i="3"/>
  <c r="U179" i="3"/>
  <c r="I179" i="3"/>
  <c r="R178" i="3"/>
  <c r="F178" i="3"/>
  <c r="O177" i="3"/>
  <c r="C177" i="3"/>
  <c r="L176" i="3"/>
  <c r="U175" i="3"/>
  <c r="I175" i="3"/>
  <c r="R174" i="3"/>
  <c r="F174" i="3"/>
  <c r="O173" i="3"/>
  <c r="C173" i="3"/>
  <c r="L172" i="3"/>
  <c r="U171" i="3"/>
  <c r="I171" i="3"/>
  <c r="R170" i="3"/>
  <c r="F170" i="3"/>
  <c r="O169" i="3"/>
  <c r="C169" i="3"/>
  <c r="L168" i="3"/>
  <c r="U167" i="3"/>
  <c r="I167" i="3"/>
  <c r="R166" i="3"/>
  <c r="F166" i="3"/>
  <c r="O165" i="3"/>
  <c r="C165" i="3"/>
  <c r="L164" i="3"/>
  <c r="U163" i="3"/>
  <c r="I163" i="3"/>
  <c r="R162" i="3"/>
  <c r="F162" i="3"/>
  <c r="O161" i="3"/>
  <c r="C161" i="3"/>
  <c r="L160" i="3"/>
  <c r="U159" i="3"/>
  <c r="I159" i="3"/>
  <c r="R158" i="3"/>
  <c r="F158" i="3"/>
  <c r="O157" i="3"/>
  <c r="C157" i="3"/>
  <c r="L156" i="3"/>
  <c r="U155" i="3"/>
  <c r="I155" i="3"/>
  <c r="R154" i="3"/>
  <c r="F154" i="3"/>
  <c r="O153" i="3"/>
  <c r="C153" i="3"/>
  <c r="L152" i="3"/>
  <c r="U151" i="3"/>
  <c r="I151" i="3"/>
  <c r="R150" i="3"/>
  <c r="F150" i="3"/>
  <c r="O149" i="3"/>
  <c r="C149" i="3"/>
  <c r="L148" i="3"/>
  <c r="U147" i="3"/>
  <c r="I147" i="3"/>
  <c r="R146" i="3"/>
  <c r="F146" i="3"/>
  <c r="O145" i="3"/>
  <c r="C145" i="3"/>
  <c r="L144" i="3"/>
  <c r="U143" i="3"/>
  <c r="I143" i="3"/>
  <c r="R142" i="3"/>
  <c r="F142" i="3"/>
  <c r="O141" i="3"/>
  <c r="C141" i="3"/>
  <c r="L140" i="3"/>
  <c r="U139" i="3"/>
  <c r="I139" i="3"/>
  <c r="R138" i="3"/>
  <c r="F138" i="3"/>
  <c r="O137" i="3"/>
  <c r="C137" i="3"/>
  <c r="L136" i="3"/>
  <c r="U135" i="3"/>
  <c r="I135" i="3"/>
  <c r="R134" i="3"/>
  <c r="F134" i="3"/>
  <c r="O133" i="3"/>
  <c r="C133" i="3"/>
  <c r="U429" i="3"/>
  <c r="C358" i="3"/>
  <c r="K323" i="3"/>
  <c r="E305" i="3"/>
  <c r="T292" i="3"/>
  <c r="J280" i="3"/>
  <c r="G268" i="3"/>
  <c r="G256" i="3"/>
  <c r="D247" i="3"/>
  <c r="R241" i="3"/>
  <c r="O236" i="3"/>
  <c r="L231" i="3"/>
  <c r="I226" i="3"/>
  <c r="F221" i="3"/>
  <c r="C216" i="3"/>
  <c r="B212" i="3"/>
  <c r="A208" i="3"/>
  <c r="Q203" i="3"/>
  <c r="C200" i="3"/>
  <c r="E197" i="3"/>
  <c r="G194" i="3"/>
  <c r="J191" i="3"/>
  <c r="Q188" i="3"/>
  <c r="R186" i="3"/>
  <c r="T184" i="3"/>
  <c r="B183" i="3"/>
  <c r="F181" i="3"/>
  <c r="L179" i="3"/>
  <c r="R177" i="3"/>
  <c r="C176" i="3"/>
  <c r="I174" i="3"/>
  <c r="O172" i="3"/>
  <c r="U170" i="3"/>
  <c r="F169" i="3"/>
  <c r="L167" i="3"/>
  <c r="R165" i="3"/>
  <c r="C164" i="3"/>
  <c r="I162" i="3"/>
  <c r="O160" i="3"/>
  <c r="U158" i="3"/>
  <c r="F157" i="3"/>
  <c r="B156" i="3"/>
  <c r="T154" i="3"/>
  <c r="Q153" i="3"/>
  <c r="N152" i="3"/>
  <c r="K151" i="3"/>
  <c r="H150" i="3"/>
  <c r="E149" i="3"/>
  <c r="B148" i="3"/>
  <c r="T146" i="3"/>
  <c r="Q145" i="3"/>
  <c r="N144" i="3"/>
  <c r="K143" i="3"/>
  <c r="H142" i="3"/>
  <c r="E141" i="3"/>
  <c r="C140" i="3"/>
  <c r="F139" i="3"/>
  <c r="E138" i="3"/>
  <c r="E137" i="3"/>
  <c r="H136" i="3"/>
  <c r="G135" i="3"/>
  <c r="H134" i="3"/>
  <c r="L133" i="3"/>
  <c r="N132" i="3"/>
  <c r="T131" i="3"/>
  <c r="E131" i="3"/>
  <c r="H130" i="3"/>
  <c r="N129" i="3"/>
  <c r="T128" i="3"/>
  <c r="D128" i="3"/>
  <c r="K127" i="3"/>
  <c r="T126" i="3"/>
  <c r="H126" i="3"/>
  <c r="Q125" i="3"/>
  <c r="E125" i="3"/>
  <c r="N124" i="3"/>
  <c r="B124" i="3"/>
  <c r="K123" i="3"/>
  <c r="T122" i="3"/>
  <c r="H122" i="3"/>
  <c r="Q121" i="3"/>
  <c r="E121" i="3"/>
  <c r="N120" i="3"/>
  <c r="B120" i="3"/>
  <c r="K119" i="3"/>
  <c r="T118" i="3"/>
  <c r="H118" i="3"/>
  <c r="Q117" i="3"/>
  <c r="E117" i="3"/>
  <c r="N116" i="3"/>
  <c r="B116" i="3"/>
  <c r="K115" i="3"/>
  <c r="T114" i="3"/>
  <c r="H114" i="3"/>
  <c r="Q113" i="3"/>
  <c r="E113" i="3"/>
  <c r="N112" i="3"/>
  <c r="B112" i="3"/>
  <c r="K111" i="3"/>
  <c r="T110" i="3"/>
  <c r="H110" i="3"/>
  <c r="Q109" i="3"/>
  <c r="E109" i="3"/>
  <c r="N108" i="3"/>
  <c r="B108" i="3"/>
  <c r="K107" i="3"/>
  <c r="T106" i="3"/>
  <c r="H106" i="3"/>
  <c r="Q105" i="3"/>
  <c r="E105" i="3"/>
  <c r="N104" i="3"/>
  <c r="B104" i="3"/>
  <c r="K103" i="3"/>
  <c r="T102" i="3"/>
  <c r="H102" i="3"/>
  <c r="Q101" i="3"/>
  <c r="E101" i="3"/>
  <c r="N100" i="3"/>
  <c r="B100" i="3"/>
  <c r="K99" i="3"/>
  <c r="T98" i="3"/>
  <c r="H98" i="3"/>
  <c r="Q97" i="3"/>
  <c r="E97" i="3"/>
  <c r="N96" i="3"/>
  <c r="B96" i="3"/>
  <c r="K95" i="3"/>
  <c r="T94" i="3"/>
  <c r="H94" i="3"/>
  <c r="Q93" i="3"/>
  <c r="E93" i="3"/>
  <c r="N92" i="3"/>
  <c r="B92" i="3"/>
  <c r="K91" i="3"/>
  <c r="T90" i="3"/>
  <c r="H90" i="3"/>
  <c r="Q89" i="3"/>
  <c r="E89" i="3"/>
  <c r="N88" i="3"/>
  <c r="B88" i="3"/>
  <c r="K87" i="3"/>
  <c r="T86" i="3"/>
  <c r="H86" i="3"/>
  <c r="Q85" i="3"/>
  <c r="E85" i="3"/>
  <c r="N84" i="3"/>
  <c r="B84" i="3"/>
  <c r="K83" i="3"/>
  <c r="T82" i="3"/>
  <c r="H82" i="3"/>
  <c r="Q81" i="3"/>
  <c r="E81" i="3"/>
  <c r="N80" i="3"/>
  <c r="B80" i="3"/>
  <c r="K79" i="3"/>
  <c r="T78" i="3"/>
  <c r="H78" i="3"/>
  <c r="Q77" i="3"/>
  <c r="E77" i="3"/>
  <c r="N76" i="3"/>
  <c r="B76" i="3"/>
  <c r="K75" i="3"/>
  <c r="T74" i="3"/>
  <c r="H74" i="3"/>
  <c r="Q73" i="3"/>
  <c r="E73" i="3"/>
  <c r="N72" i="3"/>
  <c r="B72" i="3"/>
  <c r="K71" i="3"/>
  <c r="T70" i="3"/>
  <c r="H70" i="3"/>
  <c r="Q69" i="3"/>
  <c r="E69" i="3"/>
  <c r="N68" i="3"/>
  <c r="B68" i="3"/>
  <c r="K67" i="3"/>
  <c r="T66" i="3"/>
  <c r="R416" i="3"/>
  <c r="C353" i="3"/>
  <c r="C321" i="3"/>
  <c r="R303" i="3"/>
  <c r="K291" i="3"/>
  <c r="E279" i="3"/>
  <c r="P266" i="3"/>
  <c r="D255" i="3"/>
  <c r="I246" i="3"/>
  <c r="F241" i="3"/>
  <c r="C236" i="3"/>
  <c r="U230" i="3"/>
  <c r="R225" i="3"/>
  <c r="O220" i="3"/>
  <c r="M215" i="3"/>
  <c r="L211" i="3"/>
  <c r="K207" i="3"/>
  <c r="J203" i="3"/>
  <c r="O199" i="3"/>
  <c r="Q196" i="3"/>
  <c r="S193" i="3"/>
  <c r="B191" i="3"/>
  <c r="M188" i="3"/>
  <c r="M186" i="3"/>
  <c r="P184" i="3"/>
  <c r="S182" i="3"/>
  <c r="B181" i="3"/>
  <c r="H179" i="3"/>
  <c r="N177" i="3"/>
  <c r="T175" i="3"/>
  <c r="E174" i="3"/>
  <c r="K172" i="3"/>
  <c r="Q170" i="3"/>
  <c r="B169" i="3"/>
  <c r="H167" i="3"/>
  <c r="N165" i="3"/>
  <c r="T163" i="3"/>
  <c r="E162" i="3"/>
  <c r="K160" i="3"/>
  <c r="Q158" i="3"/>
  <c r="D157" i="3"/>
  <c r="A156" i="3"/>
  <c r="S154" i="3"/>
  <c r="P153" i="3"/>
  <c r="M152" i="3"/>
  <c r="J151" i="3"/>
  <c r="G150" i="3"/>
  <c r="D149" i="3"/>
  <c r="A148" i="3"/>
  <c r="S146" i="3"/>
  <c r="P145" i="3"/>
  <c r="M144" i="3"/>
  <c r="J143" i="3"/>
  <c r="G142" i="3"/>
  <c r="D141" i="3"/>
  <c r="B140" i="3"/>
  <c r="E139" i="3"/>
  <c r="D138" i="3"/>
  <c r="D137" i="3"/>
  <c r="C136" i="3"/>
  <c r="F135" i="3"/>
  <c r="G134" i="3"/>
  <c r="K133" i="3"/>
  <c r="M132" i="3"/>
  <c r="S131" i="3"/>
  <c r="B131" i="3"/>
  <c r="G130" i="3"/>
  <c r="M129" i="3"/>
  <c r="Q128" i="3"/>
  <c r="C128" i="3"/>
  <c r="J127" i="3"/>
  <c r="S126" i="3"/>
  <c r="G126" i="3"/>
  <c r="P125" i="3"/>
  <c r="D125" i="3"/>
  <c r="M124" i="3"/>
  <c r="A124" i="3"/>
  <c r="J123" i="3"/>
  <c r="S122" i="3"/>
  <c r="G122" i="3"/>
  <c r="P121" i="3"/>
  <c r="D121" i="3"/>
  <c r="M120" i="3"/>
  <c r="A120" i="3"/>
  <c r="J119" i="3"/>
  <c r="S118" i="3"/>
  <c r="G118" i="3"/>
  <c r="P117" i="3"/>
  <c r="D117" i="3"/>
  <c r="M116" i="3"/>
  <c r="A116" i="3"/>
  <c r="J115" i="3"/>
  <c r="S114" i="3"/>
  <c r="G114" i="3"/>
  <c r="P113" i="3"/>
  <c r="D113" i="3"/>
  <c r="M112" i="3"/>
  <c r="A112" i="3"/>
  <c r="J111" i="3"/>
  <c r="S110" i="3"/>
  <c r="G110" i="3"/>
  <c r="P109" i="3"/>
  <c r="D109" i="3"/>
  <c r="M108" i="3"/>
  <c r="A108" i="3"/>
  <c r="J107" i="3"/>
  <c r="S106" i="3"/>
  <c r="G106" i="3"/>
  <c r="P105" i="3"/>
  <c r="D105" i="3"/>
  <c r="M104" i="3"/>
  <c r="A104" i="3"/>
  <c r="J103" i="3"/>
  <c r="S102" i="3"/>
  <c r="G102" i="3"/>
  <c r="P101" i="3"/>
  <c r="D101" i="3"/>
  <c r="M100" i="3"/>
  <c r="A100" i="3"/>
  <c r="J99" i="3"/>
  <c r="S98" i="3"/>
  <c r="G98" i="3"/>
  <c r="P97" i="3"/>
  <c r="D97" i="3"/>
  <c r="M96" i="3"/>
  <c r="A96" i="3"/>
  <c r="J95" i="3"/>
  <c r="S94" i="3"/>
  <c r="G94" i="3"/>
  <c r="P93" i="3"/>
  <c r="D93" i="3"/>
  <c r="M92" i="3"/>
  <c r="A92" i="3"/>
  <c r="J91" i="3"/>
  <c r="S90" i="3"/>
  <c r="G90" i="3"/>
  <c r="P89" i="3"/>
  <c r="D89" i="3"/>
  <c r="M88" i="3"/>
  <c r="A88" i="3"/>
  <c r="J87" i="3"/>
  <c r="S86" i="3"/>
  <c r="G86" i="3"/>
  <c r="P85" i="3"/>
  <c r="D85" i="3"/>
  <c r="M84" i="3"/>
  <c r="A84" i="3"/>
  <c r="J83" i="3"/>
  <c r="S82" i="3"/>
  <c r="G82" i="3"/>
  <c r="P81" i="3"/>
  <c r="D81" i="3"/>
  <c r="M80" i="3"/>
  <c r="A80" i="3"/>
  <c r="J79" i="3"/>
  <c r="S78" i="3"/>
  <c r="G78" i="3"/>
  <c r="P77" i="3"/>
  <c r="D77" i="3"/>
  <c r="M76" i="3"/>
  <c r="A76" i="3"/>
  <c r="J75" i="3"/>
  <c r="S74" i="3"/>
  <c r="G74" i="3"/>
  <c r="P73" i="3"/>
  <c r="D73" i="3"/>
  <c r="M72" i="3"/>
  <c r="A72" i="3"/>
  <c r="J71" i="3"/>
  <c r="S70" i="3"/>
  <c r="G70" i="3"/>
  <c r="P69" i="3"/>
  <c r="D69" i="3"/>
  <c r="M68" i="3"/>
  <c r="A68" i="3"/>
  <c r="J67" i="3"/>
  <c r="S66" i="3"/>
  <c r="G66" i="3"/>
  <c r="P65" i="3"/>
  <c r="D65" i="3"/>
  <c r="M64" i="3"/>
  <c r="A64" i="3"/>
  <c r="J63" i="3"/>
  <c r="Q416" i="3"/>
  <c r="B353" i="3"/>
  <c r="M320" i="3"/>
  <c r="Q303" i="3"/>
  <c r="G291" i="3"/>
  <c r="D279" i="3"/>
  <c r="O266" i="3"/>
  <c r="T254" i="3"/>
  <c r="H246" i="3"/>
  <c r="E241" i="3"/>
  <c r="B236" i="3"/>
  <c r="T230" i="3"/>
  <c r="Q225" i="3"/>
  <c r="N220" i="3"/>
  <c r="L215" i="3"/>
  <c r="K211" i="3"/>
  <c r="J207" i="3"/>
  <c r="E203" i="3"/>
  <c r="N199" i="3"/>
  <c r="P196" i="3"/>
  <c r="R193" i="3"/>
  <c r="A191" i="3"/>
  <c r="L188" i="3"/>
  <c r="L186" i="3"/>
  <c r="O184" i="3"/>
  <c r="R182" i="3"/>
  <c r="A181" i="3"/>
  <c r="G179" i="3"/>
  <c r="M177" i="3"/>
  <c r="S175" i="3"/>
  <c r="D174" i="3"/>
  <c r="J172" i="3"/>
  <c r="P170" i="3"/>
  <c r="A169" i="3"/>
  <c r="G167" i="3"/>
  <c r="M165" i="3"/>
  <c r="S163" i="3"/>
  <c r="D162" i="3"/>
  <c r="J160" i="3"/>
  <c r="P158" i="3"/>
  <c r="B157" i="3"/>
  <c r="T155" i="3"/>
  <c r="Q154" i="3"/>
  <c r="N153" i="3"/>
  <c r="K152" i="3"/>
  <c r="H151" i="3"/>
  <c r="E150" i="3"/>
  <c r="B149" i="3"/>
  <c r="T147" i="3"/>
  <c r="Q146" i="3"/>
  <c r="N145" i="3"/>
  <c r="K144" i="3"/>
  <c r="H143" i="3"/>
  <c r="E142" i="3"/>
  <c r="B141" i="3"/>
  <c r="A140" i="3"/>
  <c r="U138" i="3"/>
  <c r="C138" i="3"/>
  <c r="B137" i="3"/>
  <c r="B136" i="3"/>
  <c r="E135" i="3"/>
  <c r="E134" i="3"/>
  <c r="H133" i="3"/>
  <c r="L132" i="3"/>
  <c r="R131" i="3"/>
  <c r="U130" i="3"/>
  <c r="F130" i="3"/>
  <c r="L129" i="3"/>
  <c r="P128" i="3"/>
  <c r="B128" i="3"/>
  <c r="I127" i="3"/>
  <c r="R126" i="3"/>
  <c r="F126" i="3"/>
  <c r="O125" i="3"/>
  <c r="C125" i="3"/>
  <c r="L124" i="3"/>
  <c r="U123" i="3"/>
  <c r="I123" i="3"/>
  <c r="R122" i="3"/>
  <c r="F122" i="3"/>
  <c r="O121" i="3"/>
  <c r="C121" i="3"/>
  <c r="L120" i="3"/>
  <c r="U119" i="3"/>
  <c r="I119" i="3"/>
  <c r="R118" i="3"/>
  <c r="F118" i="3"/>
  <c r="O117" i="3"/>
  <c r="C117" i="3"/>
  <c r="L116" i="3"/>
  <c r="U115" i="3"/>
  <c r="I115" i="3"/>
  <c r="R114" i="3"/>
  <c r="F114" i="3"/>
  <c r="O113" i="3"/>
  <c r="C113" i="3"/>
  <c r="L112" i="3"/>
  <c r="U111" i="3"/>
  <c r="I111" i="3"/>
  <c r="R110" i="3"/>
  <c r="F110" i="3"/>
  <c r="O109" i="3"/>
  <c r="C109" i="3"/>
  <c r="L108" i="3"/>
  <c r="U107" i="3"/>
  <c r="I107" i="3"/>
  <c r="R106" i="3"/>
  <c r="F106" i="3"/>
  <c r="O105" i="3"/>
  <c r="C105" i="3"/>
  <c r="L104" i="3"/>
  <c r="U103" i="3"/>
  <c r="I103" i="3"/>
  <c r="R102" i="3"/>
  <c r="F102" i="3"/>
  <c r="O101" i="3"/>
  <c r="C101" i="3"/>
  <c r="L100" i="3"/>
  <c r="U99" i="3"/>
  <c r="I99" i="3"/>
  <c r="R98" i="3"/>
  <c r="F98" i="3"/>
  <c r="O97" i="3"/>
  <c r="C97" i="3"/>
  <c r="L96" i="3"/>
  <c r="U95" i="3"/>
  <c r="I95" i="3"/>
  <c r="R94" i="3"/>
  <c r="F94" i="3"/>
  <c r="O93" i="3"/>
  <c r="C93" i="3"/>
  <c r="L92" i="3"/>
  <c r="U91" i="3"/>
  <c r="I91" i="3"/>
  <c r="R90" i="3"/>
  <c r="F90" i="3"/>
  <c r="O89" i="3"/>
  <c r="C89" i="3"/>
  <c r="L88" i="3"/>
  <c r="U87" i="3"/>
  <c r="I87" i="3"/>
  <c r="R86" i="3"/>
  <c r="F86" i="3"/>
  <c r="O85" i="3"/>
  <c r="C85" i="3"/>
  <c r="L84" i="3"/>
  <c r="U83" i="3"/>
  <c r="I83" i="3"/>
  <c r="R82" i="3"/>
  <c r="F82" i="3"/>
  <c r="O81" i="3"/>
  <c r="C81" i="3"/>
  <c r="L80" i="3"/>
  <c r="U79" i="3"/>
  <c r="I79" i="3"/>
  <c r="R78" i="3"/>
  <c r="F78" i="3"/>
  <c r="O77" i="3"/>
  <c r="C77" i="3"/>
  <c r="L76" i="3"/>
  <c r="U75" i="3"/>
  <c r="I75" i="3"/>
  <c r="R74" i="3"/>
  <c r="F74" i="3"/>
  <c r="O73" i="3"/>
  <c r="C73" i="3"/>
  <c r="L72" i="3"/>
  <c r="U71" i="3"/>
  <c r="I71" i="3"/>
  <c r="R70" i="3"/>
  <c r="F70" i="3"/>
  <c r="O69" i="3"/>
  <c r="C69" i="3"/>
  <c r="L68" i="3"/>
  <c r="U67" i="3"/>
  <c r="I67" i="3"/>
  <c r="R66" i="3"/>
  <c r="F66" i="3"/>
  <c r="O65" i="3"/>
  <c r="C65" i="3"/>
  <c r="L64" i="3"/>
  <c r="U63" i="3"/>
  <c r="I63" i="3"/>
  <c r="S412" i="3"/>
  <c r="A353" i="3"/>
  <c r="I320" i="3"/>
  <c r="P303" i="3"/>
  <c r="F291" i="3"/>
  <c r="T278" i="3"/>
  <c r="N266" i="3"/>
  <c r="S254" i="3"/>
  <c r="G246" i="3"/>
  <c r="D241" i="3"/>
  <c r="A236" i="3"/>
  <c r="S230" i="3"/>
  <c r="P225" i="3"/>
  <c r="M220" i="3"/>
  <c r="K215" i="3"/>
  <c r="J211" i="3"/>
  <c r="E207" i="3"/>
  <c r="A203" i="3"/>
  <c r="M199" i="3"/>
  <c r="O196" i="3"/>
  <c r="Q193" i="3"/>
  <c r="U190" i="3"/>
  <c r="K188" i="3"/>
  <c r="K186" i="3"/>
  <c r="N184" i="3"/>
  <c r="Q182" i="3"/>
  <c r="U180" i="3"/>
  <c r="F179" i="3"/>
  <c r="L177" i="3"/>
  <c r="R175" i="3"/>
  <c r="C174" i="3"/>
  <c r="I172" i="3"/>
  <c r="O170" i="3"/>
  <c r="U168" i="3"/>
  <c r="F167" i="3"/>
  <c r="L165" i="3"/>
  <c r="R163" i="3"/>
  <c r="C162" i="3"/>
  <c r="I160" i="3"/>
  <c r="O158" i="3"/>
  <c r="A157" i="3"/>
  <c r="S155" i="3"/>
  <c r="P154" i="3"/>
  <c r="M153" i="3"/>
  <c r="J152" i="3"/>
  <c r="G151" i="3"/>
  <c r="D150" i="3"/>
  <c r="A149" i="3"/>
  <c r="S147" i="3"/>
  <c r="P146" i="3"/>
  <c r="M145" i="3"/>
  <c r="J144" i="3"/>
  <c r="G143" i="3"/>
  <c r="D142" i="3"/>
  <c r="A141" i="3"/>
  <c r="T139" i="3"/>
  <c r="T138" i="3"/>
  <c r="B138" i="3"/>
  <c r="A137" i="3"/>
  <c r="A136" i="3"/>
  <c r="U134" i="3"/>
  <c r="D134" i="3"/>
  <c r="F133" i="3"/>
  <c r="K132" i="3"/>
  <c r="Q131" i="3"/>
  <c r="T130" i="3"/>
  <c r="E130" i="3"/>
  <c r="K129" i="3"/>
  <c r="O128" i="3"/>
  <c r="A128" i="3"/>
  <c r="H127" i="3"/>
  <c r="Q126" i="3"/>
  <c r="E126" i="3"/>
  <c r="N125" i="3"/>
  <c r="B125" i="3"/>
  <c r="K124" i="3"/>
  <c r="T123" i="3"/>
  <c r="H123" i="3"/>
  <c r="Q122" i="3"/>
  <c r="E122" i="3"/>
  <c r="N121" i="3"/>
  <c r="B121" i="3"/>
  <c r="K120" i="3"/>
  <c r="T119" i="3"/>
  <c r="H119" i="3"/>
  <c r="Q118" i="3"/>
  <c r="E118" i="3"/>
  <c r="N117" i="3"/>
  <c r="B117" i="3"/>
  <c r="K116" i="3"/>
  <c r="T115" i="3"/>
  <c r="H115" i="3"/>
  <c r="Q114" i="3"/>
  <c r="E114" i="3"/>
  <c r="N113" i="3"/>
  <c r="B113" i="3"/>
  <c r="K112" i="3"/>
  <c r="T111" i="3"/>
  <c r="H111" i="3"/>
  <c r="Q110" i="3"/>
  <c r="E110" i="3"/>
  <c r="N109" i="3"/>
  <c r="B109" i="3"/>
  <c r="K108" i="3"/>
  <c r="T107" i="3"/>
  <c r="H107" i="3"/>
  <c r="Q106" i="3"/>
  <c r="E106" i="3"/>
  <c r="N105" i="3"/>
  <c r="B105" i="3"/>
  <c r="K104" i="3"/>
  <c r="T103" i="3"/>
  <c r="H103" i="3"/>
  <c r="Q102" i="3"/>
  <c r="E102" i="3"/>
  <c r="N101" i="3"/>
  <c r="B101" i="3"/>
  <c r="K100" i="3"/>
  <c r="T99" i="3"/>
  <c r="H99" i="3"/>
  <c r="Q98" i="3"/>
  <c r="E98" i="3"/>
  <c r="N97" i="3"/>
  <c r="B97" i="3"/>
  <c r="K96" i="3"/>
  <c r="T95" i="3"/>
  <c r="H95" i="3"/>
  <c r="Q94" i="3"/>
  <c r="E94" i="3"/>
  <c r="N93" i="3"/>
  <c r="B93" i="3"/>
  <c r="K92" i="3"/>
  <c r="T91" i="3"/>
  <c r="H91" i="3"/>
  <c r="Q90" i="3"/>
  <c r="E90" i="3"/>
  <c r="N89" i="3"/>
  <c r="B89" i="3"/>
  <c r="K88" i="3"/>
  <c r="T87" i="3"/>
  <c r="H87" i="3"/>
  <c r="Q86" i="3"/>
  <c r="E86" i="3"/>
  <c r="N85" i="3"/>
  <c r="B85" i="3"/>
  <c r="K84" i="3"/>
  <c r="T83" i="3"/>
  <c r="H83" i="3"/>
  <c r="Q82" i="3"/>
  <c r="E82" i="3"/>
  <c r="N81" i="3"/>
  <c r="B81" i="3"/>
  <c r="K80" i="3"/>
  <c r="T79" i="3"/>
  <c r="H79" i="3"/>
  <c r="Q78" i="3"/>
  <c r="E78" i="3"/>
  <c r="N77" i="3"/>
  <c r="B77" i="3"/>
  <c r="K76" i="3"/>
  <c r="T75" i="3"/>
  <c r="H75" i="3"/>
  <c r="Q74" i="3"/>
  <c r="E74" i="3"/>
  <c r="N73" i="3"/>
  <c r="B73" i="3"/>
  <c r="K72" i="3"/>
  <c r="T71" i="3"/>
  <c r="H71" i="3"/>
  <c r="Q70" i="3"/>
  <c r="E70" i="3"/>
  <c r="N69" i="3"/>
  <c r="B69" i="3"/>
  <c r="K68" i="3"/>
  <c r="T67" i="3"/>
  <c r="H67" i="3"/>
  <c r="Q66" i="3"/>
  <c r="E66" i="3"/>
  <c r="N65" i="3"/>
  <c r="B65" i="3"/>
  <c r="K64" i="3"/>
  <c r="T63" i="3"/>
  <c r="H63" i="3"/>
  <c r="Q62" i="3"/>
  <c r="H389" i="3"/>
  <c r="C345" i="3"/>
  <c r="U315" i="3"/>
  <c r="A301" i="3"/>
  <c r="S288" i="3"/>
  <c r="I276" i="3"/>
  <c r="B264" i="3"/>
  <c r="S252" i="3"/>
  <c r="F245" i="3"/>
  <c r="C240" i="3"/>
  <c r="U234" i="3"/>
  <c r="R229" i="3"/>
  <c r="O224" i="3"/>
  <c r="L219" i="3"/>
  <c r="S214" i="3"/>
  <c r="N210" i="3"/>
  <c r="J206" i="3"/>
  <c r="I202" i="3"/>
  <c r="B199" i="3"/>
  <c r="D196" i="3"/>
  <c r="F193" i="3"/>
  <c r="K190" i="3"/>
  <c r="C188" i="3"/>
  <c r="E186" i="3"/>
  <c r="G184" i="3"/>
  <c r="J182" i="3"/>
  <c r="O180" i="3"/>
  <c r="U178" i="3"/>
  <c r="F177" i="3"/>
  <c r="L175" i="3"/>
  <c r="R173" i="3"/>
  <c r="C172" i="3"/>
  <c r="I170" i="3"/>
  <c r="O168" i="3"/>
  <c r="U166" i="3"/>
  <c r="F165" i="3"/>
  <c r="L163" i="3"/>
  <c r="R161" i="3"/>
  <c r="C160" i="3"/>
  <c r="I158" i="3"/>
  <c r="U156" i="3"/>
  <c r="R155" i="3"/>
  <c r="O154" i="3"/>
  <c r="L153" i="3"/>
  <c r="I152" i="3"/>
  <c r="F151" i="3"/>
  <c r="C150" i="3"/>
  <c r="U148" i="3"/>
  <c r="R147" i="3"/>
  <c r="O146" i="3"/>
  <c r="L145" i="3"/>
  <c r="I144" i="3"/>
  <c r="F143" i="3"/>
  <c r="C142" i="3"/>
  <c r="U140" i="3"/>
  <c r="S139" i="3"/>
  <c r="S138" i="3"/>
  <c r="R137" i="3"/>
  <c r="U136" i="3"/>
  <c r="T135" i="3"/>
  <c r="T134" i="3"/>
  <c r="C134" i="3"/>
  <c r="E133" i="3"/>
  <c r="J132" i="3"/>
  <c r="N131" i="3"/>
  <c r="S130" i="3"/>
  <c r="D130" i="3"/>
  <c r="H129" i="3"/>
  <c r="N128" i="3"/>
  <c r="U127" i="3"/>
  <c r="G127" i="3"/>
  <c r="P126" i="3"/>
  <c r="D126" i="3"/>
  <c r="M125" i="3"/>
  <c r="A125" i="3"/>
  <c r="J124" i="3"/>
  <c r="S123" i="3"/>
  <c r="G123" i="3"/>
  <c r="P122" i="3"/>
  <c r="D122" i="3"/>
  <c r="M121" i="3"/>
  <c r="A121" i="3"/>
  <c r="J120" i="3"/>
  <c r="S119" i="3"/>
  <c r="G119" i="3"/>
  <c r="P118" i="3"/>
  <c r="D118" i="3"/>
  <c r="M117" i="3"/>
  <c r="A117" i="3"/>
  <c r="J116" i="3"/>
  <c r="S115" i="3"/>
  <c r="G115" i="3"/>
  <c r="P114" i="3"/>
  <c r="D114" i="3"/>
  <c r="M113" i="3"/>
  <c r="A113" i="3"/>
  <c r="J112" i="3"/>
  <c r="S111" i="3"/>
  <c r="G111" i="3"/>
  <c r="P110" i="3"/>
  <c r="D110" i="3"/>
  <c r="M109" i="3"/>
  <c r="A109" i="3"/>
  <c r="J108" i="3"/>
  <c r="S107" i="3"/>
  <c r="G107" i="3"/>
  <c r="P106" i="3"/>
  <c r="D106" i="3"/>
  <c r="M105" i="3"/>
  <c r="A105" i="3"/>
  <c r="J104" i="3"/>
  <c r="S103" i="3"/>
  <c r="G103" i="3"/>
  <c r="P102" i="3"/>
  <c r="D102" i="3"/>
  <c r="M101" i="3"/>
  <c r="A101" i="3"/>
  <c r="J100" i="3"/>
  <c r="S99" i="3"/>
  <c r="G99" i="3"/>
  <c r="P98" i="3"/>
  <c r="D98" i="3"/>
  <c r="M97" i="3"/>
  <c r="A97" i="3"/>
  <c r="J96" i="3"/>
  <c r="S95" i="3"/>
  <c r="G95" i="3"/>
  <c r="P94" i="3"/>
  <c r="D94" i="3"/>
  <c r="M93" i="3"/>
  <c r="A93" i="3"/>
  <c r="J92" i="3"/>
  <c r="S91" i="3"/>
  <c r="G91" i="3"/>
  <c r="P90" i="3"/>
  <c r="D90" i="3"/>
  <c r="M89" i="3"/>
  <c r="A89" i="3"/>
  <c r="J88" i="3"/>
  <c r="S87" i="3"/>
  <c r="G87" i="3"/>
  <c r="P86" i="3"/>
  <c r="D86" i="3"/>
  <c r="M85" i="3"/>
  <c r="A85" i="3"/>
  <c r="J84" i="3"/>
  <c r="S83" i="3"/>
  <c r="G83" i="3"/>
  <c r="P82" i="3"/>
  <c r="D82" i="3"/>
  <c r="M81" i="3"/>
  <c r="A81" i="3"/>
  <c r="J80" i="3"/>
  <c r="S79" i="3"/>
  <c r="G79" i="3"/>
  <c r="P78" i="3"/>
  <c r="D78" i="3"/>
  <c r="M77" i="3"/>
  <c r="A77" i="3"/>
  <c r="J76" i="3"/>
  <c r="S75" i="3"/>
  <c r="G75" i="3"/>
  <c r="P74" i="3"/>
  <c r="D74" i="3"/>
  <c r="M73" i="3"/>
  <c r="A73" i="3"/>
  <c r="J72" i="3"/>
  <c r="S71" i="3"/>
  <c r="G71" i="3"/>
  <c r="P70" i="3"/>
  <c r="D70" i="3"/>
  <c r="M69" i="3"/>
  <c r="A69" i="3"/>
  <c r="J68" i="3"/>
  <c r="S67" i="3"/>
  <c r="G67" i="3"/>
  <c r="P66" i="3"/>
  <c r="D66" i="3"/>
  <c r="M65" i="3"/>
  <c r="A65" i="3"/>
  <c r="J64" i="3"/>
  <c r="S63" i="3"/>
  <c r="G63" i="3"/>
  <c r="S378" i="3"/>
  <c r="A341" i="3"/>
  <c r="M313" i="3"/>
  <c r="P299" i="3"/>
  <c r="F287" i="3"/>
  <c r="T274" i="3"/>
  <c r="N262" i="3"/>
  <c r="K251" i="3"/>
  <c r="N244" i="3"/>
  <c r="K239" i="3"/>
  <c r="H234" i="3"/>
  <c r="E229" i="3"/>
  <c r="B224" i="3"/>
  <c r="T218" i="3"/>
  <c r="G214" i="3"/>
  <c r="B210" i="3"/>
  <c r="S205" i="3"/>
  <c r="R201" i="3"/>
  <c r="N198" i="3"/>
  <c r="O195" i="3"/>
  <c r="Q192" i="3"/>
  <c r="B190" i="3"/>
  <c r="Q187" i="3"/>
  <c r="T185" i="3"/>
  <c r="B184" i="3"/>
  <c r="E182" i="3"/>
  <c r="J180" i="3"/>
  <c r="P178" i="3"/>
  <c r="A177" i="3"/>
  <c r="G175" i="3"/>
  <c r="M173" i="3"/>
  <c r="S171" i="3"/>
  <c r="D170" i="3"/>
  <c r="J168" i="3"/>
  <c r="P166" i="3"/>
  <c r="A165" i="3"/>
  <c r="G163" i="3"/>
  <c r="M161" i="3"/>
  <c r="S159" i="3"/>
  <c r="D158" i="3"/>
  <c r="N156" i="3"/>
  <c r="K155" i="3"/>
  <c r="H154" i="3"/>
  <c r="E153" i="3"/>
  <c r="B152" i="3"/>
  <c r="T150" i="3"/>
  <c r="Q149" i="3"/>
  <c r="N148" i="3"/>
  <c r="K147" i="3"/>
  <c r="H146" i="3"/>
  <c r="E145" i="3"/>
  <c r="B144" i="3"/>
  <c r="T142" i="3"/>
  <c r="Q141" i="3"/>
  <c r="N140" i="3"/>
  <c r="Q139" i="3"/>
  <c r="P138" i="3"/>
  <c r="P137" i="3"/>
  <c r="O136" i="3"/>
  <c r="R135" i="3"/>
  <c r="Q134" i="3"/>
  <c r="T133" i="3"/>
  <c r="B133" i="3"/>
  <c r="H132" i="3"/>
  <c r="K131" i="3"/>
  <c r="Q130" i="3"/>
  <c r="B130" i="3"/>
  <c r="E129" i="3"/>
  <c r="L128" i="3"/>
  <c r="S127" i="3"/>
  <c r="E127" i="3"/>
  <c r="N126" i="3"/>
  <c r="B126" i="3"/>
  <c r="K125" i="3"/>
  <c r="T124" i="3"/>
  <c r="H124" i="3"/>
  <c r="Q123" i="3"/>
  <c r="E123" i="3"/>
  <c r="N122" i="3"/>
  <c r="B122" i="3"/>
  <c r="K121" i="3"/>
  <c r="T120" i="3"/>
  <c r="H120" i="3"/>
  <c r="Q119" i="3"/>
  <c r="E119" i="3"/>
  <c r="N118" i="3"/>
  <c r="B118" i="3"/>
  <c r="K117" i="3"/>
  <c r="T116" i="3"/>
  <c r="H116" i="3"/>
  <c r="Q115" i="3"/>
  <c r="E115" i="3"/>
  <c r="N114" i="3"/>
  <c r="B114" i="3"/>
  <c r="K113" i="3"/>
  <c r="T112" i="3"/>
  <c r="H112" i="3"/>
  <c r="Q111" i="3"/>
  <c r="E111" i="3"/>
  <c r="N110" i="3"/>
  <c r="B110" i="3"/>
  <c r="K109" i="3"/>
  <c r="T108" i="3"/>
  <c r="H108" i="3"/>
  <c r="Q107" i="3"/>
  <c r="E107" i="3"/>
  <c r="N106" i="3"/>
  <c r="B106" i="3"/>
  <c r="K105" i="3"/>
  <c r="T104" i="3"/>
  <c r="H104" i="3"/>
  <c r="Q103" i="3"/>
  <c r="E103" i="3"/>
  <c r="N102" i="3"/>
  <c r="B102" i="3"/>
  <c r="K101" i="3"/>
  <c r="T100" i="3"/>
  <c r="H100" i="3"/>
  <c r="Q99" i="3"/>
  <c r="E99" i="3"/>
  <c r="N98" i="3"/>
  <c r="B98" i="3"/>
  <c r="K97" i="3"/>
  <c r="T96" i="3"/>
  <c r="H96" i="3"/>
  <c r="Q95" i="3"/>
  <c r="E95" i="3"/>
  <c r="N94" i="3"/>
  <c r="B94" i="3"/>
  <c r="K93" i="3"/>
  <c r="T92" i="3"/>
  <c r="H92" i="3"/>
  <c r="Q91" i="3"/>
  <c r="E91" i="3"/>
  <c r="N90" i="3"/>
  <c r="B90" i="3"/>
  <c r="K89" i="3"/>
  <c r="T88" i="3"/>
  <c r="H88" i="3"/>
  <c r="Q87" i="3"/>
  <c r="E87" i="3"/>
  <c r="N86" i="3"/>
  <c r="B86" i="3"/>
  <c r="K85" i="3"/>
  <c r="T84" i="3"/>
  <c r="H84" i="3"/>
  <c r="Q83" i="3"/>
  <c r="E83" i="3"/>
  <c r="N82" i="3"/>
  <c r="B82" i="3"/>
  <c r="K81" i="3"/>
  <c r="T80" i="3"/>
  <c r="H80" i="3"/>
  <c r="Q79" i="3"/>
  <c r="E79" i="3"/>
  <c r="N78" i="3"/>
  <c r="B78" i="3"/>
  <c r="K77" i="3"/>
  <c r="T76" i="3"/>
  <c r="H76" i="3"/>
  <c r="Q75" i="3"/>
  <c r="E75" i="3"/>
  <c r="N74" i="3"/>
  <c r="B74" i="3"/>
  <c r="K73" i="3"/>
  <c r="T72" i="3"/>
  <c r="H72" i="3"/>
  <c r="Q71" i="3"/>
  <c r="E71" i="3"/>
  <c r="N70" i="3"/>
  <c r="T377" i="3"/>
  <c r="U340" i="3"/>
  <c r="L313" i="3"/>
  <c r="K299" i="3"/>
  <c r="E287" i="3"/>
  <c r="P274" i="3"/>
  <c r="M262" i="3"/>
  <c r="J251" i="3"/>
  <c r="M244" i="3"/>
  <c r="J239" i="3"/>
  <c r="G234" i="3"/>
  <c r="D229" i="3"/>
  <c r="A224" i="3"/>
  <c r="S218" i="3"/>
  <c r="B214" i="3"/>
  <c r="S209" i="3"/>
  <c r="R205" i="3"/>
  <c r="Q201" i="3"/>
  <c r="L198" i="3"/>
  <c r="N195" i="3"/>
  <c r="P192" i="3"/>
  <c r="A190" i="3"/>
  <c r="P187" i="3"/>
  <c r="S185" i="3"/>
  <c r="A184" i="3"/>
  <c r="D182" i="3"/>
  <c r="I180" i="3"/>
  <c r="O178" i="3"/>
  <c r="U176" i="3"/>
  <c r="F175" i="3"/>
  <c r="L173" i="3"/>
  <c r="R171" i="3"/>
  <c r="C170" i="3"/>
  <c r="I168" i="3"/>
  <c r="O166" i="3"/>
  <c r="U164" i="3"/>
  <c r="F163" i="3"/>
  <c r="L161" i="3"/>
  <c r="R159" i="3"/>
  <c r="C158" i="3"/>
  <c r="M156" i="3"/>
  <c r="J155" i="3"/>
  <c r="G154" i="3"/>
  <c r="D153" i="3"/>
  <c r="A152" i="3"/>
  <c r="S150" i="3"/>
  <c r="P149" i="3"/>
  <c r="M148" i="3"/>
  <c r="J147" i="3"/>
  <c r="G146" i="3"/>
  <c r="D145" i="3"/>
  <c r="A144" i="3"/>
  <c r="S142" i="3"/>
  <c r="P141" i="3"/>
  <c r="M140" i="3"/>
  <c r="L139" i="3"/>
  <c r="O138" i="3"/>
  <c r="N137" i="3"/>
  <c r="N136" i="3"/>
  <c r="Q135" i="3"/>
  <c r="P134" i="3"/>
  <c r="R133" i="3"/>
  <c r="A133" i="3"/>
  <c r="E132" i="3"/>
  <c r="J131" i="3"/>
  <c r="P130" i="3"/>
  <c r="T129" i="3"/>
  <c r="D129" i="3"/>
  <c r="K128" i="3"/>
  <c r="R127" i="3"/>
  <c r="D127" i="3"/>
  <c r="M126" i="3"/>
  <c r="A126" i="3"/>
  <c r="J125" i="3"/>
  <c r="S124" i="3"/>
  <c r="G124" i="3"/>
  <c r="P123" i="3"/>
  <c r="D123" i="3"/>
  <c r="M122" i="3"/>
  <c r="A122" i="3"/>
  <c r="J121" i="3"/>
  <c r="S120" i="3"/>
  <c r="G120" i="3"/>
  <c r="P119" i="3"/>
  <c r="D119" i="3"/>
  <c r="M118" i="3"/>
  <c r="A118" i="3"/>
  <c r="J117" i="3"/>
  <c r="S116" i="3"/>
  <c r="G116" i="3"/>
  <c r="P115" i="3"/>
  <c r="D115" i="3"/>
  <c r="M114" i="3"/>
  <c r="A114" i="3"/>
  <c r="J113" i="3"/>
  <c r="S112" i="3"/>
  <c r="G112" i="3"/>
  <c r="P111" i="3"/>
  <c r="D111" i="3"/>
  <c r="M110" i="3"/>
  <c r="A110" i="3"/>
  <c r="J109" i="3"/>
  <c r="S108" i="3"/>
  <c r="G108" i="3"/>
  <c r="P107" i="3"/>
  <c r="D107" i="3"/>
  <c r="M106" i="3"/>
  <c r="A106" i="3"/>
  <c r="J105" i="3"/>
  <c r="S104" i="3"/>
  <c r="G104" i="3"/>
  <c r="P103" i="3"/>
  <c r="D103" i="3"/>
  <c r="M102" i="3"/>
  <c r="A102" i="3"/>
  <c r="J101" i="3"/>
  <c r="S100" i="3"/>
  <c r="G100" i="3"/>
  <c r="P99" i="3"/>
  <c r="D99" i="3"/>
  <c r="M98" i="3"/>
  <c r="A98" i="3"/>
  <c r="J97" i="3"/>
  <c r="S96" i="3"/>
  <c r="G96" i="3"/>
  <c r="P95" i="3"/>
  <c r="D95" i="3"/>
  <c r="M94" i="3"/>
  <c r="A94" i="3"/>
  <c r="J93" i="3"/>
  <c r="S92" i="3"/>
  <c r="G92" i="3"/>
  <c r="P91" i="3"/>
  <c r="D91" i="3"/>
  <c r="M90" i="3"/>
  <c r="A90" i="3"/>
  <c r="J89" i="3"/>
  <c r="S88" i="3"/>
  <c r="G88" i="3"/>
  <c r="P87" i="3"/>
  <c r="D87" i="3"/>
  <c r="M86" i="3"/>
  <c r="A86" i="3"/>
  <c r="J85" i="3"/>
  <c r="S84" i="3"/>
  <c r="G84" i="3"/>
  <c r="P83" i="3"/>
  <c r="D83" i="3"/>
  <c r="M82" i="3"/>
  <c r="A82" i="3"/>
  <c r="J81" i="3"/>
  <c r="S80" i="3"/>
  <c r="G80" i="3"/>
  <c r="P79" i="3"/>
  <c r="D79" i="3"/>
  <c r="M78" i="3"/>
  <c r="A78" i="3"/>
  <c r="J77" i="3"/>
  <c r="S76" i="3"/>
  <c r="G76" i="3"/>
  <c r="P75" i="3"/>
  <c r="D75" i="3"/>
  <c r="M74" i="3"/>
  <c r="A74" i="3"/>
  <c r="J73" i="3"/>
  <c r="S72" i="3"/>
  <c r="G72" i="3"/>
  <c r="P71" i="3"/>
  <c r="D71" i="3"/>
  <c r="M70" i="3"/>
  <c r="D370" i="3"/>
  <c r="L332" i="3"/>
  <c r="E310" i="3"/>
  <c r="U296" i="3"/>
  <c r="N284" i="3"/>
  <c r="H272" i="3"/>
  <c r="S259" i="3"/>
  <c r="L249" i="3"/>
  <c r="L243" i="3"/>
  <c r="I238" i="3"/>
  <c r="F233" i="3"/>
  <c r="C228" i="3"/>
  <c r="U222" i="3"/>
  <c r="R217" i="3"/>
  <c r="G213" i="3"/>
  <c r="F209" i="3"/>
  <c r="E205" i="3"/>
  <c r="D201" i="3"/>
  <c r="B198" i="3"/>
  <c r="C195" i="3"/>
  <c r="E192" i="3"/>
  <c r="P189" i="3"/>
  <c r="J187" i="3"/>
  <c r="M185" i="3"/>
  <c r="O183" i="3"/>
  <c r="R181" i="3"/>
  <c r="C180" i="3"/>
  <c r="I178" i="3"/>
  <c r="O176" i="3"/>
  <c r="U174" i="3"/>
  <c r="F173" i="3"/>
  <c r="L171" i="3"/>
  <c r="R169" i="3"/>
  <c r="C168" i="3"/>
  <c r="I166" i="3"/>
  <c r="O164" i="3"/>
  <c r="U162" i="3"/>
  <c r="F161" i="3"/>
  <c r="L159" i="3"/>
  <c r="R157" i="3"/>
  <c r="K156" i="3"/>
  <c r="H155" i="3"/>
  <c r="E154" i="3"/>
  <c r="B153" i="3"/>
  <c r="T151" i="3"/>
  <c r="Q150" i="3"/>
  <c r="N149" i="3"/>
  <c r="K148" i="3"/>
  <c r="H147" i="3"/>
  <c r="E146" i="3"/>
  <c r="B145" i="3"/>
  <c r="T143" i="3"/>
  <c r="Q142" i="3"/>
  <c r="N141" i="3"/>
  <c r="K140" i="3"/>
  <c r="K139" i="3"/>
  <c r="N138" i="3"/>
  <c r="M137" i="3"/>
  <c r="M136" i="3"/>
  <c r="L135" i="3"/>
  <c r="O134" i="3"/>
  <c r="Q133" i="3"/>
  <c r="U132" i="3"/>
  <c r="C132" i="3"/>
  <c r="I131" i="3"/>
  <c r="O130" i="3"/>
  <c r="R129" i="3"/>
  <c r="C129" i="3"/>
  <c r="J128" i="3"/>
  <c r="Q127" i="3"/>
  <c r="C127" i="3"/>
  <c r="L126" i="3"/>
  <c r="U125" i="3"/>
  <c r="I125" i="3"/>
  <c r="R124" i="3"/>
  <c r="F124" i="3"/>
  <c r="O123" i="3"/>
  <c r="C123" i="3"/>
  <c r="L122" i="3"/>
  <c r="U121" i="3"/>
  <c r="I121" i="3"/>
  <c r="R120" i="3"/>
  <c r="F120" i="3"/>
  <c r="O119" i="3"/>
  <c r="C119" i="3"/>
  <c r="L118" i="3"/>
  <c r="U117" i="3"/>
  <c r="I117" i="3"/>
  <c r="R116" i="3"/>
  <c r="F116" i="3"/>
  <c r="O115" i="3"/>
  <c r="C115" i="3"/>
  <c r="L114" i="3"/>
  <c r="U113" i="3"/>
  <c r="I113" i="3"/>
  <c r="R112" i="3"/>
  <c r="F112" i="3"/>
  <c r="O111" i="3"/>
  <c r="C111" i="3"/>
  <c r="L110" i="3"/>
  <c r="U109" i="3"/>
  <c r="I109" i="3"/>
  <c r="R108" i="3"/>
  <c r="F108" i="3"/>
  <c r="O107" i="3"/>
  <c r="C107" i="3"/>
  <c r="L106" i="3"/>
  <c r="U105" i="3"/>
  <c r="I105" i="3"/>
  <c r="R104" i="3"/>
  <c r="F104" i="3"/>
  <c r="O103" i="3"/>
  <c r="C103" i="3"/>
  <c r="L102" i="3"/>
  <c r="U101" i="3"/>
  <c r="I101" i="3"/>
  <c r="R100" i="3"/>
  <c r="F100" i="3"/>
  <c r="O99" i="3"/>
  <c r="C99" i="3"/>
  <c r="L98" i="3"/>
  <c r="U97" i="3"/>
  <c r="I97" i="3"/>
  <c r="R96" i="3"/>
  <c r="F96" i="3"/>
  <c r="O95" i="3"/>
  <c r="C95" i="3"/>
  <c r="L94" i="3"/>
  <c r="U93" i="3"/>
  <c r="I93" i="3"/>
  <c r="R92" i="3"/>
  <c r="F92" i="3"/>
  <c r="O91" i="3"/>
  <c r="C91" i="3"/>
  <c r="L90" i="3"/>
  <c r="U89" i="3"/>
  <c r="I89" i="3"/>
  <c r="R88" i="3"/>
  <c r="F88" i="3"/>
  <c r="O87" i="3"/>
  <c r="C87" i="3"/>
  <c r="L86" i="3"/>
  <c r="U85" i="3"/>
  <c r="I85" i="3"/>
  <c r="R84" i="3"/>
  <c r="F84" i="3"/>
  <c r="O83" i="3"/>
  <c r="M2" i="3"/>
  <c r="D3" i="3"/>
  <c r="P3" i="3"/>
  <c r="G4" i="3"/>
  <c r="S4" i="3"/>
  <c r="J5" i="3"/>
  <c r="A6" i="3"/>
  <c r="M6" i="3"/>
  <c r="D7" i="3"/>
  <c r="P7" i="3"/>
  <c r="G8" i="3"/>
  <c r="S8" i="3"/>
  <c r="J9" i="3"/>
  <c r="A10" i="3"/>
  <c r="M10" i="3"/>
  <c r="D11" i="3"/>
  <c r="P11" i="3"/>
  <c r="G12" i="3"/>
  <c r="S12" i="3"/>
  <c r="J13" i="3"/>
  <c r="A14" i="3"/>
  <c r="M14" i="3"/>
  <c r="D15" i="3"/>
  <c r="P15" i="3"/>
  <c r="G16" i="3"/>
  <c r="S16" i="3"/>
  <c r="J17" i="3"/>
  <c r="A18" i="3"/>
  <c r="M18" i="3"/>
  <c r="D19" i="3"/>
  <c r="P19" i="3"/>
  <c r="G20" i="3"/>
  <c r="S20" i="3"/>
  <c r="J21" i="3"/>
  <c r="A22" i="3"/>
  <c r="M22" i="3"/>
  <c r="D23" i="3"/>
  <c r="P23" i="3"/>
  <c r="G24" i="3"/>
  <c r="S24" i="3"/>
  <c r="J25" i="3"/>
  <c r="A26" i="3"/>
  <c r="M26" i="3"/>
  <c r="D27" i="3"/>
  <c r="P27" i="3"/>
  <c r="G28" i="3"/>
  <c r="S28" i="3"/>
  <c r="J29" i="3"/>
  <c r="A30" i="3"/>
  <c r="M30" i="3"/>
  <c r="D31" i="3"/>
  <c r="P31" i="3"/>
  <c r="G32" i="3"/>
  <c r="S32" i="3"/>
  <c r="J33" i="3"/>
  <c r="A34" i="3"/>
  <c r="M34" i="3"/>
  <c r="D35" i="3"/>
  <c r="P35" i="3"/>
  <c r="G36" i="3"/>
  <c r="S36" i="3"/>
  <c r="J37" i="3"/>
  <c r="A38" i="3"/>
  <c r="M38" i="3"/>
  <c r="D39" i="3"/>
  <c r="P39" i="3"/>
  <c r="G40" i="3"/>
  <c r="S40" i="3"/>
  <c r="J41" i="3"/>
  <c r="A42" i="3"/>
  <c r="M42" i="3"/>
  <c r="D43" i="3"/>
  <c r="P43" i="3"/>
  <c r="G44" i="3"/>
  <c r="S44" i="3"/>
  <c r="J45" i="3"/>
  <c r="A46" i="3"/>
  <c r="M46" i="3"/>
  <c r="D47" i="3"/>
  <c r="P47" i="3"/>
  <c r="G48" i="3"/>
  <c r="S48" i="3"/>
  <c r="J49" i="3"/>
  <c r="A50" i="3"/>
  <c r="M50" i="3"/>
  <c r="D51" i="3"/>
  <c r="P51" i="3"/>
  <c r="G52" i="3"/>
  <c r="S52" i="3"/>
  <c r="J53" i="3"/>
  <c r="A54" i="3"/>
  <c r="M54" i="3"/>
  <c r="D55" i="3"/>
  <c r="P55" i="3"/>
  <c r="G56" i="3"/>
  <c r="S56" i="3"/>
  <c r="J57" i="3"/>
  <c r="A58" i="3"/>
  <c r="M58" i="3"/>
  <c r="D59" i="3"/>
  <c r="P59" i="3"/>
  <c r="G60" i="3"/>
  <c r="S60" i="3"/>
  <c r="J61" i="3"/>
  <c r="A62" i="3"/>
  <c r="M62" i="3"/>
  <c r="E63" i="3"/>
  <c r="D64" i="3"/>
  <c r="T64" i="3"/>
  <c r="S65" i="3"/>
  <c r="N66" i="3"/>
  <c r="O67" i="3"/>
  <c r="P68" i="3"/>
  <c r="L69" i="3"/>
  <c r="O70" i="3"/>
  <c r="D72" i="3"/>
  <c r="I73" i="3"/>
  <c r="U74" i="3"/>
  <c r="E76" i="3"/>
  <c r="L77" i="3"/>
  <c r="A79" i="3"/>
  <c r="F80" i="3"/>
  <c r="R81" i="3"/>
  <c r="B83" i="3"/>
  <c r="P84" i="3"/>
  <c r="J86" i="3"/>
  <c r="D88" i="3"/>
  <c r="S89" i="3"/>
  <c r="M91" i="3"/>
  <c r="G93" i="3"/>
  <c r="A95" i="3"/>
  <c r="P96" i="3"/>
  <c r="J98" i="3"/>
  <c r="D100" i="3"/>
  <c r="S101" i="3"/>
  <c r="M103" i="3"/>
  <c r="G105" i="3"/>
  <c r="A107" i="3"/>
  <c r="P108" i="3"/>
  <c r="J110" i="3"/>
  <c r="D112" i="3"/>
  <c r="S113" i="3"/>
  <c r="M115" i="3"/>
  <c r="G117" i="3"/>
  <c r="A119" i="3"/>
  <c r="P120" i="3"/>
  <c r="J122" i="3"/>
  <c r="D124" i="3"/>
  <c r="S125" i="3"/>
  <c r="M127" i="3"/>
  <c r="P129" i="3"/>
  <c r="A132" i="3"/>
  <c r="K134" i="3"/>
  <c r="K137" i="3"/>
  <c r="I140" i="3"/>
  <c r="R143" i="3"/>
  <c r="F147" i="3"/>
  <c r="O150" i="3"/>
  <c r="C154" i="3"/>
  <c r="M157" i="3"/>
  <c r="P162" i="3"/>
  <c r="S167" i="3"/>
  <c r="A173" i="3"/>
  <c r="D178" i="3"/>
  <c r="J183" i="3"/>
  <c r="G189" i="3"/>
  <c r="Q197" i="3"/>
  <c r="O208" i="3"/>
  <c r="H222" i="3"/>
  <c r="Q237" i="3"/>
  <c r="M258" i="3"/>
  <c r="K295" i="3"/>
  <c r="C365" i="3"/>
  <c r="B2" i="3"/>
  <c r="N2" i="3"/>
  <c r="E3" i="3"/>
  <c r="Q3" i="3"/>
  <c r="H4" i="3"/>
  <c r="T4" i="3"/>
  <c r="K5" i="3"/>
  <c r="B6" i="3"/>
  <c r="N6" i="3"/>
  <c r="E7" i="3"/>
  <c r="Q7" i="3"/>
  <c r="H8" i="3"/>
  <c r="T8" i="3"/>
  <c r="K9" i="3"/>
  <c r="B10" i="3"/>
  <c r="N10" i="3"/>
  <c r="E11" i="3"/>
  <c r="Q11" i="3"/>
  <c r="H12" i="3"/>
  <c r="T12" i="3"/>
  <c r="K13" i="3"/>
  <c r="B14" i="3"/>
  <c r="N14" i="3"/>
  <c r="E15" i="3"/>
  <c r="Q15" i="3"/>
  <c r="H16" i="3"/>
  <c r="T16" i="3"/>
  <c r="K17" i="3"/>
  <c r="B18" i="3"/>
  <c r="N18" i="3"/>
  <c r="E19" i="3"/>
  <c r="Q19" i="3"/>
  <c r="H20" i="3"/>
  <c r="T20" i="3"/>
  <c r="K21" i="3"/>
  <c r="B22" i="3"/>
  <c r="N22" i="3"/>
  <c r="E23" i="3"/>
  <c r="Q23" i="3"/>
  <c r="H24" i="3"/>
  <c r="T24" i="3"/>
  <c r="K25" i="3"/>
  <c r="B26" i="3"/>
  <c r="N26" i="3"/>
  <c r="E27" i="3"/>
  <c r="Q27" i="3"/>
  <c r="H28" i="3"/>
  <c r="T28" i="3"/>
  <c r="K29" i="3"/>
  <c r="B30" i="3"/>
  <c r="N30" i="3"/>
  <c r="E31" i="3"/>
  <c r="Q31" i="3"/>
  <c r="H32" i="3"/>
  <c r="T32" i="3"/>
  <c r="K33" i="3"/>
  <c r="B34" i="3"/>
  <c r="N34" i="3"/>
  <c r="E35" i="3"/>
  <c r="Q35" i="3"/>
  <c r="H36" i="3"/>
  <c r="T36" i="3"/>
  <c r="K37" i="3"/>
  <c r="B38" i="3"/>
  <c r="N38" i="3"/>
  <c r="E39" i="3"/>
  <c r="Q39" i="3"/>
  <c r="H40" i="3"/>
  <c r="T40" i="3"/>
  <c r="K41" i="3"/>
  <c r="B42" i="3"/>
  <c r="N42" i="3"/>
  <c r="E43" i="3"/>
  <c r="Q43" i="3"/>
  <c r="H44" i="3"/>
  <c r="T44" i="3"/>
  <c r="K45" i="3"/>
  <c r="B46" i="3"/>
  <c r="N46" i="3"/>
  <c r="E47" i="3"/>
  <c r="Q47" i="3"/>
  <c r="H48" i="3"/>
  <c r="T48" i="3"/>
  <c r="K49" i="3"/>
  <c r="B50" i="3"/>
  <c r="N50" i="3"/>
  <c r="E51" i="3"/>
  <c r="Q51" i="3"/>
  <c r="H52" i="3"/>
  <c r="T52" i="3"/>
  <c r="K53" i="3"/>
  <c r="B54" i="3"/>
  <c r="N54" i="3"/>
  <c r="E55" i="3"/>
  <c r="Q55" i="3"/>
  <c r="H56" i="3"/>
  <c r="T56" i="3"/>
  <c r="K57" i="3"/>
  <c r="B58" i="3"/>
  <c r="N58" i="3"/>
  <c r="E59" i="3"/>
  <c r="Q59" i="3"/>
  <c r="H60" i="3"/>
  <c r="T60" i="3"/>
  <c r="K61" i="3"/>
  <c r="B62" i="3"/>
  <c r="N62" i="3"/>
  <c r="F63" i="3"/>
  <c r="E64" i="3"/>
  <c r="U64" i="3"/>
  <c r="T65" i="3"/>
  <c r="O66" i="3"/>
  <c r="P67" i="3"/>
  <c r="Q68" i="3"/>
  <c r="R69" i="3"/>
  <c r="U70" i="3"/>
  <c r="E72" i="3"/>
  <c r="L73" i="3"/>
  <c r="A75" i="3"/>
  <c r="F76" i="3"/>
  <c r="R77" i="3"/>
  <c r="B79" i="3"/>
  <c r="I80" i="3"/>
  <c r="S81" i="3"/>
  <c r="C83" i="3"/>
  <c r="Q84" i="3"/>
  <c r="K86" i="3"/>
  <c r="E88" i="3"/>
  <c r="T89" i="3"/>
  <c r="N91" i="3"/>
  <c r="H93" i="3"/>
  <c r="B95" i="3"/>
  <c r="Q96" i="3"/>
  <c r="K98" i="3"/>
  <c r="E100" i="3"/>
  <c r="T101" i="3"/>
  <c r="N103" i="3"/>
  <c r="H105" i="3"/>
  <c r="B107" i="3"/>
  <c r="Q108" i="3"/>
  <c r="K110" i="3"/>
  <c r="E112" i="3"/>
  <c r="T113" i="3"/>
  <c r="N115" i="3"/>
  <c r="H117" i="3"/>
  <c r="B119" i="3"/>
  <c r="Q120" i="3"/>
  <c r="K122" i="3"/>
  <c r="E124" i="3"/>
  <c r="T125" i="3"/>
  <c r="N127" i="3"/>
  <c r="Q129" i="3"/>
  <c r="B132" i="3"/>
  <c r="N134" i="3"/>
  <c r="L137" i="3"/>
  <c r="J140" i="3"/>
  <c r="S143" i="3"/>
  <c r="G147" i="3"/>
  <c r="P150" i="3"/>
  <c r="D154" i="3"/>
  <c r="N157" i="3"/>
  <c r="Q162" i="3"/>
  <c r="T167" i="3"/>
  <c r="B173" i="3"/>
  <c r="E178" i="3"/>
  <c r="K183" i="3"/>
  <c r="H189" i="3"/>
  <c r="R197" i="3"/>
  <c r="P208" i="3"/>
  <c r="I222" i="3"/>
  <c r="R237" i="3"/>
  <c r="N258" i="3"/>
  <c r="P295" i="3"/>
  <c r="O365" i="3"/>
  <c r="C2" i="3"/>
  <c r="O2" i="3"/>
  <c r="F3" i="3"/>
  <c r="R3" i="3"/>
  <c r="I4" i="3"/>
  <c r="U4" i="3"/>
  <c r="L5" i="3"/>
  <c r="C6" i="3"/>
  <c r="O6" i="3"/>
  <c r="F7" i="3"/>
  <c r="R7" i="3"/>
  <c r="I8" i="3"/>
  <c r="U8" i="3"/>
  <c r="L9" i="3"/>
  <c r="C10" i="3"/>
  <c r="O10" i="3"/>
  <c r="F11" i="3"/>
  <c r="R11" i="3"/>
  <c r="I12" i="3"/>
  <c r="U12" i="3"/>
  <c r="L13" i="3"/>
  <c r="C14" i="3"/>
  <c r="O14" i="3"/>
  <c r="F15" i="3"/>
  <c r="R15" i="3"/>
  <c r="I16" i="3"/>
  <c r="U16" i="3"/>
  <c r="L17" i="3"/>
  <c r="C18" i="3"/>
  <c r="O18" i="3"/>
  <c r="F19" i="3"/>
  <c r="R19" i="3"/>
  <c r="I20" i="3"/>
  <c r="U20" i="3"/>
  <c r="L21" i="3"/>
  <c r="C22" i="3"/>
  <c r="O22" i="3"/>
  <c r="F23" i="3"/>
  <c r="R23" i="3"/>
  <c r="I24" i="3"/>
  <c r="U24" i="3"/>
  <c r="L25" i="3"/>
  <c r="C26" i="3"/>
  <c r="O26" i="3"/>
  <c r="F27" i="3"/>
  <c r="R27" i="3"/>
  <c r="I28" i="3"/>
  <c r="U28" i="3"/>
  <c r="L29" i="3"/>
  <c r="C30" i="3"/>
  <c r="O30" i="3"/>
  <c r="F31" i="3"/>
  <c r="R31" i="3"/>
  <c r="I32" i="3"/>
  <c r="U32" i="3"/>
  <c r="L33" i="3"/>
  <c r="C34" i="3"/>
  <c r="O34" i="3"/>
  <c r="F35" i="3"/>
  <c r="R35" i="3"/>
  <c r="I36" i="3"/>
  <c r="U36" i="3"/>
  <c r="L37" i="3"/>
  <c r="C38" i="3"/>
  <c r="O38" i="3"/>
  <c r="F39" i="3"/>
  <c r="R39" i="3"/>
  <c r="I40" i="3"/>
  <c r="U40" i="3"/>
  <c r="L41" i="3"/>
  <c r="C42" i="3"/>
  <c r="O42" i="3"/>
  <c r="F43" i="3"/>
  <c r="R43" i="3"/>
  <c r="I44" i="3"/>
  <c r="U44" i="3"/>
  <c r="L45" i="3"/>
  <c r="C46" i="3"/>
  <c r="O46" i="3"/>
  <c r="F47" i="3"/>
  <c r="R47" i="3"/>
  <c r="I48" i="3"/>
  <c r="U48" i="3"/>
  <c r="L49" i="3"/>
  <c r="C50" i="3"/>
  <c r="O50" i="3"/>
  <c r="F51" i="3"/>
  <c r="R51" i="3"/>
  <c r="I52" i="3"/>
  <c r="U52" i="3"/>
  <c r="L53" i="3"/>
  <c r="C54" i="3"/>
  <c r="O54" i="3"/>
  <c r="F55" i="3"/>
  <c r="R55" i="3"/>
  <c r="I56" i="3"/>
  <c r="U56" i="3"/>
  <c r="L57" i="3"/>
  <c r="C58" i="3"/>
  <c r="O58" i="3"/>
  <c r="F59" i="3"/>
  <c r="R59" i="3"/>
  <c r="I60" i="3"/>
  <c r="U60" i="3"/>
  <c r="L61" i="3"/>
  <c r="C62" i="3"/>
  <c r="O62" i="3"/>
  <c r="K63" i="3"/>
  <c r="F64" i="3"/>
  <c r="E65" i="3"/>
  <c r="U65" i="3"/>
  <c r="U66" i="3"/>
  <c r="Q67" i="3"/>
  <c r="R68" i="3"/>
  <c r="S69" i="3"/>
  <c r="A71" i="3"/>
  <c r="F72" i="3"/>
  <c r="R73" i="3"/>
  <c r="B75" i="3"/>
  <c r="I76" i="3"/>
  <c r="S77" i="3"/>
  <c r="C79" i="3"/>
  <c r="O80" i="3"/>
  <c r="T81" i="3"/>
  <c r="F83" i="3"/>
  <c r="U84" i="3"/>
  <c r="O86" i="3"/>
  <c r="I88" i="3"/>
  <c r="C90" i="3"/>
  <c r="R91" i="3"/>
  <c r="L93" i="3"/>
  <c r="F95" i="3"/>
  <c r="U96" i="3"/>
  <c r="O98" i="3"/>
  <c r="I100" i="3"/>
  <c r="C102" i="3"/>
  <c r="R103" i="3"/>
  <c r="L105" i="3"/>
  <c r="F107" i="3"/>
  <c r="U108" i="3"/>
  <c r="O110" i="3"/>
  <c r="I112" i="3"/>
  <c r="C114" i="3"/>
  <c r="R115" i="3"/>
  <c r="L117" i="3"/>
  <c r="F119" i="3"/>
  <c r="U120" i="3"/>
  <c r="O122" i="3"/>
  <c r="I124" i="3"/>
  <c r="C126" i="3"/>
  <c r="T127" i="3"/>
  <c r="C130" i="3"/>
  <c r="I132" i="3"/>
  <c r="S134" i="3"/>
  <c r="Q137" i="3"/>
  <c r="O140" i="3"/>
  <c r="C144" i="3"/>
  <c r="L147" i="3"/>
  <c r="U150" i="3"/>
  <c r="I154" i="3"/>
  <c r="E158" i="3"/>
  <c r="H163" i="3"/>
  <c r="K168" i="3"/>
  <c r="N173" i="3"/>
  <c r="Q178" i="3"/>
  <c r="C184" i="3"/>
  <c r="G190" i="3"/>
  <c r="S198" i="3"/>
  <c r="G210" i="3"/>
  <c r="C224" i="3"/>
  <c r="L239" i="3"/>
  <c r="O262" i="3"/>
  <c r="Q299" i="3"/>
  <c r="U380" i="3"/>
</calcChain>
</file>

<file path=xl/sharedStrings.xml><?xml version="1.0" encoding="utf-8"?>
<sst xmlns="http://schemas.openxmlformats.org/spreadsheetml/2006/main" count="19122" uniqueCount="3886">
  <si>
    <t>This is the excel file with all the cat bond transactions scraped from Artemis. Before scraping, make sure this is saved in your personal desktop and that the file is closed</t>
  </si>
  <si>
    <t>To update this file, open the scraper ("Artemis_Scraper" python file), ensure the working directory is set in the same folder as this file is located, and run the code. It will update the "Transactions_All"  table by adding new rows with new deals, if there are any new deals on Artemis. The scraper gets all information with certainty except for size, maturity, attachment point &amp; probability, spread and expected loss (these datapoints are captured but not with 100% certainty). Sometimes, for example in cases where a particualr tranche has been pulled from issuance or the currency was exotic, these fields might be populated as "ERROR" or wrongly populated (these will be highlighted yellow). For this reason, it is best to check them manually. Some of these have been already manually checked - in such case, they will be highlighted light green.</t>
  </si>
  <si>
    <t>The "Transactions_All" sheet contains all the transactions scraped from the artemis website and the related details in each column. The Descriptions of the columns is avaiable below.</t>
  </si>
  <si>
    <t>The "Transactions_Cleaned" sheet contains all the scraped transactions but filtering for those that have both expected loss and spread and for the deals that have been closed.</t>
  </si>
  <si>
    <t>Legend of Columns</t>
  </si>
  <si>
    <t>Deal</t>
  </si>
  <si>
    <t>The deal name and tranche (when applicable)</t>
  </si>
  <si>
    <t>Date of issue</t>
  </si>
  <si>
    <t>The date of issuance of the cat bond</t>
  </si>
  <si>
    <t>Issuer</t>
  </si>
  <si>
    <t>The issuer name and tranche (when applicable)</t>
  </si>
  <si>
    <t>Sponsor</t>
  </si>
  <si>
    <t>The entity (typically an insurance company, reinsurer, or government body) that initiates and sponsors the catastrophe bond issuance to transfer risk to investors.</t>
  </si>
  <si>
    <t>Placement / structuring agent/s</t>
  </si>
  <si>
    <t>The financial institutions or intermediaries responsible for structuring the catastrophe bond and placing it with investors. These agents facilitate the issuance process and help in the design and marketing of the bond.</t>
  </si>
  <si>
    <t>Risk modelling / calculation agents</t>
  </si>
  <si>
    <t>Organizations or firms that provide risk assessment and modeling services to estimate the likelihood and potential impact of catastrophic events. They also calculate the payouts based on the occurrence of predefined events.</t>
  </si>
  <si>
    <t>Risks / perils covered</t>
  </si>
  <si>
    <t>The specific types of catastrophic events (e.g., hurricanes, earthquakes, floods) that the catastrophe bond provides coverage for.</t>
  </si>
  <si>
    <t>Size</t>
  </si>
  <si>
    <t>The total amount of capital raised through the issuance of the catastrophe bond, representing the maximum potential payout to the sponsor in the event of a covered loss.</t>
  </si>
  <si>
    <t>Trigger type</t>
  </si>
  <si>
    <t>The mechanism that determines when a payout is made to the sponsor. Usually takes value of either indemnity, parametric, modeled loss, and industry loss triggers.</t>
  </si>
  <si>
    <t>Ratings</t>
  </si>
  <si>
    <t>The credit ratings assigned to the catastrophe bond by rating agencies, reflecting the bond's risk profile and likelihood of default.</t>
  </si>
  <si>
    <t>Maturity</t>
  </si>
  <si>
    <t>The length of time until the catastrophe bond expires and the principal is returned to investors, assuming no triggering events occur. This is the bond's term to maturity.</t>
  </si>
  <si>
    <t>Attachment Probability</t>
  </si>
  <si>
    <t>The probability that the losses from a covered event will reach or exceed the attachment point, triggering a payout under the catastrophe bond.</t>
  </si>
  <si>
    <t>Attachment Point</t>
  </si>
  <si>
    <t>The threshold amount of losses that must be reached for the catastrophe bond to start making payments to the sponsor. This is often expressed as a percentage of the total losses.</t>
  </si>
  <si>
    <t>Multiple Tranche</t>
  </si>
  <si>
    <t>Indicates whether the catastrophe bond issuance is divided into multiple tranches</t>
  </si>
  <si>
    <t>Expected Loss</t>
  </si>
  <si>
    <t>The anticipated average loss that investors might incur over the life of the catastrophe bond (unit is percentage points)</t>
  </si>
  <si>
    <t>Spread</t>
  </si>
  <si>
    <t>The interest rate or coupon paid to investors, typically expressed as a percentage above a reference rate (unit is perentage points)</t>
  </si>
  <si>
    <t>Risk Multiple</t>
  </si>
  <si>
    <t>Spread/ Exepcted Loss</t>
  </si>
  <si>
    <t>Deal Closed</t>
  </si>
  <si>
    <t>takes value of 1 if the deal was closed and 0 if it still is being negotiated</t>
  </si>
  <si>
    <t>IBRD</t>
  </si>
  <si>
    <t>Takes value 1 if the deal was issued by IBRD</t>
  </si>
  <si>
    <t>Description</t>
  </si>
  <si>
    <t xml:space="preserve">The Artemis report of the deal </t>
  </si>
  <si>
    <t>Link</t>
  </si>
  <si>
    <t>The link to the artemis webpage for the deal</t>
  </si>
  <si>
    <t>Skyline Re Ltd. (Series 2013-1)</t>
  </si>
  <si>
    <t>The Cincinnati Insurance Company</t>
  </si>
  <si>
    <t>Towers Watson Capital Markets are structuring agent and bookrunner</t>
  </si>
  <si>
    <t>The participating investors undertook their own risk modelling</t>
  </si>
  <si>
    <t>New Madrid earthquake and severe thunderstorms</t>
  </si>
  <si>
    <t>Indemnity</t>
  </si>
  <si>
    <t>NR</t>
  </si>
  <si>
    <t>None</t>
  </si>
  <si>
    <t>Unknown</t>
  </si>
  <si>
    <t>No</t>
  </si>
  <si>
    <t>NA</t>
  </si>
  <si>
    <t>Skyline Re Ltd. 2013 is a private catastrophe bond transaction which is being structured, marketed and privately placed by Towers Watson Capital Markets on behalf of an undisclosed U.S. primary insurance group. The transaction seeks to secure at least $50m of multi-peril reinsurance cover for the sponsoring insurer. Cover is for New Madrid earthquake and severe thunderstorm or tornado risks. A single tranche of Series 2013-1 notes are being issued. The transaction involves a single tranche of notes being privately placed with capital market investors to collateralize an underlying reinsurance policy for The Cincinnati Insurance Company. The deal covers a $100m layer of risk, with a pro-rata limit of $72m which has been collateralized by the $61.2m of notes issued by Skyline Re and the net premium. Cover is on an indemnity trigger basis but the trigger is designed to act like a top or drop excess layer of reinsurance cover. We understand the top coverage layer is for New Madrid quake in specific states while the severe thunderstorm is the drop coverage layer and is on a county basis. The way this is structured suggests that tornado and severe thunderstorm makes up most of the risk associated with the deal. Severe thunderstorm, which includes tornado losses, is on an aggregate basis and applies to the 75 counties with Cincinnati’s highest amount of total insured property values. As we understand it the earthquake coverage is not county limited, rather it applies to any quakes on the New Madrid fault zone causing Cincinnati losses in pre-defined States. For severe thunderstorm risks, loss recovery under the terms of the reinsurance treaty begins when all events in aggregate exceed $125m of storm losses, after a $5m deductible per event. For New Madrid earthquake risks, which provides protection on a per-occurrence basis, insured losses have to exceed $600m before any loss to the Skyline Re cat bond would occur. The deal has a one year risk period. The transaction upsized to $61.2m at close due to demand from investors and the sponsor, Cincinnati Insurance Companies desire to support that demand. TWCM told us that the deal was upsized as far as the sponsors budget would allow. On the pricing of the transaction, Rick Miller from TWCM said that; “Relative to the reinsurance limit, the deal priced at a net rate-on-line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</si>
  <si>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https://www.artemis.bm/deal-directory/skyline-re-ltd-series-2013-1/</t>
  </si>
  <si>
    <t>Vitality Re IV Ltd. (Series 2013-1) Class C</t>
  </si>
  <si>
    <t>Vitality Re IV Ltd. (Series 2013-1)</t>
  </si>
  <si>
    <t>Aetna</t>
  </si>
  <si>
    <t>Goldman Sachs are sole bookrunner and joint structuring agent. BNP Paribas are co-manager and joint structuring agent</t>
  </si>
  <si>
    <t>Milliman Inc.</t>
  </si>
  <si>
    <t>Medical benefit claims levels</t>
  </si>
  <si>
    <t>ERROR</t>
  </si>
  <si>
    <t>Medical benefit ratio index</t>
  </si>
  <si>
    <t>S&amp;P: Class A - 'BBB+', Class B - 'BB+'</t>
  </si>
  <si>
    <t>Yes</t>
  </si>
  <si>
    <t>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</si>
  <si>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https://www.artemis.bm/deal-directory/vitality-re-iv-ltd-series-2013-1/</t>
  </si>
  <si>
    <t>Vitality Re IV Ltd. (Series 2013-1) Class A</t>
  </si>
  <si>
    <t>Vitality Re IV Ltd. (Series 2013-1) Class B</t>
  </si>
  <si>
    <t>Caelus Re 2013 Ltd. (Series 2013-1)</t>
  </si>
  <si>
    <t>Nationwide Mutual Insurance Co.</t>
  </si>
  <si>
    <t>Goldman Sachs, Aon Benfield Securities., and Deutsche Bank Securities are joint bookrunners and structuring agents. BNP Paribas and GC Securities are co-managers</t>
  </si>
  <si>
    <t>AIR Worldwide</t>
  </si>
  <si>
    <t>U.S. hurricane, U.S. earthquake</t>
  </si>
  <si>
    <t>S&amp;P: 'BB-'</t>
  </si>
  <si>
    <t>This is the third time Nationwide Mutual has issued a cat bond. It’s first cat bond, Caelus Re Ltd. , was a $250m U.S. hurricane and earthquake deal issued in June 2008. It followed on that deals maturity with Caelus Re II Ltd. , which was $185m in size covering the same perils. This cat bond is being issued by a recently established Cayman Islands domiciled SPV called Caelus Re 2013 Limited which was licensed as an insurer on the 5th February. Caelus Re 2013 Ltd. will seek to issue a single tranche of Series 2013-1 notes which at a preliminary size will look for around $200m of cover. The transaction will provide Nationwide Mutual with a fully-collateralized source of reinsurance on an indemnity and per-occurrence basis for two perils, U.S. hurricanes and U.S. earthquakes (including fire-following and sprinkler leakage). The indemnity trigger is based on the ultimate net loss of Nationwide Mutual and a number of subsidiaries. Details of the transaction name Nationwide Mutual Ins. Co. and Nationwide Insurance Co. of FL as both cedents but we believe it covers a number of their subsidiaries too. The notes have an initial attachment point of $1.90 billion and an initial exhaustion point of $2.20 billion. The actual amount of losses from any event will be based on the paid losses and loss reserves of Nationwide, as adjusted by certain specified factors. S&amp;P said that it expects Nationwide to retain at least a 10% share of the ultimate net loss from any qualifying catastrophe event. The deal runs for 2.75 years, with the first risk period set to begin on 1st June 2013 and the deal runs until 29th February 2016. Each risk period will run until 31st May and there will be a reset at that point. Hurricane cover will be in 29 hurricane exposed states of the U.S. (Alabama, Arkansas, Connecticut, Delaware, Florida, Georgia, Illinois, Indiana, Kentucky, Louisiana, Maine, Maryland, Massachusetts, Mississippi, Missouri, New Hampshire, New Jersey, New York, North Carolina, Ohio, Oklahoma, Pennsylvania, Rhode Island, South Carolina, Tennessee, Texas, Vermont, Virginia and West Virginia, and the District of Columbia) while earthquake is for 48 contiguous states and the District of Columbia. Reporting agencies for each peril are the U.S. National Hurricane Centre and the U.S. Geological Survey. Historical events have been modelled and risk modeller for the deal AIR Worldwide found that only the 1812 New Madrid quake would have caused a 100% loss of principal to the notes. No modelled historic hurricanes would have caused ultimate net losses which reached the attachment point. The initial probability of attachment for the notes is 1.28%, the initial probability of exhaustion is 1.04% and the expected loss is 1.15%. North Carolina, New York, Virgina, Texas and California are the five states which contribute the most to the expected loss by state as they are where the exposure is greatest. Looking at the modelling for this deal the hurricane cover is aimed to provide the greatest protection for Category 3 and 4 events, for earthquake it is magnitude 7.5 to 7.9 quakes which provide the greatest contribution to the expected loss. The deal is predominatly personal-lines coverage based, with some commercial lines business which are small to mid-range in size. Nationwide is actively reducing its hurricane exposure at this time. We’re told by investor sources that they expect the deal to price between 6.75% and 7.75% above the investment yield of U.S. money market funds which will be used for collateral purposes. Update: This cat bond increased in size by 35% to $270m during the marketing phase due to investor demand. The price guidance was reduced as well down to a range of 6% to 6.75%. Update 2: High demand pushed pricing down even further on this cat bond, resulting in a coupon of just 5.25% which leaves Nationwide Mutual with a very good value slice of cat bond cover.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</si>
  <si>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https://www.artemis.bm/deal-directory/caelus-re-2013-ltd-series-2013-1/</t>
  </si>
  <si>
    <t>Everglades Re Ltd. (Series 2013-1)</t>
  </si>
  <si>
    <t>Citizens Property Insurance</t>
  </si>
  <si>
    <t>Goldman Sachs are structuring agent and bookrunner. Loop Capital Markets are co-manager.</t>
  </si>
  <si>
    <t>Florida hurricanes</t>
  </si>
  <si>
    <t>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</si>
  <si>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https://www.artemis.bm/deal-directory/everglades-re-ltd-series-2013-1/</t>
  </si>
  <si>
    <t>Merna Re IV Ltd. (Series 2013-1)</t>
  </si>
  <si>
    <t>State Farm</t>
  </si>
  <si>
    <t>Aon Benfield Securities are sole structuring agent and book runner</t>
  </si>
  <si>
    <t>RMS</t>
  </si>
  <si>
    <t>U.S. earthquake (New Madrid region)</t>
  </si>
  <si>
    <t>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</si>
  <si>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https://www.artemis.bm/deal-directory/merna-re-iv-ltd-series-2013-1/</t>
  </si>
  <si>
    <t>Caelus Re 2013 Ltd. (Series 2013-2)</t>
  </si>
  <si>
    <t>Nationwide Mutual is returning to the cat bond market shortly after successful issuance of Caelus Re 2013 Ltd. Series 2013-1 with another series of cat bond notes from the same SPI . Caelus Re 2013 Series 2013-2 is very similar to the recent deal but features a longer term and a riskier layer of Nationwide’s reinsurance program. The transaction seeks to provide another layer of multi-year fully collateralized U.S. hurricane and earthquake reinsurance cover to the sponsoring entities, Nationwide Mutual Insurance Co. and Nationwide Insurance Co. of Florida via a catastrophe bond issuance. The 2013-2 cat bond issuance is seeking to sell $225m of notes to capital market investors. The notes are exposed to hurricanes across the main U.S. hurricane exposed States and earthquakes including fire following across the entire U.S. mainland. The cover that this cat bond provides is on a per-occurrence basis and the structure uses an indemnity trigger. The term of this deal will be four years, one longer than its recent cat bond, which should enable Nationwide to lock-in currently attractive pricing for a longer duration. This 2013-2 tranche of notes is said to be pitched with an attachment point of $1.5 billion and the exhaustion point is set where the 2013-1 notes take over at $1.9 billion, covering a pro-rata amount of losses between those points. We’re told the Caelus Re 2013-2 notes have an initial attachment probability of 1.93% and an expected loss of 1.59%, while the recent 2013-1 cat bond saw a 1.28% attachment probability and 1.15% expected loss. The 2013-2 notes are being marketed with a coupon range of 6.25% to 7.25%. Update: This transaction increased in size to an offering of $320m of notes before close. The pricing finished around the middle ground at 6.85%.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</si>
  <si>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https://www.artemis.bm/deal-directory/caelus-re-2013-ltd-series-2013-2/</t>
  </si>
  <si>
    <t>Bosphorus 1 Re Ltd.</t>
  </si>
  <si>
    <t>Turkish Catastrophe Insurance Pool</t>
  </si>
  <si>
    <t>Munich Re are lead structuring agent. GC Securities are co-structurer and bookrunner.</t>
  </si>
  <si>
    <t>Turkey earthquake</t>
  </si>
  <si>
    <t>Parametric</t>
  </si>
  <si>
    <t>S&amp;P: 'BB+'</t>
  </si>
  <si>
    <t>This catastrophe bond is being issued on behalf of the Turkish Catastrophe Insurance Pool, a state backed insurer which pools catastrophe exposure. Bosphorus 1 Re Ltd. is a Bermuda registered special purpose insurer, registered on the island on the 11th January 2013. The transaction seeks to provide the TCIP with a three year source of fully-collateralized earthquake reinsurance cover on a per-occurrence basis. The notes will provide reinsurance cover for earthquakes affecting primarily the Istanbul region of Turkey. The transaction uses a parametric trigger, so the cat bond would be triggered by actual earthquake measurements and ground movement, with RMS providing the risk modelling. Bosphorus 1 Re is seeking to issue a single tranche of Series 2013-1 Class A notes with a preliminary size of $100m. Risk Management Solutions ( RMS ) are the risk modeller for the transaction and will use RMS’s Europe Earthquake Model for Turkey, which rating agency Standard &amp; Poor’s note is the first time this model has been used in a rated cat bond transaction. The reporting agency for the transaction, who will provide actual earthquake measurement data to be input into the RMS model, is Bogazici University’s Kandilli Observatory and Earthquake Research Institute ( KOERI ). The parametric loss trigger is based on data reported by KOERI , or a back-up agency. For an event to qualify as ‘covered’ under the terms of the cat bond it must be an earthquake with a date of loss during the cat bond risk period and it must result in a spectral acceleration greater than 0.1g for at least 10% of the defined calculation locations, as confirmed by the calculation agent. If the data is not available after an event, or does not meet data criteria, the calculation agent will source alternative data from sources such as the USGS ShakeMap. An event index value will be calculated. If the resulting event index value is above the attachment level then a payment will be due to TCIP , how much that payment would be will depend on another calculation of the event index value versus the attachment and exhaustion levels. According to RMS’ risk analysis there have been two historical events which it believes could have reached the index attachment point, one in 1509 and another in 1766, according to S&amp;P. However, S&amp;P notes that due to the uncertainty in historical earthquake data the events actual intensity is hard to confirm from the documentation available at the time. While the cat bond does focus on the capital of Turkey Istanbul for its coverage area, it is not solely focused on Istanbul itself. We understand that the calculation locations are spread around the Istanbul area, including some coastal regions, so a large enough quake outside Istanbul has a remote chance of triggering the parametric factors if 10% of the calculation locations are sufficiently impacted. The probability of attachment for the notes is 1.10%, the probability of exhaustion is 0.91% and the expected loss is 1.01%. On a cumulative basis the probability of attachment for year 1 of the deal is 1.10%, for year 2 2.18% and for year 3 it is 3.25%. We understand from our sources that the initial index attachment level is 2,156 and the initial index exhaustion level is 2,412. The collateral from the sale of the notes will be deposited into a collateral account and then transferred to one or more highly rated U.S. Treasury money-market funds managed by MEAG MUNICH ERGO Kapitalanlagegesellschaft mbH. S&amp;P note that funds in the collateral account were initially invested in a money market fund, MEAG Bosphorus 1/I, set up especially for this transaction and managed by MEAG MUNICH ERGO Kapitalanlagegesellschaft mbH. TCIP will pre-pay 190 days of premium payments into a separate deposit account to ensure scheduled premium payments can be made even if the transaction was stopped before the end of the term if TCIP failed to pay its reinsurance premium. At reset there is the ability for new calculation locations to be added to this deal. This could allow TCIP to broaden the geographic region that the transaction covers by including calculation locations further outside Istanbul, a particularly useful feature in a country such as Turkey where development levels differ depending on location. The transaction is being marketed with a coupon range of 2.75% to 3.25%. Update: The Bosphorus 1 Re Ltd. catastrophe bond has upsized by 150% to now be issuing $250m of notes on behalf of TCIP . The price guidance coupon range has dropped during marketing to below the bottom end of the originally marketed range at 2.50% – 2.75%. Update 2: The Bosphorus cat bond has increased in size again, leaping to $400m in size before it priced. At the same time the pricing dropped to the bottom of the already reduced range to finish at 2.50%. This deal has grown in size by 300% and the pricing has dropped by around 17% while it was marketed, making the reinsurance cover it provides very cost-effective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</si>
  <si>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https://www.artemis.bm/deal-directory/bosphorus-1-re-ltd/</t>
  </si>
  <si>
    <t>Sanders Re Ltd. (Series 2013-1) Class A</t>
  </si>
  <si>
    <t>Sanders Re Ltd. (Series 2013-1)</t>
  </si>
  <si>
    <t>Allstate</t>
  </si>
  <si>
    <t>Deutsche Bank Securities Inc. and Aon Benfield Securities, Inc. are joint bookrunners and structuring agents</t>
  </si>
  <si>
    <t>Industry loss index</t>
  </si>
  <si>
    <t>S&amp;P: Class A - 'BB+', Class B - 'BB'</t>
  </si>
  <si>
    <t>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</si>
  <si>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https://www.artemis.bm/deal-directory/sanders-re-ltd-series-2013-1/</t>
  </si>
  <si>
    <t>Sanders Re Ltd. (Series 2013-1) Class B</t>
  </si>
  <si>
    <t>Pelican Re Ltd. (Series 2013-1)</t>
  </si>
  <si>
    <t>Louisiana Citizens Property Insurance Corporation</t>
  </si>
  <si>
    <t>Aon Benfield Securities are structuring agent and bookrunner.</t>
  </si>
  <si>
    <t>Louisiana hurricane</t>
  </si>
  <si>
    <t>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</si>
  <si>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https://www.artemis.bm/deal-directory/pelican-re-ltd-series-2013-1/</t>
  </si>
  <si>
    <t>Armor Re Ltd. (Series 2013-1)</t>
  </si>
  <si>
    <t>American Coastal Insurance Company</t>
  </si>
  <si>
    <t>Willis Capital Markets &amp; Advisory are sole structuring agent and bookrunner</t>
  </si>
  <si>
    <t>Armor Re Ltd. is a Bermuda domiciled special purpose vehicle, registered on the 3rd of April 2013, according to the public register. It has been registered for the purpose of issuing series of catastrophe bond notes, of which this Series 2013-1 issuance is the first. Armor Re Ltd. is seeking to issue a Series 2013-1 tranche of cat bond notes to secure Florida wind and hurricane protection for Florida focused insurer of commercial residential properties, and first-time cat bond sponsor, American Coastal Insurance Company. With this deal American Coastal Insurance is seeking to secure a source of fully-collateralized reinsurance protection using an indemnity trigger with a one-year risk period. The risk period is expected to run from the 1st June until the end of May 2014. Coverage is for named Florida storms, so tropical cyclones, storms and hurricanes given names by the National Hurricane Center. The protection provided by Armor Re will be from named storms which affect the underlying book of commercial residential property insurance business. The cat bond is being marketed with an initial size of $125m and will provide a percentage of cover on a $200m top-layer of the reinsurance tower. The layer of protection provided by Armor Re Ltd. sits above American Coastal Insurance’s reinsurance tower including reinsurance cover from the Florida Hurricane Catastrophe Facility. These reinsurance layers are inured to the layer that Armor Re covers, we understand, but the private reinsurance layers do not have reinstatement provisions meaning that they can be eroded by storms, with no automatic reinstatement. It appears that depending on whether the sponsor chose to replace an eroded layer of non-reinstating reinsurance, the attachment point for the Armor Re cat bond could effectively be lowered as the reinsurance layers beneath were removed. The notes cover losses between an initial attachment point of $913m ($75m net of reinsurance as there is a $75m layer of retention at the foot of the reinsurance tower) and the exhaustion point of $1.113 billion ($275m net of reinsurance). The initial probability of attachment is 0.42%, initial expected loss is 0.34% and the initial probability of exhaustion is 0.3%. Risk modeller AIR Worldwide performed a historical loss analysis and found that there had not been any individual events or indeed years which would have seen losses reach the attachment point and trigger a loss to noteholders. Because of the composition of the underlying book of business the risk of attachment for this cat bond is relatively remote. The storms that caused the greatest estimate of gross losses, including loss adjustment expense, were the no-name storm of 1928 in Florida causing estimated losses of $291m; the no-name storm of 1926 that impacted Florida and Alabama causing estimated losses of $270.4m; and the no-name storm of 1947 affecting Florida and Louisiana and causing estimated losses of $268m. Those three years are the years with the highest total losses on a modelled basis, no other years with multiple qualifying storms reached the level of losses seen in 1947, according to S&amp;P’s report. In terms of contribution to expected loss, the majority of the risk is attributed to apartments and condominiums, primarily of masonry construction. Palm Beach, Pinellas, Collier, Sarasota and Lee counties in Florida are the top five counties in terms of expected loss. Proceeds from the sale of the cat bond notes will be held in a collateral account and invested in U.S. treasury money-market funds which are highly rated. Bank Of New York Mellon are acting as indenture trustee and reinsurance account trustee. This is a reasonably low-risk cat bond deal. As a result the price guidance is not that high for Florida wind, we’re told Armor Re is being marketed with a coupon range of 4.75% to 5.5% above the return of the money-market funds. S&amp;P notes that credit risk for this deal is mitigated as American Coastal will prepay the quarterly insurance premium for the entire risk period at the deals closing. S&amp;P also notes that if there is a potential covered event, American Coastal will pay servicer fees in advance. These are important points for investors and will help make investors more comfortable with the deal from a new cat bond sponsor. Update: This cat bond grew to $183m during marketing, although it still targets $200m we believe. The pricing guidance on the transaction was reduced down to 4.25% to 5%. Update 2: The pricing closed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</si>
  <si>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https://www.artemis.bm/deal-directory/armor-re-ltd-series-2013-1/</t>
  </si>
  <si>
    <t>Long Point Re III Ltd. (Series 2013-1)</t>
  </si>
  <si>
    <t>Travelers</t>
  </si>
  <si>
    <t>Swiss Re Capital Markets are lead structurer and alongside GC Securities are joint bookrunners. Deutsche Bank Securities and Goldman Sachs are co-managers.</t>
  </si>
  <si>
    <t>U.S. hurricane (Northeastern U.S. states only)</t>
  </si>
  <si>
    <t>S&amp;P: 'BB'</t>
  </si>
  <si>
    <t>$2,000,000,000.00</t>
  </si>
  <si>
    <t>This latest cat bond from Travelers is similar to its 2012 transaction. This deal will see Long Point Re III Ltd. issue a single tranche of Series 2013-1 cat bond notes, which has a preliminary size of $150m, designed to protect it against hurricanes in northeastern U.S. states on an indemnity and per-occurrence basis. The actual beneficiaries of the cat bond protection are the Travelers Indemnity Co., Travelers Casualty and Surety Co., St. Paul Fire and Marine Insurance Co., and The Standard Fire Insurance Co., together with direct and indirect insurance subsidiaries. The covered business is from Travelers personal-lines and commercial-lines insurance business. The commercial-lines business is a mix of Travelers’ select accounts (small business policies) and commercial accounts (midsize business policies). Business units that cover large and unique exposures, complex financial structures, and mobile property have been excluded from the subject business. The covered area is; Connecticut, Delaware, Maine, Maryland, Massachusetts, New Hampshire, New Jersey, New York, Pennsylvania, Rhode Island, Vermont, Virginia, and the District of Columbia. The 2013-1 tranche of cat bond notes are riskier than last years 2012-1 issuance. The 2012 deal had an Ultimate Net Loss ( UNL ) attachment point of $2 billion, while this 2013 cat bond has an attachment point of $1.25 billion and an exhaustion point of $1.8 billion. The is a limit of $20m loss per risk. The attachment probability for the notes will be 1.416% in the first year, while the exhaustion probability will be 0.952% and the expected loss 1.159%. The 2012 deal had an attachment probability of 0.89%, a probability of exhaustion of 0.71% and an expected loss of 0.81%. This 2013-1 deal covers 54.55% of a layer beneath the Long Point Re III Ltd. (Series 2012-1) which attaches at $2 billion of losses. The transaction will have a term of three years, with maturity expected in May 2016. We understand that the reinsurance transaction that underlies this cat bond also includes a clause that will see Travelers retain 10% of any qualifying losses. GC Securities, who acted as joint bookrunner on this transaction, noted that the deal enhanced the protection that Travelers receives from the capital markets through the addition of a number of new features which provide flexibility to the sponsor. This includes an expanded definition of hurricanes, this has been worded to include and storm reported by any agency at any time to be a hurricane and also includes storms which may merge with other systems. This new definition would ensure that the cat bond covered a storm such as hurricane Sandy. We also understand from sources that this Long Point Re III cat bond has provisions for a variable reset which allows the sponsor, Travelers, to adjust the trigger amount as long as the expected loss remains between 1% and 1.5%. If Travelers chose to do that we assume that the coupon that investors will be paid would be adjusted to reflect the increased risk as well. If Travelers choose to use the variable reset the UNL attachment point could move to as low as $930 million. The bond also features a call option allowing Travelers to redeem the cat bond, for a small above par penalty. This would allow the insurer to swap the cover back to traditional reinsurance sources if the pricing was attractive enough to offset the penalty. Standard &amp; Poor’s explained in it’s pre-sale report; “The call option also affects the selection of an attachment point when there is volatility in reinsurance prices. Travelers can redeem the bond at 103% of par after year 1 and at 102% of par after year 2. When prices drop by enough to absorb these penalties and offset their transaction costs, Travelers has an incentive to call the bond. Conversely, when reinsurance prices rise, Travelers would like to see this bond cover as much of its losses as possible. Although its coupon would rise if more risk were pushed into the layer, the magnitude of the coupon adjustment is based on current market conditions. Thus, Travelers would find this bond a comparatively good deal and would want more losses covered by the structure. This means lowering the attachment point and setting the bond’s expected losses at the upper end of the permissible range.” One historical event could have caused a total loss of principal to the notes, 1938’s “Northeast Clipper” that made landfall initially in New York, with losses that would have reached the attachment level. The AIR estimated net loss from this event was $2.566 billion, which would have resulted in a total loss of principal. Long Point Re III will deposit the proceeds from the sale of the notes into a reinsurance trust account. These must be invested in assets according to a stated priority. The first category in which funds must be invested subject to availability is money-market funds domiciled in the U.S. that invest solely in treasury obligations and that are rated ‘ AAA m’ by Standard &amp; Poor’s on the issuance date and are not subject to U.S. or foreign withholding tax. Update: This cat bond deal doubled in size to $300m while marketing and the pricing dropped to the bottom end of the marketed range to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</si>
  <si>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https://www.artemis.bm/deal-directory/long-point-re-iii-ltd-series-2013-1/</t>
  </si>
  <si>
    <t>Sunshine Re Ltd. (Series 2013-1)</t>
  </si>
  <si>
    <t>Florida Municipal Insurance Trust</t>
  </si>
  <si>
    <t>Sunshine Re Ltd. is a Bermuda domiciled special purpose insurer established on the 18th April for the purpose of issuing series of catastrophe bond notes. This first Series 2013-1 issuance sees a single $20m tranche of notes being issued to provide the sponsor with a source of fully-collateralized reinsurance protection against Florida named storms. The Sunshine Re cat bond transfers risks associated with named Florida windstorms on a per-occurrence basis over a three-year risk period for FMIT. The $20m tranche of notes has a coupon of 9.25%. Sunshine Re Ltd. has been arranged and issued on behalf of an interesting first time cat bond sponsor, the Florida Municipal Insurance Trust (FMIT). This organisation is the insurer to the Florida League of Cities, which looks after the interests of Florida municipal governments. The cat bond coverage has been designed to dovetail with an existing layer of traditional reinsurance. The transaction effectively sees FMIT take a portion of its penultimate excess-of-loss layer of traditional reinsurance protection and on a pro-rata basis transfer it to the capital markets. The remainder of that reinsurance layer provides one-year protection, so by leveraging the capital markets FMIT has successfully extended that layer of its reinsurance tower to include multi-year protection. TWCM said that the portion of this layer transferred to the capital markets achieved attractive pricing for multi-year collateralized cover. Given the municipal nature of the sponsor, the underlying book of property consists of governmental and municipal buildings, which is interesting as it perhaps offers a small element of diversification when compared to all other Florida wind or hurricane cat bonds which consist of residential homeowners and commercial properties. There was no risk modelling agency used for this deal as investors undertook their own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</si>
  <si>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https://www.artemis.bm/deal-directory/sunshine-re-ltd-series-2013-1/</t>
  </si>
  <si>
    <t>Blue Danube II Ltd. (Series 2013-1)</t>
  </si>
  <si>
    <t>Allianz Argos 14 GmbH</t>
  </si>
  <si>
    <t>Swiss Re Capital Markets and GC Securities are joint arrangers and bookrunners</t>
  </si>
  <si>
    <t>U.S., Caribbean, Central American, Mexican hurricane. U.S., Canadian earthquake</t>
  </si>
  <si>
    <t>Modeled Industry Trigger Transaction (MITT) and modelled industry loss</t>
  </si>
  <si>
    <t>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</si>
  <si>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https://www.artemis.bm/deal-directory/blue-danube-ii-ltd-series-2013-1/</t>
  </si>
  <si>
    <t>Residential Reinsurance 2013 Ltd. (Series 2013-1) Class C</t>
  </si>
  <si>
    <t>Residential Reinsurance 2013 Ltd. (Series 2013-1)</t>
  </si>
  <si>
    <t>USAA</t>
  </si>
  <si>
    <t>Goldman Sachs and Swiss Re Capital Markets are joint structuring agents and joint book runners. Deutsche Bank Securities Inc. are co-manager.</t>
  </si>
  <si>
    <t>U.S. hurricane, U.S. earthquake, U.S. severe thunderstorm, U.S. winter storm and California wildfire</t>
  </si>
  <si>
    <t>S&amp;P: Class 3 - 'B-' (Class 11 notes not rated)</t>
  </si>
  <si>
    <t>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</si>
  <si>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https://www.artemis.bm/deal-directory/residential-reinsurance-2013-ltd-series-2013-1/</t>
  </si>
  <si>
    <t>Residential Reinsurance 2013 Ltd. (Series 2013-1) Class 3</t>
  </si>
  <si>
    <t>Residential Reinsurance 2013 Ltd. (Series 2013-1) Class 11</t>
  </si>
  <si>
    <t>Oak Leaf Re Ltd. (Series 2013-1)</t>
  </si>
  <si>
    <t>Southern Oak Insurance Company</t>
  </si>
  <si>
    <t>?</t>
  </si>
  <si>
    <t>This is the third private catastrophe bond transaction to be issued under the Oak Leaf Re Ltd. Bermuda domiciled special purpose insurer. The deal is being marketed privately to investors and Towers Watson Capital Markets ( TWCM ) is again structuring, arranging and acting as bookrunner on the cat bond transaction, as it did for the other Oak Leaf deals. The Oak Leaf Re 2013-1 deal sees the amount of cover provided grow again (over the 2011 transactions $11.95m and the 2012 transactions $22.78m), we understand that the transaction is looking to secure up to $36m of cover. The transaction actually closed to offer $30.49m of protection to the cedant. The Oak Leaf Re 2013-1 private catastrophe bond has is again a one-year deal and provides the sponsor, a Florida homeowners specialty insurance company and a brokerage client of Towers Watson, with a source of indemnity-based, collateralized catastrophe reinsurance coverage. The 2013 Oak Leaf Re cat bond has had a few changes to its structure to more closely match the cover it provides with the sponsors needs. This year Towers Watson said the cat bond contains three layers of the sponsor’s risk management program, including a reinstatement premium protection layer. In a similar manner to the previous Oak Leaf Re private cat bonds, another layer of the 2013 deal provides both cover for a top layer for severity and an aggregate layer for frequency protection. It has been reported that the sponsor of the Oak Leaf Re cat bonds is Florida based homeowners insurer Southern Oak Insurance Company. That reflects the rumours in the market after the 2012 deal, however we have no way of confirming the sponsors identity yet.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</si>
  <si>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https://www.artemis.bm/deal-directory/oak-leaf-re-ltd-series-2013-1/</t>
  </si>
  <si>
    <t>Tramline Re II Ltd. (Series 2013-1)</t>
  </si>
  <si>
    <t>Amlin AG</t>
  </si>
  <si>
    <t>Aon Benfield Securities are sole structurer and bookrunner</t>
  </si>
  <si>
    <t>U.S earthquake, Canada earthquake</t>
  </si>
  <si>
    <t>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</si>
  <si>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https://www.artemis.bm/deal-directory/tramline-re-ii-ltd-series-2013-1/</t>
  </si>
  <si>
    <t>Queen Street VIII Re Ltd.</t>
  </si>
  <si>
    <t>Munich Re</t>
  </si>
  <si>
    <t>Munich Re is structuring the deal. GC Securities are bookrunner</t>
  </si>
  <si>
    <t>U.S. hurricane, Australia cyclone</t>
  </si>
  <si>
    <t>Industry loss index and modelled industry loss index</t>
  </si>
  <si>
    <t>Queen Street VIII Re Limited is a recently registered Bermuda domiciled special purpose insurer which will issue a single tranche of catastrophe bond notes. The sale of the notes will provide a source of fully-collateralized, retrocessional reinsurance protection to Munich Re for the perils of U.S. hurricanes and Australian cyclones. We’re told that the deal is being marketed with a suggested size of $75m, but clearly given the appetite for new cat bond issues that could grow. We understand that the coverage provide by Queen Street VIII Re will be on a per-occurrence basis over three years and that both perils will use a type of industry loss index trigger. The trigger for U.S. hurricane risks is a county and line of business weighted PCS industry loss index, while the trigger for Australian cyclone risks is a weighted modelled industry loss index. Hurricane coverage is for personal, commercial and auto losses in the U.S. states of Alabama, Arkansas, Connecticut, Delaware, District of Columbia, Florida, Georgia, Illinois, Indiana, Kentucky, Louisiana, Maine, Maryland, Massachusetts, Mississippi, Missouri, New Hampshire, New Jersey, New York, North Carolina, Ohio, Oklahoma, Pennsylvania, Rhode Island, South Carolina, Tennessee, Texas, Vermont, Virginia, West Virginia. Australian tropical cyclone coverage is for the whole Commonwealth of Australia, for residential, commercial, agricultural and auto lines of business. Interestingly, these two perils are at their peaks at opposite ends of the year, meaning that for the summer months U.S. hurricane risk will be the main threat, while over the winter Australian cyclones will be the risk that worries investors. The way the deal is structured Australian cyclone risk actually makes up just over half of the first years expected loss calculation. When AIR performend historical event scenario modelling for this deal, one hurricane caused losses to the notes, the 1926 unnamed Florida storm could have caused a loss of 35% of the notes principal. Australian Cyclone Tracy in 1974, the only Australian historical storm that would have threatened the notes, could have caused a complete loss of principal for noteholders on a modelled basis. We’re told that the attachment probability for the notes is 3.91%, the exhaustion probability is 1.88% and the expected loss is 2.72%. The expected coupon price guidance range is from 6.75% to 7.5%. Proceeds of the sale of the notes will be invested in highly rated U.S. treasury or money-market funds Update: The price guidance on this issuance dropped to below the lower end of the marketed range to 6.5% to 7% before the deal priced. Update 2: Before this deal closed the pricing dropped again to finish at the bottom of the adjusted range at 6.5%. The initial expected loss for the notes is 2.72% so pricing was at a multiple of approximately 2.4 times expected losses. Sponsor Munich Re said that investors appreciated the diversifying effect of Australian cyclone risks in this cat bond. Munich Re Board member Thomas Blunck said; “Munich Re has again used the current market environment to acquire coverage for the peak risk US hurricane and included Australian cyclone risk for the first time for protection of our own book. The response by investors has been positive. Investors appreciate the transparent risk/return profile and the diversifying effect of Australian cyclone exposure.” Munich Re explained that the deal provides cover for extreme events with a statistical return period of between 65 and 80 years per event. The Australian cyclone coverage is largely focused on exposures in the territory of Queensland which constitute the majority of the initial expected losses for that peril.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</si>
  <si>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https://www.artemis.bm/deal-directory/queen-street-viii-re-ltd/</t>
  </si>
  <si>
    <t>Ibis Re II Ltd. (Series 2013-1) Class A</t>
  </si>
  <si>
    <t>Ibis Re II Ltd. (Series 2013-1)</t>
  </si>
  <si>
    <t>Assurant</t>
  </si>
  <si>
    <t>Aon Benfield Securities Inc. and Swiss Re Capital Markets are joint structuring agents. Aon Benfield Securities Inc., Swiss Re Capital Markets, and Goldman, Sachs &amp; Co. are joint bookrunners and joint lead managers.</t>
  </si>
  <si>
    <t>U.S. hurricane</t>
  </si>
  <si>
    <t>County-weighted industry loss index</t>
  </si>
  <si>
    <t>S&amp;P: Class A - 'BB+', Class B - 'BB-', Class C - 'B'</t>
  </si>
  <si>
    <t>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</si>
  <si>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https://www.artemis.bm/deal-directory/ibis-re-ii-ltd-series-2013-1/</t>
  </si>
  <si>
    <t>Ibis Re II Ltd. (Series 2013-1) Class B</t>
  </si>
  <si>
    <t>Ibis Re II Ltd. (Series 2013-1) Class C</t>
  </si>
  <si>
    <t>Green Fields II Capital Ltd. (Series 2013-1)</t>
  </si>
  <si>
    <t>Groupama</t>
  </si>
  <si>
    <t>Swiss Re Capital Markets</t>
  </si>
  <si>
    <t>European windstorm (France only)</t>
  </si>
  <si>
    <t>Green Fields Capital II Limited is an Irish domiciled SPV . In this transaction it will issue a single tranche of Series 2013-1 Class A notes, which has a preliminary size of €150m, with the aim of collateralizing the counterparty reinsurance agreement with Swiss Re who then ultimately provide the reinsurance protection to Groupama. With this cat bond Groupama is looking for a multi-year source, of fully collateralized reinsurance protection for certain French windstorm risks. The transaction will provide cover for some of Groupama’s residential, commercial, industrial and agricultural book of business across all of France. The notes will be exposed to losses from windstorms affecting the covered area of France and Corsica. The deal will have a 3 and a half year term to the end of December 2016. The deal will provide Groupama with coverage for French windstorm risks on a per-occurrence basis and will use an industry loss index trigger based on Cresta zone level European windstorm loss data from PERILS AG for the covered area. Much of the risk is in western France, as you might expect given European windstorms tendencies to travel in across the Bay of Biscay before hitting west or northwest France. By line of business, agricultural and residential lines make up the bulk of the expected losses, accounting for 84% of the first years expected loss. The transaction uses an index trigger with an attachment level of 573m index points and an exhaustion level of 745m index points. The single tranche of notes has an attachment probability of 1.08%, an exhaustion probability of 0.66% and an expected loss of 0.85%. We’re told that the notes are being marketed with a coupon guidance price range of 2.75% to 3.25%. The transaction features a variable reset mechanism, which allows for the one year probability of attachment to be reset to a maximum of 1.6%. That would mean that the interest spread paid to investors would be changed so investors would be compensated for an increased, or reduced, risk of attachment. Green Fields II Capital will deposit the proceeds from the sale of the notes into a separate collateral account. It will then invest the collateral in European Bank for Reconstruction and Development Notes which are putable on the defined payment dates. We understand that when the risk modeller for this cat bond, RMS , ran historical storms through its model to analyse the potential for the notes to be triggered, none of the historical windstorms reached the index trigger point. We’re also told that simulated modelling showed that it could take a significant windstorm loss in France to breach the trigger on this deal, hence the relatively low coupon. Update: This deal increased in size by almost 87% to €280m (US$365m). At the same time the price guidance was reduced to the bottom end of the original range, 2.75%, an 8.3% drop in pricing from the original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</si>
  <si>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https://www.artemis.bm/deal-directory/green-fields-ii-capital-ltd-series-2013-1/</t>
  </si>
  <si>
    <t>Tradewynd Re Ltd. (Series 2013-1)</t>
  </si>
  <si>
    <t>AIG</t>
  </si>
  <si>
    <t>Aon Benfield Securities and GC Securities are joint structurers. Aon Benfield Securities and BNP Paribas are joint bookrunners</t>
  </si>
  <si>
    <t>U.S., Caribbean, Gulf of Mexico named storms. U.S., D.C., Canada earthquake</t>
  </si>
  <si>
    <t>S&amp;P: 'B+'</t>
  </si>
  <si>
    <t>Tradewynd Re Ltd. is a Bermuda domiciled SPI established to issue series of cat bond notes to benefit AIG’s various subsidiaries with catastrophe bond protection from the capital markets. In this first issuance from Tradewynd Re, a single tranche of Series 2013-1 Class 1 notes is being offered with a preliminary size of $100m, we understand. The cat bond notes will be used to collateralize a source of multi-year reinsurance protection for AIG companies. The deal allows for new subsidiaries or affiliates acquired by AIG during the term of the transaction to be included under the protection, as of the start of a new annual risk period, provided the ceded business is substantially similar to the subject business. The protection will be for named storms (so tropical storms and hurricanes) and also for earthquake risks. The earthquake protection also includes ensuing damage caused by ground-shaking, including fire following, sprinkler leakage, liquefaction, tsunami and ensuing flood that result in claims or liability in the covered area. The protection afforded is on a per-occurrence basis and the transaction uses an indemnity trigger based on AIG’s ultimate net losses. The transaction will cover AIG for a five-year risk period. The covered area for named storms is: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as well as the Gulf of Mexico and the Caribbean (Bahamas, U.S. Virgin Islands, Bermuda, Puerto Rico, St. Maarten, St. Martin, Jamaica, Barbados, Cayman Islands, Dominican Republic, Trinidad and Tobago, Dominica, Grenada, Guadeloupe, Haiti, British Virgin Islands, Martinique, Montserrat, Netherlands Antilles, Aruba, St. Kitts and Nevis, Anguilla, St. Lucia, St. Vincent and the Grenadines, Turks and Caicos, Antigua and Barbuda and St. Barts. The covered area for earthquakes is for all 50 states of the U.S., the District of Colombia and Canada. The transaction features a broad trigger, according to S&amp;P, meaning that events which occur outside of the covered area, but that cause losses within the covered area, can qualify under the terms of the cat bond. This is a useful addition given the explicit inclusion of risks such as tsunami, as it means AIG’s losses from a tsunami affecting the U.S. coastline from an earthquake that could be thousands of miles away would still be covered. The Tradewynd Re cat bond covers a diverse and unusual book of AIG’s insurance business. Some of the lines of business covered are extremely unusual in the cat bond market or even completely new to cat bonds and have never been included in deals before. The subject business includes AIG policies which have exposure to losses caused by physical damage and time element coverages and contingent time element coverages, according to S&amp;P. Time element coverages are largely business interruption related, items such as expenses, interruption costs, interest costs etc. This really broadens the potential for loss under the terms of the deal from a major catastrophe event, and makes the transaction about much more than just physical damage caused by an event, as the majority of cat bonds have always tended to be. Specific lines of business included are; commercial property, energy and engineering, aerospace, marine, the physical damage component of AIG’s programs division, and the property components of AIG’s personal lines operations. The personal lines book includes residential coverage across the U.S. and Caribbean as well as items such as high net worth residential, auto, yacht and fine art. The energy and engineering part of the commercial book includes items such as oil refining, chemical operations, power generation, utilities and power plants, mining above and below ground, construction coverage and offshore oil rig coverage for exploration and production of oil and natural gas. That’s an extremely broad book of business when you consider that the average cat bond includes commercial and personal residential properties, perhaps auto lines of business and some industrial risks. Including so many different lines of business makes it impossible to use any trigger other than an indemnity one and it is likely only now that investors have become so comfortable with indemnity triggers in cat bonds that a transaction like this has now become possible. Interestingly, S&amp;P mentions some coverages which are not included in the AIR Worldwide risk modelling for the deal. It cites damage to airplanes, marine and inland marine cargo, onshore oil rigs, and clean-up costs from pollution caused by covered perils. That last item, clean-up costs from pollution, is particularly interesting as with oil, energy and chemical risks included in the deal it suggests an element of spill liability is covered here too. The explicit inclusion of the Gulf of Mexico is another important factor in this deal given the subject business includes energy and engineering risks such as oil exploration and drilling and the subject business also includes cargo, hull and recreational marine risks. This may be the first catastrophe bond to provide coverage for risks in the Gulf of Mexico itself. Commercial property lines of business contribute the largest percentage to the deals expected loss, at 61.3%, consumer lines are next at 29.4% of expected losses, followed by energy at 5.2% and specialty at 4.2%. The transaction, at its current size of $125m, will cover 25% of AIG’s losses between an attachment point of $4.5 billion and an exhaustion point of $5 billion. AIG is required to retain 5% of the ultimate net losses. The initial probability of attachment is 1.60%, expected loss is 1.43% and probability of exhaustion is 1.30%. The notes began marketing offering investors an interest spread guidance range of 7.25% to 8.25%. This Tradewynd Re cat bond features a variable reset feature which would allow the sponsor to adjust the protection the notes provide it. The attachment level can be adjusted within specified bounds, allowing the cover to move up or down the reinsurance tower and the interest spread would then be adjusted to compensate investors for either the increased or reduced risk. At each annual reset, of which there are four, the attachment probability must be between 1.2% and 2.2% and the interest spread paid to investors will fluctuate up or down accordingly, depending on AIG’s coverage needs. Based on AIR’s historical loss analysis, there have been two earthquakes which would have caused the Tradewynd Re cat bond to default. The 1906 San Francisco earthquake would result in $6.76 billion in losses and the 1812 New Madrid quake would result in $5.64 billion, both causing a full loss of investor principal. The analysis showed that there have been no named storms which would have caused a loss of principal, with the closest in terms of modelled ultimate net losses being $3.51 billion from the 1926 Great Miami Hurricane, $3.37 billion from the 1938 Great New England Hurricane, and $2.64 billion from Hurricane Andrew. The proceeds from the sale of the notes issued by Tradewynd Re will be deposited in a collateral account and invested in highly rated U.S. Treasury money-market funds. In a press release, AIG explained; “A diversified portfolio of risks is reinsured under the transaction. Commercial lines coverages include commercial property, energy and engineered risks, marine and aviation. Consumer lines coverages include high net worth residential, auto, yacht and fine art. To fund its potential obligations to AIG , Tradewynd Re Ltd. issued a five-year, $125 million single tranche catastrophe bond.” AIG seems committed to the catastrophe bond market as a source of reinsurance protection, saying; “AIG is a leader in the insurance-linked securities market, sponsoring $2 billion of cat bonds in the last three years. With this transaction, AIG is pleased to further advance capital market participation in insurance risks.” Update: The tranche of notes offered by Tradewynd Re has grown by 25% to $125m while marketing. At the same time the pricing has moved to the upper end of the original range, to 8.25%, which suggests that investors have demanded a higher coupon for this slightly unusual cat bond as it does contain some less well modelled exposures. That’s a multiple of 5.78.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</si>
  <si>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https://www.artemis.bm/deal-directory/tradewynd-re-ltd-series-2013-1/</t>
  </si>
  <si>
    <t>Mythen Re Ltd. (Series 2013-1)</t>
  </si>
  <si>
    <t>Swiss Re</t>
  </si>
  <si>
    <t>Swiss Re Capital Markets are sole bookrunner</t>
  </si>
  <si>
    <t>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</si>
  <si>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https://www.artemis.bm/deal-directory/mythen-re-ltd-series-2013-1/</t>
  </si>
  <si>
    <t>Mona Lisa Re Ltd. (Series 2013-2)</t>
  </si>
  <si>
    <t>Renaissance Re and DaVinci Re</t>
  </si>
  <si>
    <t>Aon Benfield Securities and Goldman Sachs are structuring agents and bookrunners</t>
  </si>
  <si>
    <t>U.S. and Puerto Rico named storms. U.S. earthquakes</t>
  </si>
  <si>
    <t>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</si>
  <si>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https://www.artemis.bm/deal-directory/mona-lisa-re-ltd-series-2013-2/</t>
  </si>
  <si>
    <t>Sullivan Re Ltd. (Series 2013-1)</t>
  </si>
  <si>
    <t>NJM Insurance</t>
  </si>
  <si>
    <t>N/A</t>
  </si>
  <si>
    <t>U.S. named storms</t>
  </si>
  <si>
    <t>Towers Watson Capital Markets has arranged a private placement cat bond for a first-time sponsor and entrant to the insurance-linked securities market, the New Jersey Manufacturers Insurance Group ( NJM Insurance ). Sullivan Re Ltd. Is a Bermuda domiciled special purpose insurer, registered in early July, for the purpose of issuing series of catastrophe bond notes for NJM . This first Class A tranche of Series 2013-1 cat bond notes issued by Sullivan Re came to market in July and will count towards Q3 2013 issuance figures. The Sullivan Re cat bond provides NJM with a three-year, fully-collateralized source of reinsurance protection for a single layer of its reinsurance program. The cat bond covers 20% of a $300m xs $300m reinsurance program for NJM . The cover provided by Sullivan Re is on a per-occurrence basis and the cat bond is structured using an indemnity trigger, linked to NJM’s losses in New Jersey and Pennsylvania. The Sullivan Re cat bond provides New Jersey Manufacturers with protection for losses caused by physical damage resulting from named storms to certain New Jersey and Pennsylvania personal line homeowners and auto insurance portfolios over a three year duration. The notes issued by Sullivan Re will not be listed on any stock exchange, but that doesn’t prevent them being actively, and widely traded in the secondary cat bond market. TWCM told Artemis that as with their other privately placed cat bond transactions, such as Oak Leaf Re, Sunshine Re and Skyline Re, the issued notes can be traded through TWCM itself or any other secondary cat bond brokerage. The Sullivan Re transaction uses U.S. Treasuries for collateral, as is typical of the majority of cat bonds. The transaction priced at 3.75% above the return of the U.S. Treasuries, a slight reduction from the initial pricing guidance demonstrating the demand shown for the transaction by investors. The Sullivan Re cat bond has been placed with a broad mix of global investors, both large and small and with differing strategies, according to TWCM . The investors self-modelled the risks of the transaction, meaning that no risk modelling costs for the transaction are passed on to the sponsor, helping to further reduce frictional costs on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</si>
  <si>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https://www.artemis.bm/deal-directory/sullivan-re-ltd-series-2013-1/</t>
  </si>
  <si>
    <t>MetroCat Re Ltd. (Series 2013-1)</t>
  </si>
  <si>
    <t>First Mutual Transportation Assurance Co. (NYC MTA)</t>
  </si>
  <si>
    <t>GC Securities is lead manager, joint structuring agent, and sole bookrunner and Goldman Sachs is co-senior manager and joint structuring agent</t>
  </si>
  <si>
    <t>Storm surge (named storm induced)</t>
  </si>
  <si>
    <t>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</si>
  <si>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https://www.artemis.bm/deal-directory/metrocat-re-ltd-series-2013-1/</t>
  </si>
  <si>
    <t>Northshore Re Limited (Series 2013-1)</t>
  </si>
  <si>
    <t>AXIS Capital Holdings Ltd. subsidiaries</t>
  </si>
  <si>
    <t>Aon Benfield Securities is structurer and bookrunner</t>
  </si>
  <si>
    <t>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</si>
  <si>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https://www.artemis.bm/deal-directory/northshore-re-limited-series-2013-1/</t>
  </si>
  <si>
    <t>Kane SAC Limited (Series 2013-1)</t>
  </si>
  <si>
    <t>Texas hurricane</t>
  </si>
  <si>
    <t>Kane, the global independent insurance manager, has launched a private catastrophe bond issuance platform and a first series of notes has been issued. The private catastrophe bond notes have been issued through the Kane SAC Limited Note Program, a platform Kane has established to assist private ILS sponsors. Kane SAC Limited (Kane SAC ), a subsidiary of Kane, today announced the issuance of US$9,523,770 Series 1-2013 Notes and the launch of the Kane SAC Limited Note Program, its new independent private catastrophe bond platform. The first issuance from the platform of $9,523,770 Series 1-2013 have been listed on the Bermuda Stock Exchange as well, making this the first issuance of ILS notes by a segregated account company to be listed on the BSX . Kane SAC is a Bermuda exempted company registered as a Class 3 insurer and as a Class C insurer under the Insurance Act 1978 (as amended) and as a segregated accounts company registered under the Segregated Accounts Companies Act 2000 (as amended). Kane told us that the $9,523,770 Series 1-2013 notes issued by Kane SAC Limited are exposed to U.S. North American wind (hurricane risks). The notes have a one year risk period, being due on the 5th of July 2014 but extendable until 1st August 2019 (presumably for loss development). The notes use an indemnity trigger based on the incurred losses under the ceded portfolio of risk that is included in the deal. The notes which have been listed on the Bermuda Stock Exchange feature the Texas Windstorm Insurance Association ( TWIA ) as the ceding insurer, meaning that the U.S. wind risk will be Texas-based from TWIA’s portfolio of risk, likely from the coastal region of Texas where hurricane impacts can be most severe. The notes have been structured as a zero coupon bond, which suggests that this transaction has been undertaken to suit an investor or collateralized source of capacity, which participated in TWIA’s recent mid-year reinsurance renewals but had a mandate to invest in insurance-linked securities with secondary liquidity, rather than just a collateralized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</si>
  <si>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https://www.artemis.bm/deal-directory/kane-sac-limited-series-2013-1/</t>
  </si>
  <si>
    <t>Nakama Re Ltd. (Series 2013-1)</t>
  </si>
  <si>
    <t>Zenkyoren</t>
  </si>
  <si>
    <t>Aon Benfield Securities are structuring agent and bookrunner</t>
  </si>
  <si>
    <t>Japan earthquake</t>
  </si>
  <si>
    <t>With Nakama Re Ltd., a Bermuda domiciled SPV , Zenkyoren is looking to expand the reinsurance protection it receives from the capital markets. Zenkyoren is sponsor and cedent to this transaction, directly reinsuring itself through a contract with Namaka Re which will be collateralized through the sale of cat bond notes to investors. The Series 2013-1 issuance will seek to secure Zenkyoren at least $150m of cover for earthquakes across Japan and its islands and the protection will also cover it for tidal wave, fire, flood and sprinkler damage caused by earthquakes. This first issuance of $150m of notes will provide Zenkyoren with protection on a per occurrence basis and the trigger is an indemnity arrangement based on ultimate net loss suffered by Zenkyoren. The term of the Nakama Re cat bond is said to be for a three-year risk period. The transaction has a very high attachment point, according to our sources, which in turn equates into a relatively low risk cat bond which will protect Zenkyoren against the most severe earthquakes hitting Japan. The cat bond attachment point is at 1,650,000,000,000 JPY of losses to Zenkyoren (which is just over $16.9 billion) and the exhaustion point is at 1,750,000,000,000 JPY (or just under $17.93 billion). This does mean that Zenkyoren has a lot of room to upsize this cat bond if it wanted it to cover more of this layer of its reinsurance programme. The attachment probability is said to be 0.94% and the expected loss is 0.9%. We’re told that Nakama Re will be marketed with an expected coupon in the range of 2.5% to 3%, which reflects the remote risk associated with this deal. Given the high attachment point for this transaction it would take the most severe earthquakes to cause a loss to the holders of notes in Nakama Re. Even the 2011 Tohoku earthquake would have been unlikely to cause sufficient losses to affect this cat bond, had it been in place at the time. Update: The Nakama Re cat bond doubled in size while marketing. At the same time the pricing moved to the middle of the originally marketed range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</si>
  <si>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https://www.artemis.bm/deal-directory/nakama-re-ltd-series-2013-1/</t>
  </si>
  <si>
    <t>Atlas IX Capital Limited (Series 2013-1) Class A</t>
  </si>
  <si>
    <t>Atlas IX Capital Limited (Series 2013-1)</t>
  </si>
  <si>
    <t>SCOR Global Life SE</t>
  </si>
  <si>
    <t>Aon Benfield Securities are structuring the deal and also a joint-bookrunner, alongside BNP Paribas and Natixis.</t>
  </si>
  <si>
    <t>Extreme mortality</t>
  </si>
  <si>
    <t>Mortality index</t>
  </si>
  <si>
    <t>S&amp;P: Class B - 'BB'</t>
  </si>
  <si>
    <t>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</si>
  <si>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https://www.artemis.bm/deal-directory/atlas-ix-capital-limited-series-2013-1/</t>
  </si>
  <si>
    <t>Atlas IX Capital Limited (Series 2013-1) Class B</t>
  </si>
  <si>
    <t>Calypso Capital II Ltd. (Series 2013-1) Class A</t>
  </si>
  <si>
    <t>Calypso Capital II Ltd. (Series 2013-1)</t>
  </si>
  <si>
    <t>AXA Global P&amp;C</t>
  </si>
  <si>
    <t>Swiss Re Capital Markets are lead-structurer and bookrunner. Natixis are assisting with structuring and a joint-bookrunner. BNP Paribas and Aon Benfield Securities are both acting as joint-bookrunners</t>
  </si>
  <si>
    <t>EQECAT</t>
  </si>
  <si>
    <t>European windstorm</t>
  </si>
  <si>
    <t>S&amp;P: Class A - 'BB-', Class B - 'B+'</t>
  </si>
  <si>
    <t>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</si>
  <si>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https://www.artemis.bm/deal-directory/calypso-capital-ii-ltd-series-2013-1/</t>
  </si>
  <si>
    <t>Calypso Capital II Ltd. (Series 2013-1) Class B</t>
  </si>
  <si>
    <t>Calypso Capital II Ltd. (Series 2013-1) Class at</t>
  </si>
  <si>
    <t>Calypso Capital II Ltd. (Series 2013-1) Class as</t>
  </si>
  <si>
    <t>Galileo Re Ltd. (Series 2013-1)</t>
  </si>
  <si>
    <t>Catlin</t>
  </si>
  <si>
    <t>Willis Capital Markets &amp; Advisory are structuring agent and bookrunner</t>
  </si>
  <si>
    <t>U.S. named storms, U.S. earthquake, Canada earthquake, European windstorm</t>
  </si>
  <si>
    <t>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</si>
  <si>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https://www.artemis.bm/deal-directory/galileo-re-ltd-series-2013-1/</t>
  </si>
  <si>
    <t>Residential Reinsurance 2013 Ltd. (Series 2013-2) Class 1</t>
  </si>
  <si>
    <t>Residential Reinsurance 2013 Ltd. (Series 2013-2)</t>
  </si>
  <si>
    <t>U.S. tropical storms, U.S. earthquakes, severe thunderstorms, winter storms and wildfires in California</t>
  </si>
  <si>
    <t>S&amp;P: Class 4 - 'BB-'. Class 1 notes unrated</t>
  </si>
  <si>
    <t>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</si>
  <si>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https://www.artemis.bm/deal-directory/residential-reinsurance-2013-ltd-series-2013-2/</t>
  </si>
  <si>
    <t>Residential Reinsurance 2013 Ltd. (Series 2013-2) Class 4</t>
  </si>
  <si>
    <t>Residential Reinsurance 2013 Ltd. (Series 2013-2) Class 1notes</t>
  </si>
  <si>
    <t>Tradewynd Re Ltd. (Series 2013-2) Class 1-A</t>
  </si>
  <si>
    <t>Tradewynd Re Ltd. (Series 2013-2)</t>
  </si>
  <si>
    <t>Swiss Re Capital Markets are structuring agent and bookrunner. AIG Global Capital Markets Securities is placement agent</t>
  </si>
  <si>
    <t>U.S., Caribbean, Gulf of Mexico named storms. U.S., Canada earthquake</t>
  </si>
  <si>
    <t>With Tradewynd Re 2013-2 AIG is seeking at least $100m of protection against a diverse portfolio of risks. The transaction is structured into four tranches of notes, two of which have a one-year term the other two providing cover for three-years. In this way AIG is seeking a mix of single and multi-year, fully-collateralized reinsurance protection. All four tranches provide indemnity protection on a per-occurrence basis, we understand. According to sources the cover provided by Tradewynd Re 2013-2 will be for very similar types of business as the 2013-1 issuance. Due to the unmodelled nature of some of the risks, AIG is said to be providing additional information to enable investors to better model and assess the risks within the cat bond, as well as an analysis of exposure information. Data has also been provided to the three main risk modelling firms, RMS, AIR and EQECAT, to enable them to also analyse the risks and provide advice to clients. The inclusion of unmodelled, or less well modelled, risks within a catastrophe bond demands a greater level of data provision. Investors need to be able to get comfortable with the risks they are taking on and the only way to do that is to have a clear picture of the risks and exposure bundled within the deal, enabling them to analyse and model the transaction more fully. The transaction is targeting a size of at least $100m through the issuance of four tranches of notes. All four tranches will provide cover for named storms (so tropical, subtropical and hurricanes) in the U.S., Caribbean and Gulf of Mexico, as well as earthquake risks in the U.S. and Canada. All four tranches will use an indemnity trigger and provide per-occurrence protection. A Class 1-A tranche of notes will provide one-year protection, from January to the end of December 2014. This tranche has an attachment probability of 1.3%, an expected loss of 1.16% and an exhaustion probability of 1.02%. They attach at $5 billion of losses and provide a percentage of cover up to an exhaustion point of $5.5 billion we’re told. These notes are being offered with a coupon guidance range of 6% to 6.75% we understand. A Class 1-B tranche is also one-year in duration, covering AIG for 2014. These are a little riskier, with an attachment probability of 1.67%, an expected loss of 1.47% and an exhaustion probability of 1.3%. They attach at $4.5 billion of losses and cover up to an exhaustion point of $5 billion. According to sources these notes are being offered with a coupon guidance range of 6.75% to 7.5%. A Class 3-A tranche provide three-year cover, from January 2014 to the end of December 2016. They cover the same layer of risk as the Class 1-A, attaching at $5 billion of losses to AIG and exhausting at $5.5 billion. The attachment probability is 1.3%, expected loss is 1.16% and exhaustion probability is 1.02%. These notes are being offered with a price guide range of 6.25% to 7%. The final Class 3-B tranche is also a three-year cover, from Jan 2014 to end of Dec 2016. These cover the same layer of risk as the Class 1-B tranche, losses from at $4.5 billion up to $5 billion, so have an attachment probability of 1.67%, an expected loss of 1.47% and an exhaustion probability of 1.3%. The price guidance for these notes is 7% to 7.75%. The two three-year tranches both feature a variable reset mechanism, we’re told, a popular feature allowing the sponsor to elect to increase the probability of attachment and expected loss, within defined bounds, as well as increasing the interest spread in line with the changes. We’re unsure what the boundaries are for the allowed changes but understand the notes could only become riskier, not less risky if a variable reset is elected by AIG. We understand that the covered book of business is similar to Tradewynd Re 2013-1, so includes both personal lines consumer policies as well as commercial insurance lines of business. The personal lines book includes lines such as residential coverage, high net worth personal lines, auto physical damage, yacht and fine art and collections and excess and surplus business. The commercial book covers diverse risks from commercial property, to energy risks, engineering risks, marine, aerospace and some of AIG’s program business. Similarly to Tradewynd 2013-1, this cat bond covers named storms in the Gulf of Mexico, plus energy risks, which suggests coverage for offshore energy platforms and associated covered assets. Update 1: One of the four tranches of notes has been withdrawn from the issuance and the other three now have preliminary sizes which in total add up to $180m. The riskier of the 1-year tranches of notes, Class 1-B, has been withdrawn from the offering. The Class 1-A tranche, which provides 1-year protection, from January to the end of December 2014 has a preliminary size of $30m we understand. These notes launched with a coupon guidance range of 6% to 6.75% , but that range has now tightened to 6% to 6.25%. The Class 3-A tranche, which provides 3-year cover, from January 2014 to the end of December 2016 has a preliminary size of $75m. These cover the same layer of risk as the Class 1-A notes. This tranche was launched with a price guide range of 6.25% to 7% which has now tightened to 6.25% to 6.5%. Finally, the Class 3-B tranche, also a three-year cover, from Jan 2014 to end of Dec 2016, has a preliminary size of $75m. This tranche would have provided cover for the same layer as the withdrawn Class 1-B notes. The price guidance for these notes when the deal launched was 7% to 7.75%, but this tranche has also see pricing tighten to 7% to 7.25%. Update 2: The Tradewynd Re 2013-2 cat bond has now grown in size again to offer $400m of notes from the remaining three tranches. At the same time the pricing has been set to the top end of the narrowed range. The tranches now look as follows: The Class 1-A tranche has more than tripled from to $100m we understand. The price guidance was set at 6.25%. The Class 3-A tranche has more than doubled to $160m in size. The price guidance has now been set at 6.5%. Finally, the Class 3-B tranche has almost doubled to $140m. The price guidance has been set at 7.25%. Update 3: Pricing moved again on this transaction, with two tranches dropping to the bottom of initial pricing guidance. Latest: Class 1-A – still $100m in size and pricing unchanged at 6.25%. Class 3-A – still $160m in size. But price guidance reduced to the lower end of the originally marketed range, at 6.25%. Class 3-B – still $140m. Price guidance reduced down to the lower end of the original range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</si>
  <si>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https://www.artemis.bm/deal-directory/tradewynd-re-ltd-series-2013-2/</t>
  </si>
  <si>
    <t>Tradewynd Re Ltd. (Series 2013-2) Class 1-B</t>
  </si>
  <si>
    <t>Tradewynd Re Ltd. (Series 2013-2) Class 3-A</t>
  </si>
  <si>
    <t>Tradewynd Re Ltd. (Series 2013-2) Class 3-B</t>
  </si>
  <si>
    <t>Loma Reinsurance (Bermuda) Ltd. (Series 2013-1) Class A</t>
  </si>
  <si>
    <t>Loma Reinsurance (Bermuda) Ltd. (Series 2013-1)</t>
  </si>
  <si>
    <t>Argo Group</t>
  </si>
  <si>
    <t>Swiss Re Capital Markets are structuring agent and bookrunner</t>
  </si>
  <si>
    <t>U.S tropical cyclones, U.S earthquake, U.S. severe thunderstorm</t>
  </si>
  <si>
    <t>Indemnity &amp; industry loss</t>
  </si>
  <si>
    <t>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</si>
  <si>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https://www.artemis.bm/deal-directory/loma-reinsurance-bermuda-ltd-series-2013-1/</t>
  </si>
  <si>
    <t>Loma Reinsurance (Bermuda) Ltd. (Series 2013-1) Class B</t>
  </si>
  <si>
    <t>Loma Reinsurance (Bermuda) Ltd. (Series 2013-1) Class C</t>
  </si>
  <si>
    <t>VenTerra Re Ltd. (Series 2013-1)</t>
  </si>
  <si>
    <t>QBE Insurance Group Ltd. subsidiaries</t>
  </si>
  <si>
    <t>Aon Benfield Securities are joint structuring agent and bookrunner. Munich Re is a joint structuring agent.</t>
  </si>
  <si>
    <t>U.S. earthquake, Australia cyclone, Australia earthquake</t>
  </si>
  <si>
    <t>S&amp;P: Class A - 'BB'</t>
  </si>
  <si>
    <t>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</si>
  <si>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https://www.artemis.bm/deal-directory/venterra-re-ltd-series-2013-1/</t>
  </si>
  <si>
    <t>Queen City Re Ltd. (Series 2013-1)</t>
  </si>
  <si>
    <t>American Modern Insurance Group, Inc.</t>
  </si>
  <si>
    <t>Munich Re is structuring the deal. Willis Capital Markets &amp; Advisory is bookrunner</t>
  </si>
  <si>
    <t>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</si>
  <si>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https://www.artemis.bm/deal-directory/queen-city-re-ltd-series-2013-1/</t>
  </si>
  <si>
    <t>Windmill I Re Ltd. (Series 2013-1)</t>
  </si>
  <si>
    <t>Achmea Reinsurance Company N.V.</t>
  </si>
  <si>
    <t>Aon Benfield Securities acted as structuring agent and placement agent</t>
  </si>
  <si>
    <t>Aon Benfield Analytics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</si>
  <si>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variable rate note program and the €40m tranche of Series 2013-1 notes on the BSX occurred late yesterday, with both being listed under Section V as Insurance Linked Securities. The notes cover €40m of European windstorm risk and are structured on an indemnity trigger basis. That makes the Windmill I Re cat bond the first indemnity European windstorm catastrophe bond on record, yet another milestone for the ILS market in 2013. The covered area for the transaction is the Netherlands, Belgium, France, Germany, Portugal, Spain and the UK. It is predominantly Dutch windstorm cover however, as the other countries make up a very small contribution to the cat bonds expected loss. The cover afforded by Windmill I Re runs for a three-year risk period which began on the 1st January and runs to the end of December 2016. The €40m Windmill I Re Ltd. Series 2013-1 Class A Principal At-Risk Variable Rate Notes were priced at 3.25% above the return on the underlying money market fund collateral. The ceding party was Achmea Reinsurance Company NV who ceded risk from the Achmea group Dutch non- life companies property portfolios to Windmill I Re where the risk was transformed and issued as securities. Aon Benfield Securities structured the cat bond transaction and placed the deal. The Windmill I Re cat bond was a private offering, likely to a small group of investors, although Aon Benfield Securities will have arranged the sale of the notes. To reduce costs on the transaction Aon Benfield Analytics provided risk modelling and will be the reset agent for the cat bond which removed the need for a third-party modelling firm. The underlying collateral for the transaction was invested in Euro-denominated government money market funds, which further streamlined the issuance according to Aon. Also, the notes were not submitted for rating, further reducing frictional costs for the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</si>
  <si>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https://www.artemis.bm/deal-directory/windmill-i-re-ltd-series-2013-1/</t>
  </si>
  <si>
    <t>Kane SAC Limited (Series 2014-1)</t>
  </si>
  <si>
    <t>U.S. earthquake</t>
  </si>
  <si>
    <t>Kane SAC Limited (Kane SAC ), a subsidiary of Kane, has announced the issuance of the $50.12m Series 1-2014 notes through its independent private catastrophe bond platform, the Kane SAC Limited Note Program. The series of notes, which has been formed through the transformation of a segregated account have a term of just over one year, being due on the 7th April 2015. The $50.12m 1-2014 series of private cat bond notes have been listed on the Bermuda Stock Exchange. Appleby Securities (Bermuda) Ltd. acted as the listing sponsor for this private cat bond issuance. Kane told Artemis that the underlying peril in this transaction is U.S. earthquake risk and that the deal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</si>
  <si>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https://www.artemis.bm/deal-directory/kane-sac-limited-series-2014-1/</t>
  </si>
  <si>
    <t>Vitality Re V Ltd. (Series 2014-1) Class A</t>
  </si>
  <si>
    <t>Vitality Re V Ltd. (Series 2014-1)</t>
  </si>
  <si>
    <t>Goldman Sachs is co-structuring agent and lead bookrunner. BNP Paribas is co-structuring agent.</t>
  </si>
  <si>
    <t>Medical benefit ratio (indemnity)</t>
  </si>
  <si>
    <t>S&amp;P: Class A - 'BBB+(sf)', Class B - 'BB+(sf)'</t>
  </si>
  <si>
    <t>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</si>
  <si>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https://www.artemis.bm/deal-directory/vitality-re-v-ltd-series-2014-1/</t>
  </si>
  <si>
    <t>Vitality Re V Ltd. (Series 2014-1) Class B</t>
  </si>
  <si>
    <t>Dodeka I</t>
  </si>
  <si>
    <t>Aon Benfield acted as advisor</t>
  </si>
  <si>
    <t>U.S. multiple perils</t>
  </si>
  <si>
    <t>Dodeka I is a private catastrophe bond transaction, issued by ILS investment manager Twelve Capital on behalf of an unnamed cedent as a way to acquire transformed risk for its more liquid investment strategies. Dodeka I is a $25m (including the premium) zero-coupon private cat bond issued under a programme using a transformer vehicle. The notes are exposed to multi-peril U.S. risks and have a one-year term. The Dodeka I private cat bond is a transformed industry loss warranty, so uses an industry loss trigger based on Property Claim Services ( PCS ) catastrophe report data. For Twelve Capital this private cat bond serves a purpose of creating assets which qualify to be invested in by its more liquid securities vehicles and mandates. With the risk into listed securities it allows the risk to be more easily priced and makes it more accessible to a broader audience, including the potential for secondary liquidity. Twelve Capital said that the Dodeka I notes will initially be held within its own ILS fund strategies, but in future it might seek to sell them on the secondary market. Aon Benfield acted as advisor for the private cat bond transaction. The risk is transformed and the Dodeka I notes issued using the Kane SAC Limited private cat bond platform, which is operated by global independent insurance manager Kane. Artemis understands that this deal will incept in a few days (as at time of publishing, 15th Jan 2014) and the $25m of notes issued for this Dodeka I private cat bond will be listed on the Bermuda Stock Exchange ( BSX ) to enhance the notes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</si>
  <si>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t>
  </si>
  <si>
    <t>Omamori</t>
  </si>
  <si>
    <t>Tokio Millennium Re AG</t>
  </si>
  <si>
    <t>Tokio Solution Management and GC Securities as placement agent.</t>
  </si>
  <si>
    <t>RMS is calculatin agent</t>
  </si>
  <si>
    <t>Second event U.S. earthquakes and named storms</t>
  </si>
  <si>
    <t>Omamori is Tokio Millennium Re AG’s first catastrophe bond. It has been issued as a private cat bond transaction, using the Tokio Tensai platform and facilitated by Tokio Solution Management Ltd. The actual issuer is Shima Reinsurance Ltd., the reinsurance transformer vehicle of the Tokio Solutions operated cat bond issuance platform, on behalf of the segregated account Omamori. Omamori are Japanese amulets, believed to provide good luck and protection to their keepers. The Omamori deal uses an industry loss index featuring PCS reported loss estimates disaggregated using RMS ’ Paradex model, with payout factors applied by county. The cover provided by the cat bond is second event and on an annual aggregate basis. The Omamori private cat bond provides Tokio Millennium Re AG with a source of fully-collateralized second event retrocessional reinsurance protection against U.S. earthquakes and named storms. GC Securities acted as placing agent for the Omamori private cat bond transaction, helping the Omamori transaction to gain the support of a panel of investors. Assisting Tokio Solution and GC Securities with this issuance are Mayer Brown as Deal Counsel, Bank of New York Mellon as Trustee and Settlement Agent, and CD&amp;P as Bermuda Counsel. The $25m Omamori catastrophe bond notes will be listed on the Bermuda Stock Exchange, which likely reflects the fact that these private cat bond notes have secondary liquidity and can be traded.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</si>
  <si>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https://www.artemis.bm/deal-directory/omamori/</t>
  </si>
  <si>
    <t>Skyline Re Ltd. (Series 2014-1)</t>
  </si>
  <si>
    <t>Jardine Lloyd Thompson Capital Markets are structuring agent and bookrunner</t>
  </si>
  <si>
    <t>Participating investors undertook their own risk modelling</t>
  </si>
  <si>
    <t>U.S. earthquake and severe thunderstorms</t>
  </si>
  <si>
    <t>The 2014 Skyline Re cat bond deal sees Cincinnati Insurance returning to the capital markets for an increased source of reinsurance protection. The 2014 Skyline Re cat bond is not just larger in size than the 2013 issuance, it is also Cincinnati’s first multi-year deal, providing it with three years of cover compared to the 1 year Skyline 2013. So, the Skyline Re 2014-1 cat bond provides Cincinnati Insurance with a three-year source of fully-collateralized reinsurance protection for certain of its earthquake and severe convective storm (thunderstorm, tornado and hail) risks. The cat bond has been cleverly structured to provide Cincinnati Insurance with per-occurrence protection for its earthquake risks and annual aggregate protection for its severe thunderstorm risks. Skyline Re 2014-1 uses an indemnity trigger, as did the insurer’s 2013 cat bond deal. The coverage provided by this cat bond is broader than in the Skyline Re 2013 deal. Earthquake coverage is for a larger territorial area, the 2013 deal covered only the New Madrid quake zone, although the 2014 deal does not cover California. The severe convective storm coverage is regional, as was the Skyline 2013 deal, but it provides cover for a larger area in the 2014 issuance. Steve Johnston, President and CEO of Cincinnati Financial, commented on the coverage provided by Skyline Re 2014; “The coverage applies to severe convective storm losses in selected areas as well as supplemental coverage in the event of an earthquake.” Coverage has been expanded in the 2014 Skyline Re catastrophe bond in a number of ways. The earthquake coverage has been expanded by adding a number of additional states to the deal, so providing earthquake cover for more than just the New Madrid quake zone, which is where the 2013 cat bond was focused. Johnston explained; “In addition to the coverage provided last year related to the New Madrid fault line, it includes several states in the Pacific Northwest.” The coverage for severe convective storms (so thunderstorm, tornado and wind from convective storms as well as hail) was also expanded geographically. The 2013 Skyline Re cat bond had a county focused coverage approach, where as the 2014 deal expands to offer protection across full states. Johnston elaborated; “For both coverages, convective storm and earthquake, the geography related to the coverage was expanded for 2014. The program now generally covers entire states where we have significant amounts of insured property risks instead of just selected counties.” Finally, Johnston gave some detail on the indemnity trigger, a fact not revealed previously about the Skyline Re 2014 cat bond. As we wrote in our article announcing the Skyline Re 2014 cat bond a few weeks ago, the indemnity trigger provides cover on a per-occurrence basis for earthquake risks and annual aggregate for severe thunderstorm. Johnston revealed on the call that the indemnity trigger sits at $160m, with each event having a $5m deductible. Johnston said; “The storm aggregate coverage provides loss recovery once losses for all events in aggregate exceed $160 million after a $5 million deductible per event.” The transaction was launched with initial price guidance of 15% to 16%. This was revised as investor demand for the transaction built up and was reduced to 14% to 15%. Final pricing for the notes was a coupon of 14%, right at the bottom end of the reduced range. That’s effectively a 10% decline in transaction pricing from the middle of the launch guidance range. The risk modelling for this transaction was undertaken by the investors. The investors are provided with a considerable amount of information, these transaction are not really light on documentation and supporting materials despite them often being referred to as cat bond lites, to allow them to do this. JLT Capital Markets acted as both structuring agent and bookrunner for this transaction. The Skyline Re 2014-1 cat bond transaction officially closed on the 23rd January.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</si>
  <si>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https://www.artemis.bm/deal-directory/skyline-re-ltd-series-2014-1/</t>
  </si>
  <si>
    <t>Queen Street IX Re Ltd.</t>
  </si>
  <si>
    <t>Munich Re is structuring the deal. GC Securities are sole bookrunner</t>
  </si>
  <si>
    <t>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</si>
  <si>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https://www.artemis.bm/deal-directory/queen-street-ix-re-ltd/</t>
  </si>
  <si>
    <t>Dodeka II</t>
  </si>
  <si>
    <t>U.S. named storm and U.S. earthquake</t>
  </si>
  <si>
    <t>Dodeka II, issued by Twelve Capital on behalf of an unnamed cedent, is a $25m zero-coupon bond that expires in December 2014, so covering approximately six and a half months. The deal covers U.S. wind and earthquake risks and the trigger is an industry loss with reporting provided by Property Claim Services ( PCS ). The novel deal covers second event risk, with two trigger scenarios arranged in a unique structure. The first trigger scenario being the occurrence of an earthquake within the first 3 months of the deal and at least one windstorm over duration of the bond. The second trigger scenario is the occurrence of at least two U.S. windstorms over the duration of the bond up to the maturity date. Twelve Capital said that the unique structure adds a new element to the catastrophe bond market. The firm explained; “This structure is unique given it combines two different type of events corresponding to two specific time segments. It enriches the liquid cat bond space by adding alternative to the limited second event cat bond capacity.” Twelve Capital said that the private catastrophe bond structure is playing an increasingly important role within Twelve Capital’s work. These deals, Dodeka II is the second following Dodeka I which was issued in January, are helping Twelve Capital to extend the range of insurance linked investment opportunities within the firms portfolios. “We have a great network in the (re)insurance sector, and we have the in-house expertise to transfer insurance risk into liquid niche transactions of a manageable size,” commented Dr. Roman Muraviev, Director at Twelve Capital. The Dodeka II cat bond was issued using the Kane SAC Limited private cat bond platform, which is operated by global independent insurance manager Kane. As with the first Dodeka deal, this latest issuance has had the notes issued on the Bermuda Stock Exchange ( BSX ) thus enhancing the notes liquidity and giving Twelve Capital improved options and transparency to trade the notes on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</si>
  <si>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t>
  </si>
  <si>
    <t>Kizuna Re II Ltd. Class A</t>
  </si>
  <si>
    <t>Kizuna Re II Ltd.</t>
  </si>
  <si>
    <t>Tokio Marine &amp; Nichido Fire Insurance Co. Ltd.</t>
  </si>
  <si>
    <t>Aon Benfield Securities are sole structuring agent and bookrunner</t>
  </si>
  <si>
    <t>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</si>
  <si>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t>
  </si>
  <si>
    <t>Kizuna Re II Ltd. Class B</t>
  </si>
  <si>
    <t>Gator Re Ltd.</t>
  </si>
  <si>
    <t>American Strategic Insurance Group</t>
  </si>
  <si>
    <t>Willis Capital Markets &amp; Advisory are sole structurer and bookrunner</t>
  </si>
  <si>
    <t>U.S. named storms and severe thunderstorm</t>
  </si>
  <si>
    <t>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</si>
  <si>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https://www.artemis.bm/deal-directory/gator-re-ltd/</t>
  </si>
  <si>
    <t>East Lane Re VI Ltd. (Series 2014-1)</t>
  </si>
  <si>
    <t>Chubb</t>
  </si>
  <si>
    <t>Goldman Sachs and GC Securities are joint structuring agents and bookrunners. Citigroup and Deutsche Bank are joint bookrunners. Willis Capital Markets &amp; Advisory is co-manager.</t>
  </si>
  <si>
    <t>U.S. named storms, earthquakes, severe thunderstorms and winter storms</t>
  </si>
  <si>
    <t>$3,000,000,000.00</t>
  </si>
  <si>
    <t>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</si>
  <si>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https://www.artemis.bm/deal-directory/east-lane-re-vi-ltd-series-2014-1/</t>
  </si>
  <si>
    <t>Merna Re V Ltd.</t>
  </si>
  <si>
    <t>Aon Benfield Securities is sole structuring agent and bookrunner</t>
  </si>
  <si>
    <t>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</si>
  <si>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https://www.artemis.bm/deal-directory/merna-re-v-ltd/</t>
  </si>
  <si>
    <t>Riverfront Re Ltd. (Series 2014-1)</t>
  </si>
  <si>
    <t>Great American Insurance Group</t>
  </si>
  <si>
    <t>Aon Benfield Securities and Goldman Sachs are joint structuring agents and bookrunner.</t>
  </si>
  <si>
    <t>U.S. and Canada named storms, earthquakes, severe thunderstorms and winter storms</t>
  </si>
  <si>
    <t>Invalid period value</t>
  </si>
  <si>
    <t>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</si>
  <si>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https://www.artemis.bm/deal-directory/riverfront-re-ltd-series-2014-1/</t>
  </si>
  <si>
    <t>Citrus Re Ltd. (Series 2014-1)</t>
  </si>
  <si>
    <t>Heritage Property and Casualty Insurance Co.</t>
  </si>
  <si>
    <t>Willis Capital Markets &amp; Advisory are sole structuring agent and bookrunner.</t>
  </si>
  <si>
    <t>U.S. named storms (Florida only initially)</t>
  </si>
  <si>
    <t>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</si>
  <si>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https://www.artemis.bm/deal-directory/citrus-re-ltd-series-2014-1/</t>
  </si>
  <si>
    <t>Lion I Re Ltd.</t>
  </si>
  <si>
    <t>Assicurazioni Generali S.p.A.</t>
  </si>
  <si>
    <t>GC Securities is lead structuring agent and bookrunner. Munich Re is co-structuring agent. Aon Benfield Securities is joint bookrunner</t>
  </si>
  <si>
    <t>Fitch</t>
  </si>
  <si>
    <t>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</si>
  <si>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https://www.artemis.bm/deal-directory/lion-i-re-ltd/</t>
  </si>
  <si>
    <t>Kilimanjaro Re Ltd. (Series 2014-1) Class A</t>
  </si>
  <si>
    <t>Kilimanjaro Re Ltd. (Series 2014-1)</t>
  </si>
  <si>
    <t>Everest Re</t>
  </si>
  <si>
    <t>Aon Benfield Securities is sole structuring agent and bookrunner.</t>
  </si>
  <si>
    <t>U.S. named storms, U.S. earthquakes</t>
  </si>
  <si>
    <t>S&amp;P: Class A - 'BB-', Class B - 'BB-'</t>
  </si>
  <si>
    <t>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</si>
  <si>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https://www.artemis.bm/deal-directory/kilimanjaro-re-ltd-series-2014-1/</t>
  </si>
  <si>
    <t>Kilimanjaro Re Ltd. (Series 2014-1) Class B</t>
  </si>
  <si>
    <t>Citrus Re Ltd. (Series 2014-2)</t>
  </si>
  <si>
    <t>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</si>
  <si>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https://www.artemis.bm/deal-directory/citrus-re-ltd-series-2014-2/</t>
  </si>
  <si>
    <t>Everglades Re Ltd. (Series 2014-1)</t>
  </si>
  <si>
    <t>Citigroup is sole structuring agent and bookrunner. BofA Merrill Lynch is joint bookrunner.</t>
  </si>
  <si>
    <t>S&amp;P: 'B'</t>
  </si>
  <si>
    <t>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</si>
  <si>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https://www.artemis.bm/deal-directory/everglades-re-ltd-series-2014-1/</t>
  </si>
  <si>
    <t>Armor Re Ltd. (Series 2014-1)</t>
  </si>
  <si>
    <t>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</si>
  <si>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https://www.artemis.bm/deal-directory/armor-re-ltd-series-2014-1/</t>
  </si>
  <si>
    <t>Sanders Re Ltd. (Series 2014-1) Class B</t>
  </si>
  <si>
    <t>Sanders Re Ltd. (Series 2014-1)</t>
  </si>
  <si>
    <t>Aon Benfield Securities, Goldman Sachs and Deutsche Bank are joint structuring agents and joint bookrunners.</t>
  </si>
  <si>
    <t>U.S. named storms (excluding Florida), U.S. earthquake (CA, NY, WA)</t>
  </si>
  <si>
    <t>S&amp;P: Class A - 'BB+', Class B - 'BB+', Class C - 'BB+', Class D - 'BB'</t>
  </si>
  <si>
    <t>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</si>
  <si>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https://www.artemis.bm/deal-directory/sanders-re-ltd-series-2014-1/</t>
  </si>
  <si>
    <t>Sanders Re Ltd. (Series 2014-1) Class C</t>
  </si>
  <si>
    <t>Sanders Re Ltd. (Series 2014-1) Class D</t>
  </si>
  <si>
    <t>Sanders Re Ltd. (Series 2014-1) Class A</t>
  </si>
  <si>
    <t>Market Re Ltd. (Series 2014-1)</t>
  </si>
  <si>
    <t>Florida named storms</t>
  </si>
  <si>
    <t>The Market Re 2014-1 cat bond is a $10m privately placed catastrophe bond, which provides the unnamed sponsor with two years of fully-collateralized catastrophe reinsurance protection on an indemnity basis for losses from named storms affecting its Florida book of business. The Market Re 2014-1 cat bond is the first issuance through a new vehicle established by JLTCM alongside partners including Bermuda-headquartered ILS management and transformation specialist Horseshoe Group which aims to make the capital markets more accessible to issuers seeking to offer smaller sized cat bonds. The first transaction on the Market Re platform follows the form of other privately placed cat bonds that the JLTCM team have arranged, with the modelling being performed by the ILS investment managers rather than a third-party firm to reduce costs. The Market Re 2014-1 cat bond was well received by investors and the platform will help investors to increase their access to transactions and risks, JLTCM told Artemis.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</si>
  <si>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https://www.artemis.bm/deal-directory/market-re-ltd-series-2014-1/</t>
  </si>
  <si>
    <t>Aozora Re Ltd. (Series 2014-1) Class A</t>
  </si>
  <si>
    <t>Aozora Re Ltd. (Series 2014-1)</t>
  </si>
  <si>
    <t>Sompo Japan and Nipponkoa Insurance Company</t>
  </si>
  <si>
    <t>GC Securities is sole structuring agent and bookrunner.</t>
  </si>
  <si>
    <t>Japan typhoon</t>
  </si>
  <si>
    <t>S&amp;P: Class B - ‘BB(sf)’</t>
  </si>
  <si>
    <t>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</si>
  <si>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https://www.artemis.bm/deal-directory/aozora-re-ltd-series-2014-1/</t>
  </si>
  <si>
    <t>Aozora Re Ltd. (Series 2014-1) Class B</t>
  </si>
  <si>
    <t>Nakama Re Ltd. (Series 2014-1) Class 1</t>
  </si>
  <si>
    <t>Nakama Re Ltd. (Series 2014-1)</t>
  </si>
  <si>
    <t>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</si>
  <si>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https://www.artemis.bm/deal-directory/nakama-re-ltd-series-2014-1/</t>
  </si>
  <si>
    <t>Nakama Re Ltd. (Series 2014-1) Class 2</t>
  </si>
  <si>
    <t>Sanders Re Ltd. (Series 2014-2)</t>
  </si>
  <si>
    <t>Aon Benfield Securities and Swiss Re Capital Markets are joint structuring agents and bookrunners.</t>
  </si>
  <si>
    <t>Florida named storms, earthquakes, severe thunderstorms</t>
  </si>
  <si>
    <t>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</si>
  <si>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https://www.artemis.bm/deal-directory/sanders-re-ltd-series-2014-2/</t>
  </si>
  <si>
    <t>Residential Reinsurance 2014 Ltd. (Series 2014-1) Class 10</t>
  </si>
  <si>
    <t>Residential Reinsurance 2014 Ltd. (Series 2014-1)</t>
  </si>
  <si>
    <t>Goldman Sachs and Swiss Re Capital Markets are joint structuring agents and bookrunners. Deutsche Bank is co-manager.</t>
  </si>
  <si>
    <t>U.S. tropical cyclones, earthquakes, severe thunderstorms, winter storms, wildfire, meteorite impact, volcanic eruption</t>
  </si>
  <si>
    <t>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</si>
  <si>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https://www.artemis.bm/deal-directory/residential-reinsurance-2014-ltd-series-2014-1/</t>
  </si>
  <si>
    <t>Residential Reinsurance 2014 Ltd. (Series 2014-1) Class 13</t>
  </si>
  <si>
    <t>$1,651,000,000.00</t>
  </si>
  <si>
    <t>Residential Reinsurance 2014 Ltd. (Series 2014-1) Class 5</t>
  </si>
  <si>
    <t>Alamo Re Ltd. (Series 2014-1) Class A</t>
  </si>
  <si>
    <t>Alamo Re Ltd. (Series 2014-1)</t>
  </si>
  <si>
    <t>Texas Windstorm Insurance Association (TWIA)</t>
  </si>
  <si>
    <t>GC Securities is sole structuring agent and bookrunner</t>
  </si>
  <si>
    <t>Texas named storms</t>
  </si>
  <si>
    <t>The Texas Windstorm Insurance Association’s cat bond has been launched to the market and is to be issued by Bermuda registered special purpose insurer Alamo Re Ltd. TWIA is using German reinsurer Hannover Re as the ceding reinsurer in the transaction, so TWIA enters into a reinsurance agreement with Hannover Re while it enters into a retrocession agreement with Alamo Re Ltd. In this cat bond issuance Alamo Re Ltd. is set to issue and sell to investors a single tranche of Series 2014-1 notes to collateralize the retrocessional agreement with Hannover Re and ultimately the reinsurance agreement with TWIA . The single tranche of notes are sized at $300m at launch, although that could grow if TWIA sticks to its $400m target, and have a three-year term, with maturity expected at 1st June 2017. The Alamo Re 2014-1 catastrophe bond will provide three years of reinsurance protection, ultimately to TWIA , on an annual aggregate basis using an indemnity trigger based on TWIA’s ultimate net losses suffered in the covered area. The protection is for Texas named storms, meaning that the Alamo Re cat bond will cover TWIA for losses from hurricanes and tropical storms. Only named storms that affect Texas and cause an ultimate net loss to TWIA of more than $50m will qualify as covered under the terms of the Alamo Re cat bond, we’re told. That means that TWIA , while gaining the aggregate benefit of protection for frequent smaller windstorms affecting Texas, will not see its aggregate eroded by the smallest of storms. Using the named storm definition for tropical cyclones also means that perils such as hail and tornadoes which occur due to tropical storm systems will also qualify if they cause a sufficiently large loss to TWIA . The Alamo Re 2014-1 cat bond will trigger at the private reinsurance layer attachment point of $1.9 billion and will provide cover up to the layer exhaustion point of $3.25 billion. This means the cat bond will provide reinsurance for a percentage of TWIA’s losses within the private reinsurance layer. It also means that should TWIA choose to it could upsize the cat bond even further than the $400m if it should deem it more cost-effective than traditional reinsurance protection. The $300m of notes being issued by Alamo Re Ltd. in this Series 2014-1 deal have an attachment probability of 3.8%, an expected loss of 2.84% and an exhaustion probability of 2.09%, Artemis understands. The notes are being marketed with coupon price guidance of 6.5% to 7%. Update 1: Further details have emerged thanks to the rating report from Fitch Ratings. Fitch’s article on the deal discusses the covered portfolio of business, which the rating agency says is located across the 14 first-tier coastal counties of Texas (as well as a small portion of Harris County). The subject business represents $84.4 billion (as of Dec. 31, 2013) of total insured value. The subject business consists of 85% residential and 15% commercial properties, with a minimal amount of exposure to mobile homes. The exposures covered by the Alamo Re cat bond are concentrated in Galveston and Brazoria counties, which between them represent 50% of the total insured value. Galveston is 30% of the insured values at risk, Brazoria 20%, Nueces 18%, Jefferson 12% and Cameron 6%, Artemis understands. Interestingly, the percentage of insurable value is not the same as the percentage contribution to expected losses by county. Galveston alone contributes 50% of the Alamo Re cat bonds expected loss, Artemis understands, while Nueces is 16%, Brazoria 11% and Jefferson 7% of the deals expected loss. Fitch Ratings notes that there have been 37 hurricanes that have made landfall in Texas since 1900. In 2008, the combined impacts of hurricane Ike and hurricane Dolly would have eroded the Alamo Re cat bond principal by 26%. Hurricane Rita from 2005 would not have caused any losses. Four historical no name hurricanes prior to 1933 would have caused a 100% loss of principal on a modelled basis. The Alamo Re cat bond features an optional variable reset facility which will allow TWIA to adjust the attachment level of the notes within a pre-defined range of attachment probability. The deals initial attachment probability is 3.8% and at reset TWIA can opt to reset that to anywhere in the range of 4.4% to 1.75%, so the notes could become riskier or indeed less risky. Investors will be compensated for any increase or decrease in risk level assumed as the risk interest spread will be recalculated to reflect any change in exceedance probability. Fitch noted a number of aspects about the Alamo Re cat bond which are unmodelled, or not included in the modelling performed by AIR Worldwide. Firstly, the modelling did not include costs associated to debris removal, however this was implicit in the claims data history. The model only simulates hurricane activity making landfall, which means it understates losses related to named storms or hurricanes that degrade prior to landfall. That is quite important as losses from storms which do not reach hurricane status could be sufficient to qualify and begin to erode the aggregate attachment layer during an annual period. Also it’s not clear whether the model would have analysed the risks of tornadoes or hail resulting from named storms, which we understood to be covered by this cat bond as TWIA has expressed a desire to have a cat bond which provided protection against these smaller, or related perils that the tropical storm season can bring to Texas. Fitch notes that investors will be exposed to any basis risk between the modelled results and the actual ultimate net losses suffered by TWIA . There has always been an element of basis risk between modelled results and actual losses in cat bonds but this does seem to be widening with the more recent trends to expand the protection provided. Fitch also notes that there is a risk that transforming reinsurer Hannover Re could not pay its retrocessional premiums which are a component of the coupon payment. This is an extremely remote risk given Hannover Re’s size, standing in the reinsurance market and stability. Update 2: The Alamo Re cat bond has upsized to TWIA ’s targeted $400m. At the same time as upsizing the price guidance on the Alamo Re cat bond notes has been lowered and narrowed to a range of 6.35% to 6.5%. Update 3: At final pricing the Alamo Re cat bond has priced at the low-end of the reduced range, to offer its investors a coupon of 6.35%. Update 4, June 2nd 2015: TWIA elected to use the variable reset to adjust the attachment probability of Alamo Re 2014-1, in order to arrange its reinsurance programme to take into account new purchases and the two Alamo Re 2015-1 cat bond tranches. Fitch initially rated the Alamo Re Ltd. series 2014-1 class A notes at ‘Bsf’ when the deal was issued, but after the annual reset, which saw the modeled attachment probability lowered to 2.09% from its initial annual attachment probability of 3.80%, the 2014-1 notes have now been upgraded to ‘B+sf’. Any cat bond with an attachment probability below 3.015% on Fitch’s Insurance Linked Securities Calibration Table is rated as ‘B+sf’ or higher. At the reset, risk modeller AIR also recalculated the risk interest spread for the 2014-1 class A notes to 5.24%, a decrease from the initial spread of 6.35%. Using the variable reset allows TWIA to move the attachment level of the Alamo Re 2014-1 class A notes up to $3.2 billion, from the initial attachment level of $1.9 billion. At the same time TWIA elected to increase the notes insurance percentage to 50% of its respective layer, up from approximately 30%. Now, after the reset, TWIA has the Alamo Re 2014-1 Class A notes positioned in between the Series 2015-1 Class A and Class B notes, with all three tranches having a 50% co-participation alongside traditional reinsurance.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</si>
  <si>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https://www.artemis.bm/deal-directory/alamo-re-ltd-series-2014-1/</t>
  </si>
  <si>
    <t>Alamo Re Ltd. (Series 2014-1) Class B</t>
  </si>
  <si>
    <t>Oak Leaf Re Ltd. (Series 2014-1) Class A</t>
  </si>
  <si>
    <t>Oak Leaf Re Ltd. (Series 2014-1)</t>
  </si>
  <si>
    <t>This is the fourth Oak Leaf Re private cat bond that the Jardine Lloyd Thompson Capital Markets ( JLTCM ) Inc. team, part of reinsurance broker JLT Towers Re, has arranged and placed for this unnamed Florida homeowners specialty insurance company sponsor and the largest Oak Leaf cat bond to date. As with the previous Oak Leaf cat bond deals, the Series 2014-1 transaction is being issued through Oak Leaf Re Ltd., a Bermuda domiciled special purpose insurer. The JLTCM team arranged the first $11.95m private placement of cat bond notes through the Oak Leaf Re 2011-1 transaction, then helped the sponsor double the cover it secured from the cat bond market with Oak Leaf Re 2012-1 coming in at $22.78m, before growing the deal again to $30.49m in 2013 with Oak Leaf Re Ltd. . The $44.035m Oak Leaf Re 2014-1 private cat bond provides the cedant with a one-year source of fully-collateralized catastrophe reinsurance protection for losses to its Florida book of business, incurred from Florida named storms, using an indemnity trigger. The cat bond is split into three tranches of notes, each attaching at different levels of loss to the cedant. The Oak Leaf transaction structures are unique in that the three tranches fulfill very different protection requirements for the cedant. The Class A tranche, which is $36.8m in size, provides both severity and aggregate protection in a top and drop mutli-section structure. The Class C tranche of notes, $2.125m in size, provides multi-section cover at a much lower level in the cedants reinsurance tower. The final tranche of Class D notes, $5.11m in size, provides reinstatement premium protection for the cedant. JLTCM told Artemis that it was the larger Class A tranche of notes which upsized, growing approximately 30% during the offering period for this cat bond. Across the three tranches of notes the final pricing was approximately 6% to 10% below the original guidance, demonstrating investors appetite for the notes. Rick Miller told Artemis that the pricing achieved for the Oak Leaf Re 2014-1 private cat bond was; “Materially lower than seen last year for the expiring program.” As with all of the JLTCM private cat bonds there was no third-party risk modelling agency contracted for the deal and the investors performed their own analysis of the risks and modelling for the bond, developing their own unique views of the risk, hence there is no single attachment probability or expected loss that can be disclosed.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</si>
  <si>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https://www.artemis.bm/deal-directory/oak-leaf-re-ltd-series-2014-1/</t>
  </si>
  <si>
    <t>Oak Leaf Re Ltd. (Series 2014-1) Class C</t>
  </si>
  <si>
    <t>Oak Leaf Re Ltd. (Series 2014-1) Class D</t>
  </si>
  <si>
    <t>Queen Street X Re Ltd.</t>
  </si>
  <si>
    <t>Munich Re is structuring the deal. Deutsche Bank Securities is bookrunner.</t>
  </si>
  <si>
    <t>Not Issued</t>
  </si>
  <si>
    <t>Note: The Queen Street X Re Ltd. cat bond issuance was not completed. It was withdrawn as the capacity and price targets could not be met, we understand. Queen Street X Re Limited is an Irish domiciled special purpose vehicle, the second in the series to be located in Europe closer to the reinsurers home territory. Munich Re is again seeking further capital markets participation in its retro program at a similar attachment probability to its previous two Queen Street cat bonds. We’re told that the deal is being marketed without a target size at this time. With this Queen Street X Re cat bond Munich Re is seeking a source of fully-collateralized retrocessional reinsurance protection from U.S. hurricanes and Australian cyclones. The protection provided by Queen Street X Re will be on a per-occurrence basis, as were the previous two Queen Street’s, and the same triggers will be used, a county and line of business weighted PCS industry loss index for U.S. hurricanes and a postcode as well as line of business weighted modelled industry loss index for Australian cyclone risks. The retrocessional coverage from Queen Street X Re will benefit Munich Re for three hurricane seasons, up to the end of 2016 and to May 2017 for Australian cyclone risks, so covering three cyclone seasons which run from November to April. The probabilities of attachment, exhaustion and expected loss for Queen Street X Re are very similar to the previous two cat bonds from Munich Re, which makes it a useful deal for pricing comparison purposes. The initial attachment probability is said to be 3.92%, the exhaustion probability is 1.91% and the expected loss 2.72%. The expected loss is identical to Queen Street IX and Queen Street VIII . As we understand it, there are no significant historical hurricane or cyclone events which would have caused a sufficient industry loss to trigger this cat bond, showing that it is a remote risk. We’re told that U.S. hurricane risk contributes just over half of this cat bonds expected loss, where as the Queen Street IX was slightly more exposed to Australian cyclones. The price guidance on the Queen Street X Re Ltd. cat bond is reflective of the decline in catastrophe reinsurance pricing globally, with this deal launching with guidance of 4.75% to 5.5%. That compares to final pricing of 6.5% for Queen Street VIII Re a year ago and 5.5% for Queen Street IX Re in February. The multiple tells the story of catastrophe bond market pricing declining over the last twelve months. A year ago, Queen Street VIII had a multiple of 2.4 times expected loss. In February the multiple dropped to 2.02 times expected losses. Now, the latest deal if it priced at a mid-point could see the multiple of expected loss to coupon drop below 2 times which is low for any cat bond. Update 1: According to sources the Queen Street X Re Ltd. catastrophe bond is expected to price at the top end of guidance, at 5.5%. Update 2: The Queen Street X Re Ltd. cat bond issuance was not completed. It was withdrawn as the capacity and price targets could not be met,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</si>
  <si>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https://www.artemis.bm/deal-directory/queen-street-x-re-ltd/</t>
  </si>
  <si>
    <t>Market Re Ltd. (Series 2014-2) Class A</t>
  </si>
  <si>
    <t>Market Re Ltd. (Series 2014-2)</t>
  </si>
  <si>
    <t>Market Re 2014-2 was structured, arranged and marketed by JLT Capital Markets, who continues to provide smaller, or new cedants with a way to access the capital markets through catastrophe bonds. At $31.825m, this second Market Re private cat bond issue is much larger than the first, showing that the Market Re platform already looks to be gaining traction so soon after its launch in May. This second Market Re 2014-2 private cat bond provides its sponsor with a one year source of indemnity-based collateralized catastrophe reinsurance coverage for its Florida book of business for the peril of named storms. The transaction features two tranches of notes. A $4.525m Class A tranche of notes provides the cedant with multi-section reinsurance coverage of a top/drop nature. A $27.3m Class B tranche of notes provides second-event protection to the cedant. The transaction is again achieved in a zero coupon format, like so many other JLTCM arranged private cat bonds, with investors performing their own risk analysis in order to become comfortable with the risks involved. Insurance-linked securities investors will see the Market Re development as a positive for the market, with the potential to bring a significant additional chunk of investment capacity to those investors seeking catastrophe bond opportunities. With JLTCM targeting smaller sponsors, or those new to cat bonds, any risk capital committed is likely additional to the typical cat bond market pipeline of 144A broadly marketed deals. Therefore these private issuance facilities have the potential to help the overall ILS market grow, particularly important in the current market environment.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</si>
  <si>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https://www.artemis.bm/deal-directory/market-re-ltd-series-2014-2/</t>
  </si>
  <si>
    <t>Market Re Ltd. (Series 2014-2) Class B</t>
  </si>
  <si>
    <t>World Bank – CCRIF 2014-1</t>
  </si>
  <si>
    <t>Caribbean Catastrophe Risk Insurance Facility (CCRIF)</t>
  </si>
  <si>
    <t>GC Securities and Munich Re are co-structuring agents. GC Securities are sole placement agent.</t>
  </si>
  <si>
    <t>Caribbean hurricane and earthquake</t>
  </si>
  <si>
    <t>Parametric modelled loss</t>
  </si>
  <si>
    <t>The World Bank has issued (perhaps directly sponsored) its first catastrophe bond, according to reports, in a $30m deal designed to provide hurricane and earthquake reinsurance protection to the Caribbean Catastrophe Risk Insurance Facility ( CCRIF ). The issuance will provide the CCRIF with a fully-collateralized source of reinsurance protection against hurricanes and earthquakes impacting its 16 member island nations. The deal provides three years of protection to the CCRIF . The 16 current members of the CCRIF are: Anguilla, Antigua &amp; Barbuda, Bahamas, Barbados, Belize, Bermuda, Cayman Islands, Dominica, Grenada, Haiti, Jamaica, St. Kitts &amp; Nevis, St. Lucia, St. Vincent &amp; the Grenadines, Trinidad &amp; Tobago, Turks &amp; Caicos Islands. This is not a typical catastrophe bond issuance. No special purpose insurer has been used as an issuing vehicle, as would be more typical of a cat bond deal. The World Bank’s Treasury unit has its own bond issuance platform, the Global Debt Issuance Facility and these catastrophe linked notes have been issued directly by the World Bank as a series of unsecured general obligation bonds. In the past a $30m top layer of the CCRIF’s catastrophe reinsurance program had been transferred to the capital markets in a catastrophe swap form, it would appear that this cat bond is to replace that layer. The way the CCRIF provides its protection to its members means that this cat bond will contain some risk of storm surge, as well as wind from tropical cyclones, as well as the earthquake risk. The CCRIF takes parameters of an event and applies them to member government exposure information to determine a loss estimate. The issuance uses a parametric modelled loss arrangement, the same as the underlying trigger for the CCRIF’s reinsurance program. The $30m of cover is assumed to be the same layer of the reinsurance program which was previously transferred to the capital markets in a catastrophe swap form. The catastrophe bond, or notes, can be triggered on an annual aggregate basis, so provide protection for losses from multiple events as well as a single large event. We do not have attachment probabilities at this time. The transaction sees the World Bank enter into a catastrophe swap with the CCRIF mirroring the terms of the cat bond. If the bond is triggered by a referenced natural hazard, hence the parametric trigger, then the principal of the bond will be reduced by an amount determined under the bond terms and an equivalent amount will be paid to CCRIF under the swap. The World Bank is standing between the investors in the cat bond, which the FT reports to be specialist insurance-linked securities funds, catastrophe funds, hedge funds and other investment companies. We understand that the notes have been issued in such a way as to be transferable in the secondary market, meaning they can have liquidity and the investors holding them will be able to sell them through secondary broking desks. The catastrophe bond is the first issuance through the World Bank’s newly created Capital-at-Risk Notes Program and was issued by the International Bank for Reconstruction and Development ( IBRD ). The notes will pay investors a coupon of LIBOR plus 6.3% to 6.5%. Note: As this transaction does not use an SPI , as would be more typical of most cat bonds, the name we have given it of ‘World Bank – CCRIF 2014-1’ is our own naming, not an official series name.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</si>
  <si>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https://www.artemis.bm/deal-directory/world-bank-ccrif-2014-1/</t>
  </si>
  <si>
    <t>Kane SAC Limited (Series 2014-2)</t>
  </si>
  <si>
    <t>Global independent insurance management firm Kane has completed another private catastrophe bond issuance through its Kane SAC Limited Note Program, with a $7.32m Series 2014-2 renewal of the Series 2013-1 transaction issued a year ago. This is the third privately placed and issued cat bond lite type deal to come out of the Kane SAC (Segregated Accounts Company) Program on the insurance managers platform and we’re told it renews the first deal on the platform, albeit at a slightly smaller size than the $9,523,770 2013-1 issue. The $7.32m of private cat bond notes issued in the Kane SAC Series 2014-2 deal have been listed on the Bermuda Stock Exchange, with Appleby Securities (Bermuda) acting as listing sponsor. The 2014-2 notes were admitted to listing on the 10th July, according to the BSX announcement, and have a due date of the 10th June 2015, so having around an 11 month term, much like the 2013-1 deal which matured recently and that this transaction renews. Kane told Artemis that the deal covers U.S. hurricane risks and uses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</si>
  <si>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https://www.artemis.bm/deal-directory/kane-sac-limited-series-2014-2/</t>
  </si>
  <si>
    <t>Market Re Ltd. (Series 2014-4) Class A</t>
  </si>
  <si>
    <t>Market Re Ltd. (Series 2014-4)</t>
  </si>
  <si>
    <t>The Market Re 2014-4 transaction sees a new peril and new trigger being issued through the Market Re platform. The Series 2014-4 deal features two tranches of notes, a Class A tranche of $22m and a Class B trance at $8m, being issued. The $30m of notes combined will provide the unnamed sponsor with a two-year source of fully-collateralized reinsurance cover for North American earthquake risks. The Market Re 2014-4 cat bond features a parametric trigger, the first such trigger under the new platform. Cover from the cat bond notes is on a per-occurrence basis. “We continue to see the momentum of deals increasing. Both cedants and investors are recognizing the opportunity and value of transacting via cat bonds,” said Michael Popkin, Managing Director and Co-Head of Insurance-Linked Securities at Jardine Lloyd Thompson Capital Markets. “With each transaction, we are expanding the number of investors who are familiar with the Market Re platform.” “Market Re allows us to customize risk transfer for our clients and then convert these into cat bonds in a scalable way that makes it efficient for cedants and investors alike,” added Rick Miller, Managing Director and Co-Head of Insurance-Linked Securities at Jardine Lloyd Thompson Capital Markets. “The Market Re transactions are definitely enabling us to open up the cat bond market to more cedants.” The cedant in this case requested the tranches approach to the cat bond, so resulting in the issuance of both Class A and Class B notes. Both tranches are identical in every way except for size, but this is how the cedant requested it which we would assume is to better fit within their overall reinsurance programme tower. Both tranches of notes will pay investors a coupon of 4%, according to JLTCM . Another factor with Market Re which the sponsors of cat bonds are appreciating is the anonymity, according to JLTCM . “Market Re allows for a cedant to remain anonymous, which is the case here. This is one of the other advantages of Market Re, which cedants are finding valuable,” said Michael Popkin. Also of note is the fact that the cedant funded the interest upfront, so ensuring the payment will always be there for investors and removing any question of credit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</si>
  <si>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https://www.artemis.bm/deal-directory/market-re-ltd-series-2014-4/</t>
  </si>
  <si>
    <t>Market Re Ltd. (Series 2014-4) Class B</t>
  </si>
  <si>
    <t>Hoplon II Insurance Ltd. Class A</t>
  </si>
  <si>
    <t>Hoplon II Insurance Ltd.</t>
  </si>
  <si>
    <t>MyLotto24</t>
  </si>
  <si>
    <t>Swiss Re Capital Markets are sole structuring agent and bookrunner</t>
  </si>
  <si>
    <t>Lottery jackpot risk</t>
  </si>
  <si>
    <t>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</si>
  <si>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https://www.artemis.bm/deal-directory/hoplon-ii-insurance-ltd/</t>
  </si>
  <si>
    <t>Hoplon II Insurance Ltd. Class B</t>
  </si>
  <si>
    <t>Dodeka III</t>
  </si>
  <si>
    <t>U.S. multi-peril</t>
  </si>
  <si>
    <t>This is the fourth private catastrophe bond transaction to complete from ILS manager Twelve Capital’s Dodeka series of deals. The numbering convention is out of sync as deal IV completed more quickly than this Dodeka III transaction. Dodeka III is a zero coupon, including the premium, privately placed catastrophe bond. The Dodeka III deal is just $10m in size and the underlying risk is not from a reinsurance contract, rather it is from an industry loss warranty ( ILW ) derivative contract which is transformed into a cat bond for Twelve Capital. Dodeka III provides coverage for U.S. all natural perils, so including risk such as U.S. wind risks, U.S. earthquake, U.S. severe thunderstorms, U.S. winter storms and wildfire. As the private cat bond has been transformed from an ILW the deal features an industry loss index, with Property Claim Services ( PCS ) acting as the reporting agency and providing data on industry losses. The Dodeka III deal has a one year term, having been completed on the 1st August and with coverage running until maturity on the 31st July 2015. Dodeka III is a third-event cover, meaning that for the deal to be triggered during the term of the cat bond three (or more) qualifying catastrophe events which cause a market loss above a pre-defined level must occur. This is actually the only third-event catastrophe bond in the outstanding market at this time. The Dodeka III cat bond will pay an equivalent of a high-single digit return to investors, somewhere between 5% and 10%, which is higher than many recent catastrophe bond issues. The Dodeka III private catastrophe bond, like the previous three Dodeka deals, was issued through the Kane SAC Limited private cat bond platform, which is operated by global independent insurance manager Kane. The $10m of Dodeka III private cat bond notes will be listed on the Bermuda Stock exchange, enhancing their liquidity and providing Twelve Capital with improved options and additional transparency to trade the notes on the secondary market. The notes will also be priced by a number of ILS broker desks, giving the market visibility of their pricing and increasing options for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</si>
  <si>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https://www.artemis.bm/deal-directory/dodeka-iii/</t>
  </si>
  <si>
    <t>Golden State Re II Ltd. (Series 2014-1)</t>
  </si>
  <si>
    <t>California State Compensation Insurance Fund</t>
  </si>
  <si>
    <t>Workers compensation claims resulting from California earthquakes</t>
  </si>
  <si>
    <t>Modelled loss</t>
  </si>
  <si>
    <t>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</si>
  <si>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https://www.artemis.bm/deal-directory/golden-state-re-ii-ltd-series-2014-1/</t>
  </si>
  <si>
    <t>LI Re (Series 2014-1)</t>
  </si>
  <si>
    <t>Property catastrophe risks</t>
  </si>
  <si>
    <t>This private ILS transaction saw Kaith Re a Bermuda Class 3 insurer and segregated accounts company, owned by Hannover Re, on behalf of its segregated cell LI Re, transform a property catastrophe reinsurance contract from an unknown cedent into an insurance-linked security which was sold to a single ILS investor. The underlying reinsurance contract does not cover Hannover Re’s risks, rather this deal sees Hannover Re utilising the transformation facilities that its Class 3 insurer provides to offer a cedent a private cat bond facility to effect the deal, between the cedent and the investor. The LI Re ILS issuance program and the $10.37m of Series 2014-1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</si>
  <si>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https://www.artemis.bm/deal-directory/li-re-series-2014-1/</t>
  </si>
  <si>
    <t>Kilimanjaro Re Ltd. (Series 2014-2)</t>
  </si>
  <si>
    <t>U.S and Canada earthquake</t>
  </si>
  <si>
    <t>S&amp;P: ‘BB-(sf)’</t>
  </si>
  <si>
    <t>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</si>
  <si>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https://www.artemis.bm/deal-directory/kilimanjaro-re-ltd-series-2014-2/</t>
  </si>
  <si>
    <t>Ursa Re Ltd. (Series 2014-1) Class A</t>
  </si>
  <si>
    <t>Ursa Re Ltd. (Series 2014-1)</t>
  </si>
  <si>
    <t>California Earthquake Authority</t>
  </si>
  <si>
    <t>Swiss Re Capital Markets is sole structuring agent and bookrunner</t>
  </si>
  <si>
    <t>California earthquake</t>
  </si>
  <si>
    <t>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</si>
  <si>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https://www.artemis.bm/deal-directory/ursa-re-ltd-series-2014-1/</t>
  </si>
  <si>
    <t>Ursa Re Ltd. (Series 2014-1) Class B</t>
  </si>
  <si>
    <t>Residential Reinsurance 2014 Ltd. (Series 2014-2)</t>
  </si>
  <si>
    <t>U.S. tropical storms, earthquakes, severe thunderstorms, winter storms, wildfire, meteorite impact, volcanic eruption</t>
  </si>
  <si>
    <t>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</si>
  <si>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https://www.artemis.bm/deal-directory/residential-reinsurance-2014-ltd-series-2014-2/</t>
  </si>
  <si>
    <t>Tramline Re II Ltd. (Series 2014-1)</t>
  </si>
  <si>
    <t>U.S. named storm, U.S. earthquake, European windstorm</t>
  </si>
  <si>
    <t>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</si>
  <si>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https://www.artemis.bm/deal-directory/tramline-re-ii-ltd-series-2014-1/</t>
  </si>
  <si>
    <t>Chesterfield Financial Holdings LLC (Series 2014-1)</t>
  </si>
  <si>
    <t>Reinsurance Group of America</t>
  </si>
  <si>
    <t>Credit Agricole Securities was sole placement agent</t>
  </si>
  <si>
    <t>Embedded value securitization of life insurance mortality and lapse risk</t>
  </si>
  <si>
    <t>S&amp;P: Class A - ‘A-(sf)’</t>
  </si>
  <si>
    <t>This deal, which launched in November proposing the sale of a $200m tranche of notes but grew in size due to demand from investors, allows RGA to realise some of the profits which were embedded in a defined portfolio of life reinsurance business. The transaction covers a closed block of policies assumed by RGA Reinsurance Company, a wholly owned indirect subsidiary of RGA , between 2006 and 2010. The net proceeds made from the sale of the notes will be used by RGA for general corporate purposes. Chesterfield Financial Holdings LLC , a Delaware domiciled company established by RGA , issued and sold to investors $300m of 4.5% Class A notes. The transaction has a term of 20 years (maturity due in December 2034) but the single tranche of Class A notes have an average life of 4.7 years. Being able to recognise value and monetise it from portfolios of insurance risk is one of the use-cases of securitization and embedded value life deals remain an underutilised technique to achieve this. There had been an expectation that European life insurers may embrace embedded value securitisation deals as a way to improve capital in the face of Solvency II, but that has yet to be seen. Principal repayment on these embedded value notes is linked to the future profits of the covered closed block of yearly renewable term reinsurance business, which consists of around 600 reinsurance treaties underwritten by RGA Re from over 100 separate life insurance groups. Investors will receive regular quarterly interest payments and return of principal as long as the expected return of profits and performance of the closed book is as modelled and expected. A rise in mortality experience is the main factor that could erode the performance of the closed book, however these notes are not directly linked to mortality experience or a mortality trigger, making them a similar but different structure to a mortality catastrophe bond. Standard &amp; Poor’s noted in the transaction pre-sale report that pandemic is the major risk that could impact the notes. Major pandemics, such as a repeat of the 1918 Spanish flu, could cause a default for the notes such as a missed interest payment, but the risk is generally considered to be relatively low with this securitization. RGA , through an intermediary holding company, formed Chesterfield Financial Holdings LLC and its wholly owned life insurance company subsidiary Chesterfield Reinsurance Company for the purpose of this transaction. Towers Watson provided independent third-party analysis of the cash flows under various scenarios for the notes. Credit Agricole Securities, a subsidiary of Credit Agricole Corporate and Investment Bank, was the structuring lead and sole book runner on the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</si>
  <si>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https://www.artemis.bm/deal-directory/chesterfield-financial-holdings-llc-series-2014-1/</t>
  </si>
  <si>
    <t>Tradewynd Re Ltd. (Series 2014-1) Class 1-B</t>
  </si>
  <si>
    <t>Tradewynd Re Ltd. (Series 2014-1)</t>
  </si>
  <si>
    <t>Swiss Re Capital Markets are joint structuring agent and lead bookrunner, Aon Benfield Securities are joint structuring agent, Deutsche Bank Securities are joint lead manager and AIG Global Capital Markets Securities is placement agent</t>
  </si>
  <si>
    <t>U.S., Canada, Mexico, Caribbean, Gulf of Mexico, D.C. named storms. U.S., Canada, Mexico, Caribbean, D.C. earthquakes</t>
  </si>
  <si>
    <t>Fitch: Class 1-B - (B)sf, Class 3-A - (BB-)sf, Class 3-B - (B)sf</t>
  </si>
  <si>
    <t>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</si>
  <si>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https://www.artemis.bm/deal-directory/tradewynd-re-ltd-series-2014-1/</t>
  </si>
  <si>
    <t>Tradewynd Re Ltd. (Series 2014-1) Class 3-A</t>
  </si>
  <si>
    <t>Tradewynd Re Ltd. (Series 2014-1) Class 3-B</t>
  </si>
  <si>
    <t>Nakama Re Ltd. (Series 2014-2) Class 1</t>
  </si>
  <si>
    <t>Nakama Re Ltd. (Series 2014-2)</t>
  </si>
  <si>
    <t>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</si>
  <si>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https://www.artemis.bm/deal-directory/nakama-re-ltd-series-2014-2/</t>
  </si>
  <si>
    <t>Nakama Re Ltd. (Series 2014-2) Class 2</t>
  </si>
  <si>
    <t>Leine Re</t>
  </si>
  <si>
    <t>Gebäudeversicherung Bern (GVB)</t>
  </si>
  <si>
    <t>GC Securities was sole placement agent</t>
  </si>
  <si>
    <t>Swiss property catastrophe risks</t>
  </si>
  <si>
    <t>This private catastrophe bond or ILS bond transaction again sees Hannover Re acting as risk transformer and ILS facilitator using its Kaith Re, a Bermuda Class 3 insurer and segregated accounts company. In this deal Kaith Re, on behalf of its segregated cell Leine Re, transformed a (presumably property catastrophe) reinsurance contract from an unknown cedent into an insurance-linked security which was sold to a single ILS investor CHF 70m (approx. $71m) of notes. The underlying reinsurance contract does not cover Hannover Re’s risks, rather this deal sees Hannover Re acting as a risk transformer using its Class 3 insurer and segregated accounts vehicle Kaith Re to offer a cedent a private cat bond or ILS facility to effect the deal, between cedent and investor. The Leine Re ILS issuance program and the CHF 70m of notes issued have been listed on the Bermuda Stock Exchange. CHF 70m (approximately $71m) of securities were listed on the Bermuda Stock Exchange ( BSX ) under the listing classification Section V as insurance related securities which were issued by Kaith Re Ltd. acting in respect of a Segregated Account named as Leine Re. The CHF 70m of ILS notes are due for maturity on the 15th January 2015. The segregated account, “Leine Re”, was set up on the 19th November 2014, for the purpose of issuing the Notes and entering into a retrocession agreement with Hannover Re, a Trust Deed and other related agreements and activities. It’s possible that the Leine Re notes cover a renewal deal with the protection beginning on the 1st January and running for one year, given the notes due date of 15th Jan 2016, however again we cannot confirm. Update 1: The recent CHF 70m ($71m) Leine Re private catastrophe bond transaction, which was issued through Hannover Re’s Kaith Re Ltd. segregated accounts company, was ultimately ceded by and benefits Swiss canton insurer Gebäudeversicherung Bern ( GVB ). A press release from Guy Carpenter’s capital markets arm, GC Securities, which acted as the sole placement for the issuance of the Leine Re private cat bond, reveals some new information including the fact that Swiss insurer GVB is ultimately the beneficiary of the protection the cat bond provides. GVB is a private property insurer established by law to provide mandatory insurance coverage against fire and weather-related damage for all buildings in the canton of Bern. The completion of the Leine Re private cat bond is the first time that the insurer has used the cat bond market to manage its risks. The notes issued by Kaith Re Ltd., through its segregated account Leine Re, have been placed under Regulation S as Principal At-Risk Variable Rate Notes, with a due date of January 15, 2016. The notes have a notional principal at CHF70,000,000 and this is the first ever Swiss franc-denominated catastrophe bond to be issued. Kaith Re is a Bermuda exempted company registered as a Class 3 insurer and a segregated account company owned by German reinsurer Hannover Re. Kaith Re Ltd. is increasingly being used for facilitating private catastrophe bond issuance and risk transformation for ILS deals as Hannover Re positions itself as one of the leading ILS facilitators. In the case of the Leine Re private cat bond, Kaith Re acted on behalf of the segregated account Leine Re to issue the notes and ultimately provide capital markets protection to GVB via the Swiss Franc-Denominated Private Catastrophe Bond (“Gurten”). The private cat bond’s protection is positioned alongside traditional reinsurance cover on each layer of GVB’s traditional reinsurance program. The transaction provides one year of annual aggregate cover to GVB on identical coverage terms to its traditional reinsurance program terms. Interestingly, the deal involved two of the world’s leading ILS managers from Switzerland, LGT ILS Partners Ltd. and Schroders Investment Management [Switzerland] AG. These key investors were involved early in the issuance process, which streamlined the implementation of the cat bond. The end result was to efficiently provide GVB with a source of capital markets-backed reinsurance protection covering Swiss natural peril catastrophe risk, which GC Securities said is “highly competitive” compared to its traditional reinsurance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</si>
  <si>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https://www.artemis.bm/deal-directory/leine-re/</t>
  </si>
  <si>
    <t>LI Re (Series 2014-2)</t>
  </si>
  <si>
    <t>Property catastrophe risk</t>
  </si>
  <si>
    <t>This private cat bond deal saw Kaith Re, a Bermuda Class 3 insurer and segregated accounts company owned by Hannover Re, on behalf of its segregated cell and bond program LI Re, transform a property catastrophe reinsurance contract from an unknown cedent into an insurance-linked security which was sold to a single ILS investor as a series 2014-2 tranche of notes. The underlying reinsurance contract does not cover Hannover Re’s risks, rather this deal sees Hannover Re acting as a risk transformer using its Class 3 insurer and segregated accounts vehicle Kaith Re to offer a cedent a private cat bond facility to effect the deal, between cedent and investor. The LI Re ILS issuance program and the $5m of Series 2014-2 notes issued have been listed on the Bermuda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</si>
  <si>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https://www.artemis.bm/deal-directory/li-re-series-2014-2/</t>
  </si>
  <si>
    <t>Vitality Re VI Ltd. (Series 2015-1) Class A</t>
  </si>
  <si>
    <t>Vitality Re VI Ltd. (Series 2015-1)</t>
  </si>
  <si>
    <t>Goldman Sachs is structuring agent and lead bookrunner. BNP Paribas is co-manager.</t>
  </si>
  <si>
    <t>S&amp;P: Class A - ‘BBB+'(sf), Class B - ‘BB+'(sf)</t>
  </si>
  <si>
    <t>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</si>
  <si>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https://www.artemis.bm/deal-directory/vitality-re-vi-ltd-series-2015-1/</t>
  </si>
  <si>
    <t>Vitality Re VI Ltd. (Series 2015-1) Class B</t>
  </si>
  <si>
    <t>Valins I Limited</t>
  </si>
  <si>
    <t>Aurigen Reinsurance</t>
  </si>
  <si>
    <t>BNP Paribas was structuring and placement agent.</t>
  </si>
  <si>
    <t>Oliver Wyman</t>
  </si>
  <si>
    <t>Valins I Limited, a Bermuda domiciled special purpose vehicle, has issued and privately placed $175m ( CAD $210m) of embedded value life insurance linked notes, in the second life insurance securitization featuring Canadian risk. Part of the proceeds have been used to redeem the Vecta I Ltd. notes, perhaps due to the new transaction providing a more efficient and cheaper source of capital. The remainder of the proceeds are to be used for general corporate purposes. “This transaction further extends and diversifies Aurigen’s capital structure”, said Alan Ryder, President and CEO of Aurigen Capital Limited. “The transaction demonstrates Aurigen’s leadership, innovation and access to the capital markets. Its creative structure enables ongoing access to capital funding to continue the development of our business.” The life ILS issuance was sponsored by Aurigen Reinsurance Limited ( ARL ) and covers a closed block of Canadian life insurance policies reinsured by ARL between 2008 and 2013. ARL enters into a retrocession agreement with Valins I Limited, which then issues and sells the notes to fund it. The Valins I notes are linked to the future profits of the subject business, which consists of twenty-six life reinsurance treaties underwritten by Aurigen Reinsurance Company, an affiliate, from twelve cedent life insurance companies. So if the subject business does not perform principal repayment can be cut, which effectively means that the notes main risk is linked to the mortality experience of the block of closed life business, although policy lapse risk is also involved. The transaction benefits Aurigen by allowing it to securitize the mortality and lapse risk associated with the defined block of reinsured life policies as well as being able to monetise the cash flows associated with life insurance and mortality business upfront. The Valins I Limited notes have a 6-year term and offer the investors a floating rate coupon set at three month CDOR plus 3.65%. The offering structure differs a little to the previous Vecta I deal, by allowing for the issuance to be increased and the notes to be extended, which provides Aurigen with additional flexibility to add future new business to the structure and provides continuous access to capital funding to support its growth. The Valins I Limited transaction was issued with the help of BNP Paribas who acted as structuring and placement agent, while Oliver Wyman provided independent third-party risk analysis. The Valins I Limited Notes have been offered as a Private Placement and have not been 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</si>
  <si>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https://www.artemis.bm/deal-directory/valins-i-limited/</t>
  </si>
  <si>
    <t>Kane SAC Limited – Hereford</t>
  </si>
  <si>
    <t>U.S. property catastrophe risks</t>
  </si>
  <si>
    <t>This private cat bond transaction was issued through the Kane SAC Limited Note Program and was listed on the Bermuda Stock Exchange for secondary liquidity or investor mandate purposes. The Hereford Segregated Account has issued $16.82m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</si>
  <si>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https://www.artemis.bm/deal-directory/kane-sac-limited-hereford/</t>
  </si>
  <si>
    <t>Kane SAC Limited – Muirfield</t>
  </si>
  <si>
    <t>This private cat bond transaction was issued through the Kane SAC Limited Note Program and was listed on the Bermuda Stock Exchange for secondary liquidity or investor mandate purposes. The Muirfield Segregated Account has issued $26.68m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</si>
  <si>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https://www.artemis.bm/deal-directory/kane-sac-limited-muirfield/</t>
  </si>
  <si>
    <t>Kane SAC Limited – Troon</t>
  </si>
  <si>
    <t>Industry loss trigger</t>
  </si>
  <si>
    <t>This private cat bond transaction was issued through the Kane SAC Limited Note Program and was listed on the Bermuda Stock Exchange for secondary liquidity or investor mandate purposes. The Troon Segregated Account has issued $27.53m of notes to investors to collateralize an underlying property catastrophe reinsurance contract. The notes provide protection for U.S. property catastrophe risks and are triggered on an industry loss basis. These notes mature on the 12th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</si>
  <si>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https://www.artemis.bm/deal-directory/kane-sac-limited-troon/</t>
  </si>
  <si>
    <t>Kane SAC Limited – Exeter</t>
  </si>
  <si>
    <t>This private cat bond transaction was issued through the Kane SAC Limited Note Program and was listed on the Bermuda Stock Exchange for secondary liquidity or investor mandate purposes. The Exeter Segregated Account has issued $54.81m of notes to investors to collateralize an underlying property catastrophe reinsurance contract. The notes provide protection for U.S. property catastrophe risks and are triggered on an industry loss basis. These notes mature on the 15th January 2016.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</si>
  <si>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https://www.artemis.bm/deal-directory/kane-sac-limited-exeter/</t>
  </si>
  <si>
    <t>Galileo Re Ltd. (Series 2015-1)</t>
  </si>
  <si>
    <t>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</si>
  <si>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https://www.artemis.bm/deal-directory/galileo-re-ltd-series-2015-1/</t>
  </si>
  <si>
    <t>Atlas IX Capital Limited (Series 2015-1)</t>
  </si>
  <si>
    <t>SCOR Global P&amp;C SE</t>
  </si>
  <si>
    <t>U.S. named storm, U.S. and Canada earthquake</t>
  </si>
  <si>
    <t>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</si>
  <si>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https://www.artemis.bm/deal-directory/atlas-ix-capital-limited-series-2015-1/</t>
  </si>
  <si>
    <t>Dodeka I – 2015</t>
  </si>
  <si>
    <t>This is the latest private ILS deal issued for Swiss ILS investment manager Twelve Capital. Twelve Capital issued a number of Dodeka private cat bond transactions in 2014, as the ILS fund manager found a need to generate liquid securities out of reinsurance transactions it had collateralized. By using the Kane SAC private ILS platform, operated by global independent insurance manager Kane, Twelve Capital can acquire transformed risk for its more liquid investment strategies and funds, even when the cat bond market alone is not providing the risk it needs. This is useful for generating diversification, as well as for meeting specific mandates for liquidity either within its own multi-investor funds or as specified by a single investors mandate. A new Kane SAC program was listed on the Bermuda Stock Exchange, the ILS Note Program, and the first series of notes from a segregated account, named Dodeka I – 2015 was also listed. The Dodeka I – 2015 series of ILS notes have a due date of February 3rd 2016, so signify a one year transaction it seems. The exact size of the issuance is noted as $20.695m. All of the previous Dodeka private cat bonds were transformed from industry-loss warranty ( ILW ) derivative contracts and so used PCS industry loss triggers. We don’t know as yet what the underlying structure is here, but it is likely to again be an ILW as they do provide the simplest transactional features for transformation making them the most cost-effective way to acquire risk in a liquid securities form. By listing the $20.7m of Dodeka I – 2015 notes on the Bermuda Stock exchange Twelve Capital can enhance the notes liquidity, providing the ILS manager with improved options and additional transparency to trade the notes on the secondary cat bond market. As a result the notes will also be able to be priced by a number of ILS broker desks, giving the market visibility of their pricing and increasing options for liquidity and transferability should Twelve Capital need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</si>
  <si>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https://www.artemis.bm/deal-directory/dodeka-i-2015/</t>
  </si>
  <si>
    <t>Kane SAC Limited (Series 2015-1)</t>
  </si>
  <si>
    <t>The Kane SAC Limited Note Program has facilitated another private catastrophe bond issuance, with the issuance of a $50.2m 2015-1 series of insurance-linked notes that have also been listed on the Bermuda Stock Exchange ( BSX ). The $50.2m of notes have been issued using a Kane SAC Limited Series 1-2015 Segregated Account. The notes have been listed on the BSX as insurance related securities, and have a due date of 7th April 2016. This looks like it might be a renewal of the $50.12m Kane SAC Limited issuance that came to market just over a year ago. That transaction, a U.S. earthquake linked indemnity private cat bond, also had a due date of 7th April. We don’t have any details on the perils at risk from the underlying reinsurance contract in this Kane SAC Limited (Series 2015-1) issuance, or the trigger type at this time. We will update you should that information become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</si>
  <si>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https://www.artemis.bm/deal-directory/kane-sac-limited-series-2015-1/</t>
  </si>
  <si>
    <t>East Lane Re VI Ltd. (Series 2015-1)</t>
  </si>
  <si>
    <t>U.S. named storms, earthquakes, severe thunderstorms, winter storms, wildfires, volcanic eruption, meteorite impact</t>
  </si>
  <si>
    <t>S&amp;P: 'BB(sf)'</t>
  </si>
  <si>
    <t>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</si>
  <si>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https://www.artemis.bm/deal-directory/east-lane-re-vi-ltd-series-2015-1/</t>
  </si>
  <si>
    <t>Merna Re Ltd. (Series 2015-1)</t>
  </si>
  <si>
    <t>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</si>
  <si>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https://www.artemis.bm/deal-directory/merna-re-ltd-series-2015-1/</t>
  </si>
  <si>
    <t>Kizuna Re II Ltd. (Series 2015-1)</t>
  </si>
  <si>
    <t>$2,500,000,000</t>
  </si>
  <si>
    <t>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</si>
  <si>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https://www.artemis.bm/deal-directory/kizuna-re-ii-ltd-series-2015-1/</t>
  </si>
  <si>
    <t>Manatee Re Ltd. (Series 2015-1)</t>
  </si>
  <si>
    <t>SafePoint Insurance Company</t>
  </si>
  <si>
    <t>U.S. named storm (Florida initially)</t>
  </si>
  <si>
    <t>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</si>
  <si>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https://www.artemis.bm/deal-directory/manatee-re-ltd-series-2015-1/</t>
  </si>
  <si>
    <t>Queen Street X Re Limited (2015)</t>
  </si>
  <si>
    <t>Munich Re is structuring the deal. Deutsche Bank Securities is sole bookrunner.</t>
  </si>
  <si>
    <t>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</si>
  <si>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https://www.artemis.bm/deal-directory/queen-street-x-re-limited-2015/</t>
  </si>
  <si>
    <t>Sanders Re Ltd. (Series 2015-1)</t>
  </si>
  <si>
    <t>Aon Benfield Securities and Deutsche Bank Securities are joint structuring agents and bookrunners. Goldman Sachs are co-manager.</t>
  </si>
  <si>
    <t>U.S. named storms (excluding Florida), U.S. earthquake (CA, NY, SC, WA), volcanic eruption (excluding Florida), meteorite impact (excluding Florida)</t>
  </si>
  <si>
    <t>Note: This Sanders Re cat bond issuance was pulled from the market as investors would not come bid within the price guidance. The understanding is that investors felt they were not being compensated sufficiently for the 7 year term. Reports suggest Allstate secured the protection in the traditional reinsurance market instead, although at what length of term remains uncertain. With Sanders Re Ltd. (Series 2015-1) Allstate is seeking $130m of protection, for itself and affiliates, over an extended 7-year term for the perils of U.S. named storms (excluding Florida), U.S. earthquake (CA, NY, SC, WA), volcanic eruption (excluding Florida) and meteorite impact (excluding Florida). The inclusion of volcanic eruption and meteorite impact is new, Allstate has not included them in its cat bonds before, showing that the insurer is watching what other primary insurers package into their deals ( USAA and more recently Chubb). It is interesting that the insurer has excluded Florida from those perils, it has done so before for U.S. wind, particularly as a meteorite impact on Florida could potentially cause damage and losses across a much wider swathe of the United States. However the meteorite and volcanic risk is again a very low contribution to expected losses for the deal. The risk period of 7 years is perhaps the most telling factor, as Allstate seeks to lock in coverage over a longer term. The cat bond features redemption clauses, allowing Allstate to redeem the issued notes early for a premium, meaning that should the reinsurance and ILS market change dynamic again the insurer can close this deal down if better options emerge. The coverage provided by the Sanders Re 2015-1 Class C notes will be on a per-occurrence basis and the deal utilises a state-weighted PCS index of personal and auto losses, Artemis understands. The cat bond notes attach at an index level of $3.624 billion of losses and exhaust coverage at $4.07 billion. That equates to an initial base-case attachment probability of 1.08%, an exhaustion probability of 0.87% and an expected loss of 0.97%. In terms of pricing for the notes, sources said that it is being offered with a coupon range of 362.5 bps (3.625%) to 387.5 bps (3.875%). This is the first cat bond we can recall seeing priced down to a half a basis point, perhaps reflecting pricing moving less than in previous years as the market approaches a floor level, where every half a point gained counts. At the lowest end of that pricing range the coupon would work out to be a multiple of 3.7 times the base expected loss. The transaction features a variable reset, allowing Allstate to adjust the coverage provided slightly, no surprise given the long duration of the protection from this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</si>
  <si>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https://www.artemis.bm/deal-directory/sanders-re-ltd-series-2015-1/</t>
  </si>
  <si>
    <t>Citrus Re Ltd. (Series 2015-1) Class A</t>
  </si>
  <si>
    <t>Citrus Re Ltd. (Series 2015-1)</t>
  </si>
  <si>
    <t>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</si>
  <si>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https://www.artemis.bm/deal-directory/citrus-re-ltd-series-2015-1/</t>
  </si>
  <si>
    <t>Citrus Re Ltd. (Series 2015-1) Class B</t>
  </si>
  <si>
    <t>Citrus Re Ltd. (Series 2015-1) Class C</t>
  </si>
  <si>
    <t>Pelican III Re Ltd. (Series 2015-1)</t>
  </si>
  <si>
    <t>Louisiana named storm</t>
  </si>
  <si>
    <t>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</si>
  <si>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https://www.artemis.bm/deal-directory/pelican-iii-re-ltd-series-2015-1/</t>
  </si>
  <si>
    <t>Cranberry Re Ltd. (Series 2015-1)</t>
  </si>
  <si>
    <t>Massachusetts Property Insurance Underwriting Association</t>
  </si>
  <si>
    <t>Massachusetts named storm, severe thunderstorm &amp; winter storm</t>
  </si>
  <si>
    <t>Fitch: 'Bsf'</t>
  </si>
  <si>
    <t>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</si>
  <si>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https://www.artemis.bm/deal-directory/cranberry-re-ltd-series-2015-1/</t>
  </si>
  <si>
    <t>Benu Capital Limited Class A</t>
  </si>
  <si>
    <t>Benu Capital Limited</t>
  </si>
  <si>
    <t>AXA Global Life</t>
  </si>
  <si>
    <t>Swiss Re Capital Markets is lead structuring agent &amp; joint bookrunner. Natixis is co-structuring agent &amp; joint bookrunner. BNP Paribas and Aon Benfield Securities are joint bookrunners.</t>
  </si>
  <si>
    <t>Excess mortality (France, Japan, U.S.)</t>
  </si>
  <si>
    <t>S&amp;P: Class A - 'BB+sf', Class B - 'BBsf'</t>
  </si>
  <si>
    <t>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</si>
  <si>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https://www.artemis.bm/deal-directory/benu-capital-limited/</t>
  </si>
  <si>
    <t>Benu Capital Limited Class B</t>
  </si>
  <si>
    <t>LI Re (Series 2015-1)</t>
  </si>
  <si>
    <t>In this latest LI Re private cat bond, LI Re (Series 2015-1), $3.75m of notes have been issued by Kaith Re Ltd., acting on behalf of its segregated account LI Re. As with the previous deals it sees Hannover Re working on behalf of a cedent and likely a single investor as a transformer and private cat bond service provider, taking a collateralized reinsurance contract and securitizing it through Kaith Re. The $3.75m of Series 2015-1 notes issued in this private cat bond deal have a due date of 30th April 2016, suggesting it is an April renewal deal. As with the other LI Re private cat bonds we assume that these cover property catastrophe risks, but details of the exact nature of the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</si>
  <si>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https://www.artemis.bm/deal-directory/li-re-series-2015-1/</t>
  </si>
  <si>
    <t>Alamo Re Ltd. (Series 2015-1) Class A</t>
  </si>
  <si>
    <t>Alamo Re Ltd. (Series 2015-1)</t>
  </si>
  <si>
    <t>Fitch: Class A - ‘B+sf’, Class B - ‘BB-sf’</t>
  </si>
  <si>
    <t>$2,600,000,000.00</t>
  </si>
  <si>
    <t>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</si>
  <si>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https://www.artemis.bm/deal-directory/alamo-re-ltd-series-2015-1/</t>
  </si>
  <si>
    <t>Alamo Re Ltd. (Series 2015-1) Class B</t>
  </si>
  <si>
    <t>Everglades Re II Ltd. (Series 2015-1)</t>
  </si>
  <si>
    <t>S&amp;P: Class A - 'BB(sf)'</t>
  </si>
  <si>
    <t>$6,256,000,000.00</t>
  </si>
  <si>
    <t>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</si>
  <si>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https://www.artemis.bm/deal-directory/everglades-re-ii-ltd-series-2015-1/</t>
  </si>
  <si>
    <t>Long Point Re III Ltd. (Series 2015-1)</t>
  </si>
  <si>
    <t>Swiss Re Capital Markets is sole structuring agent and with Deutsche Bank Securities joint bookrunners. Aon Benfield Securities is co-manager.</t>
  </si>
  <si>
    <t>U.S. tropical cyclone, earthquake, severe thunderstorm, winter storm (Northeastern U.S. states only)</t>
  </si>
  <si>
    <t>Fitch: Class A - 'BB- sf'</t>
  </si>
  <si>
    <t>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</si>
  <si>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https://www.artemis.bm/deal-directory/long-point-re-iii-ltd-series-2015-1/</t>
  </si>
  <si>
    <t>Market Re Ltd. (Series 2015-1)</t>
  </si>
  <si>
    <t>This Market Re 2015-1 cat bond provides the sponsoring cedant, which remains unnamed, with a one year source of fully-collateralized catastrophe reinsurance protection for its Florida book of business. The Market Re 2015-1 cat bond provides reinsurance coverage specifically for Florida named storms, with its protection afforded on an indemnity trigger basis. The Market Re platform, launched in 2014, is JLTCM’s own issuance vehicle that seeks to make accessing the capital markets cheaper for smaller deals and sponsors, with this 2015-1 transaction being the fourth issuance to use it to 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</si>
  <si>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https://www.artemis.bm/deal-directory/market-re-ltd-series-2015-1/</t>
  </si>
  <si>
    <t>Residential Reinsurance 2015 Ltd. (Series 2015-1) Class 10</t>
  </si>
  <si>
    <t>Residential Reinsurance 2015 Ltd. (Series 2015-1)</t>
  </si>
  <si>
    <t>Goldman Sachs and Swiss Re Capital Markets are joint structuring agents and bookrunners. Deutsche Bank is joint bookrunner</t>
  </si>
  <si>
    <t>U.S. tropical cyclones, earthquakes, severe thunderstorm, winter storm, wildfire, volcanic eruption, meteorite impact</t>
  </si>
  <si>
    <t>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</si>
  <si>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https://www.artemis.bm/deal-directory/residential-reinsurance-2015-ltd-series-2015-1/</t>
  </si>
  <si>
    <t>Residential Reinsurance 2015 Ltd. (Series 2015-1) Class 11</t>
  </si>
  <si>
    <t>Dodeka V</t>
  </si>
  <si>
    <t>Another private catastrophe bond transaction has been brought to market by ILS investment manager Twelve Capital, with an $18.88m Dodeka V deal issued through the Kane SAC Limited vehicle completing recently. As usual details are scarce, due to the private nature of the Dodeka transactions. Swiss headquartered ILS fund manager Twelve Capital uses the Dodeka private cat bond series as a way to generate liquid securities out of reinsurance transactions it had collateralized. Twelve Capital uses the Kane SAC private ILS platform, operated by global independent insurance manager Kane, to acquire transformed risk for its more liquid investment strategies and funds, which can be useful for useful for generating diversification, as well as for meeting specific mandates for liquidity either within its own multi-investor funds or as specified by a single investors mandate. Given the timing of the deal, as completing and being listed on the Bermuda Stock Exchange on the 28th May, Dodeka V will involve the securitisation of a June reinsurance renewal deal. As such it’s likely to involve U.S. property catastrophe risks, given the typical focus of the June renewal season for ILS managers like Twelve. Dodeka V represents a segregated account of the Kane SAC Limited private cat bond issuance vehicle. The $18.88m of notes have a due date of the 22nd December 2015, so represent a six month reinsurance contract. All of the previous Dodeka private cat bonds were transformed from industry-loss warranty ( ILW ) contracts, so used PCS industry loss triggers covering U.S. natural perils. We can’t confirm what the underlying structure is with Dodeka V, but it is likely to again be an ILW as they provide the simplest transactional features for transformation, making them the most cost-effective way to acquire risk in a liquid securitised form. By listing the $18.8m of Dodeka V notes on the Bermuda Stock exchange Twelve Capital can enhance their liquidity, providing the ILS manager with improved options and additional transparency to trade the notes on the secondary cat bond market. As a result the notes can be priced by ILS broker desks, giving the market visibility of their pricing and increasing options for liquidity and transferability.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</si>
  <si>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t>
  </si>
  <si>
    <t>Compass Re II Ltd. (Series 2015-1)</t>
  </si>
  <si>
    <t>Rewire Holdings LLC is sole structuring agent. SDDCO Brokerage Advisors LLC is sole placement agent (bookrunner).</t>
  </si>
  <si>
    <t>Multiple</t>
  </si>
  <si>
    <t>U.S. wind</t>
  </si>
  <si>
    <t>Fitch: 'B+sf'</t>
  </si>
  <si>
    <t>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</si>
  <si>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https://www.artemis.bm/deal-directory/compass-re-ii-ltd-series-2015-1/</t>
  </si>
  <si>
    <t>Oak Leaf Re Ltd. (Series 2015-1) Class A</t>
  </si>
  <si>
    <t>Oak Leaf Re Ltd. (Series 2015-1)</t>
  </si>
  <si>
    <t>The protection provided by the $53.03m of Oak Leaf Re 2015-1 cat bond notes is available on both a per-occurrence and aggregate basis and the transaction structure features an indemnity trigger. As with the previous Oak Leaf Re deals, the cat bond is structured as a zero coupon transaction. There are a number of interesting features in the Oak Leaf Re cat bond which are worth noting. The deal has been structured into three tranches, including one which is multi-section and covers both severity and frequency losses for the cedant. Another of the three classes of notes is designed to provide reinstatement premium protection ( RPP ), which is an interesting addition that would be attractive to many sponsors. The Class A tranche, which includes $47m of notes covering $50m of limit, provides both severity and frequency protection. In other words, this tranche provides either per-occurrence or aggregate protection and features a shared limit. The Class C tranche, which includes $1.77m of notes, and is a private layer of per-occurrence cover. It sits low down in the reinsurance towers, so is a riskier tranche providing a higher premium to the investors. Being private we don’t have any further details of this tranche. The final Class D tranche, of $4.26m of notes covering $4.5m of limit, provides single-shot per-occurrence protection. This tranche provides the reinstatement premium protection ( RPP ), effectively the cedant pays upfront for the protection to cover the need to pay for a reinstatement of cover. In terms of pricing, being a private transaction and a zero coupon bond these notes do not have a coupon that is exactly comparable with most cat bond issuance. We understand the Class A tranche priced at a 6% net rate-on-line, relative to the limit, while the Class D tranche priced at 5.33%, again relative to the limit. We don’t have that detail for the private layer tranche.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</si>
  <si>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https://www.artemis.bm/deal-directory/oak-leaf-re-ltd-series-2015-1/</t>
  </si>
  <si>
    <t>Oak Leaf Re Ltd. (Series 2015-1) Class C</t>
  </si>
  <si>
    <t>Oak Leaf Re Ltd. (Series 2015-1) Class D</t>
  </si>
  <si>
    <t>Market Re Ltd. (Series 2015-3) Class A</t>
  </si>
  <si>
    <t>Market Re Ltd. (Series 2015-3)</t>
  </si>
  <si>
    <t>The Jardine Lloyd Thompson Capital Markets ( JLTCM ) team has completed another transaction using its own platform to issue a $31.074m Market Re Ltd. (Series 2015-3) privately placed catastrophe bond for an unnamed sponsor. This Market Re Ltd. (Series 2015-3) private catastrophe bond is a renewal of a maturing transaction. It will provide the unnamed cedant with a one-year source of fully-collateralized catastrophe reinsurance protection for its Florida book of business. Reinsurance protection is for the peril of Florida named storm risks and the transaction is structured using an indemnity trigger, to more closely match it with other forms of reinsurance the cedant benefits from. The transaction saw the Market Re vehicle, JLTCM’s own issuance vehicle that seeks to make accessing the capital markets cheaper for smaller deals and sponsors, issuing two tranches of Series 2015-3 notes which were marketed and sold to ILS investors. The two tranches provide the cedant with different kinds of reinsurance cover. The first tranche, Class A, is sized at $6.699m of notes and provides both frequency and severity protection, so is structured on an aggregate basis. The second Class B tranche is $24.375m in size and provides per-occurrence protection to the cedant. We understand that the Class A tranche has grown in this years renewal transaction. Structured as zero coupon bonds, the two tranches represent $7.5m of limit for the Class A notes and $25m of limit for the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</si>
  <si>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https://www.artemis.bm/deal-directory/market-re-ltd-series-2015-3/</t>
  </si>
  <si>
    <t>Market Re Ltd. (Series 2015-3) Class B</t>
  </si>
  <si>
    <t>Dodeka VI</t>
  </si>
  <si>
    <t>Swiss headquartered ILS investment fund manager Twelve Capital has completed another private catastrophe bond deal, with a $19.087m Dodeka VI transaction listing on the Bermuda Stock Exchange today. Dodeka VI has, as usual, been issued through the Kane SAC Limited vehicle. Dodeka VI represents a segregated account of the Kane SAC Limited private cat bond issuance vehicle. The $19.078m of notes have a due date of the 20th January 2016, so represent just over a six month reinsurance contract. As with all the other Dodeka deals, it is likely that this is a transformed industry-loss warranty ( ILW ) contracts, using a PCS industry loss triggers and so covering U.S. natural perils. We can’t confirm, but our understanding of all the prior Dodeka’s is that this is the model Twelve Capital are following. ILW’s perhaps represent the simplest transactional features for transformation, making them the most cost-effective way to acquire risk in a liquid securitised form for fund managers like Twelve Capital. The $19.078m of Dodeka VI notes have been listed on the Bermuda Stock exchange. In this way the liquidity of the notes is enhanced, providing Twelve Capital with improved options and additional transparency to trade the notes on the secondary cat bond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</si>
  <si>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t>
  </si>
  <si>
    <t>Market Re Ltd. (Series 2015-2)</t>
  </si>
  <si>
    <t>The $70.509m Market Re 2015-2 cat bond has been brought to market for an unknown Florida based primary insurer sponsor. The first-time sponsor is new to catastrophe bonds. The bond will provide the cedant with a one-year source of fully-collateralized catastrophe reinsurance protection for its Florida book of business. The reinsurance protection is for Florida named storm risks and runs for a one-year period. The deal features a single tranche of Class A notes, structured on an indemnity trigger basis, with the cat bond providing the cedant with per-occurrence protection. Interestingly, this is the first Market Re cat bond which has been used by the cedant as a way to reduce its participation in the Florida Hurricane Catastrophe Fund. This is a trend that has been seen in 2015 as the cost of ILS risk capital has dropped below the cost of maintaining a full FHCF cover, allowing cedants to replace some FHCF cover with cat bonds or other ILS products. Market Re 2015-2 has been designed specifically to provide FHCF replacement cover. As is typical of many private cat bonds Market Re 2015-2 has been structured as a zero coupon bond. The $70.509m of Class A notes represent $75,410,695.19 of limit, which equates to around 6.5% Net rate-on-line against this limit.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</si>
  <si>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https://www.artemis.bm/deal-directory/market-re-ltd-series-2015-2/</t>
  </si>
  <si>
    <t>Panda Re Ltd. (Series 2015-1)</t>
  </si>
  <si>
    <t>China Property and Casualty Reinsurance Company (China Re)</t>
  </si>
  <si>
    <t>GC Securities was sole structuring agent and bookrunner</t>
  </si>
  <si>
    <t>Participating investors undertook their own risk modelling. RMS is reset agent</t>
  </si>
  <si>
    <t>China earthquake</t>
  </si>
  <si>
    <t>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</si>
  <si>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https://www.artemis.bm/deal-directory/panda-re-ltd-series-2015-1/</t>
  </si>
  <si>
    <t>Dodeka VII</t>
  </si>
  <si>
    <t>Dodeka VII has, like the rest of the series, been issued using the Kane SAC Limited segregated accounts company vehicle. Dodeka VII represents a single segregated account of vehicle, which has been securitised into private cat bond form. The $18.899m of notes have a due date of the 20th July 2016, so represent an annual reinsurance contract. Again, we’re assuming that this is a transformed industry-loss warranty ( ILW ) contract, using a PCS industry loss trigger and so covering U.S. natural catastrophe perils. It’s impossible to 100% confirm this, but all the prior Dodeka’s have followed this model. ILW’s offer a simpler transaction, in terms of features, making them ripe for transformation and perhaps the most cost-effective way to acquire risk in a liquid securitised form for ILS fund managers like Twelve Capital. By listing the $18.899 of Dodeka VII notes on the Bermuda Stock Exchange, the liquidity of the notes can be enhanced. This provides Twelve Capital with improved options and additional transparency to trade the notes on the secondary cat bond market should it choose.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</si>
  <si>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t>
  </si>
  <si>
    <t>Kane SAC Limited – Tralee</t>
  </si>
  <si>
    <t>This private ILS transaction involves a named segregated account from the Kane SAC Limited issuance vehicle. The roughly $17.6m of at risk notes that have been issued have a due date of the 20th July 2017, meaning this represents a two-year reinsurance contract. These segregated account deals issued through the Kane SAC vehicles often relate to quota share reinsurance contracts, with the notes being preference shares issued by the vehicle. Interestingly, the Tralee segregated account’s at risk notes are denominated in Japanese Yen. This could mean a number of things, perhaps that the transaction covers Japanese perils, that it has been arranged specifically for a Japanese investor, or that it has been arranged for an ILS fund’s JPY denominated share class. It’s not possible to confirm at this time. The Tralee segregated account notes amount to JPY 2,161,455,130, which converts to just slightly over USD $17.6m. The notes have been admitted for listing on the Bermuda Stock Exchange ( BSX ). As with so many of these private deals, Tralee likely involves an ILS fund manager, or reinsurer operated third-party capital unit, underwriting a reinsurance transaction on a fully-collaterallized basis and then using the Kane SAC notes platform to transform it into a liquid, transferable security form. Given the timing of the issuance of the Tralee transaction, it’s likely that it relates to a July 1st reinsurance renewal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</si>
  <si>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https://www.artemis.bm/deal-directory/kane-sac-limited-tralee/</t>
  </si>
  <si>
    <t>Hotaru</t>
  </si>
  <si>
    <t>Tokio Solution Management facilitated the transaction</t>
  </si>
  <si>
    <t>Shima Reinsurance Ltd. (Shima Re), acting on behalf of its segregated account named Hotaru, has issued approximately $47.67m of securities which are due 7th August 2017, so likely represent an underlying two-year duration reinsurance contract. Interestingly, the securities issued by Shima Re on behalf of the Hotaru segregated account are Japanese Yen denominated. The JPY 5,850,000,000 of notes convert to approximately $47.67m at today’s exchange rate. The transaction that these securitised cat bond notes represent is likely a July reinsurance renewal deal, possibly a quota share as is often the way with private ILS transactions using segregated accounts, with a two-year term. Being denominated in JPY, the Hotaru private cat bond could benefit a Japanese sponsor, perhaps Tokio Millennium Re or even its parent Tokio Marine Group. Alternatively it could be for a Japanese investor, or perhaps an ILS manager with a Japanese denominated insurance-linked investment fund. It’s impossible to confirm at this time. A previous transaction from Shima Re, the $25m Omamori private cat bond from January 2014, was sponsored by Tokio Millennium Re AG itself, so it will be interesting to see whether Hotaru serves a similar purpose or not. The Tokio Tensai™ cat bond issuance platform was set up by Tokio Solution Management Ltd. in cooperation with reinsurance broker Guy Carpenter’s capital markets and cat bond specialist team GC Securities in 2013. We can’t confirm the brokers involvement in this Hotaru deal at this time, but it would seem likely given its cooperation on the Tensai platform. Update: We now know that the underlying risk for the Hotaru private cat bond was Japanese earthquake exposures. Tokio Millennium Re AG, Bermuda branch, acted as a fronting entity so the risk was ceded by it to Shima Re. Tokio Solution Management facilitated the transaction and acts as insurance manager of Shima Reinsurance Ltd. Appleby Securities (Bermuda) Limited acted as listing sponsor.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</si>
  <si>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t>
  </si>
  <si>
    <t>Acorn Re Ltd. (Series 2015-1)</t>
  </si>
  <si>
    <t>Hannover Rück SE / Oak Tree Assurance, Ltd.</t>
  </si>
  <si>
    <t>GC Securities is sole structuring agent and lead bookrunner. Citigroup is joint bookrunner.</t>
  </si>
  <si>
    <t>Fitch: 'BBsf'</t>
  </si>
  <si>
    <t>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</si>
  <si>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https://www.artemis.bm/deal-directory/acorn-re-ltd-series-2015-1/</t>
  </si>
  <si>
    <t>Kane SAC Limited – Series Ax Notes</t>
  </si>
  <si>
    <t>A new private catastrophe bond issuance has completed and listed in Bermuda using the Kane SAC Limited Note Program. $9.722m of Kane SAC Limited – Series Ax Notes were listed on the Bermuda Stock Exchange ( BSX ). It’s the sixth listed issuance to use the Kane SAC private ILS and cat bond note platform, operated by global independent insurance management firm Kane, in 2015. Kane was also responsible for facilitating another four private cat bonds under the Dodeka series from ILS manager Twelve Capital. This $9.722m of notes have been issued by Kane SAC Limited using a Series Ax Notes account. The notes have been listed on the BSX as insurance related securities, and have a due date of 10th June 2016. Kane also listed a new program under its Kane SAC Limited issuance vehicle yesterday as well. The ILS Note Program II is likely the program that the Series Ax Notes have been issued under. As usual, we don’t have any additional information on the perils at risk from the underlying reinsurance contract in this issuance, or the trigger type at this time. We will update you should that information become available. Typically these deals involve peak catastrophic perils and with triggers either an industry loss or indemnity structure. Platforms such as the Kane SAC Limited Note Program enables investors and ILS managers a chance to access risk in securitized form more cheaply and from smaller transactions than the main 144A cat bond market allows.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</si>
  <si>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https://www.artemis.bm/deal-directory/kane-sac-limited-series-ax-notes/</t>
  </si>
  <si>
    <t>Bellemeade Re Ltd. (Series 2015-1) Class B-1</t>
  </si>
  <si>
    <t>Bellemeade Re Ltd. (Series 2015-1)</t>
  </si>
  <si>
    <t>United Guaranty (AIG)</t>
  </si>
  <si>
    <t>AIG and BNP Paribas were co-managers. Credit Suisse was structuring agent and sole bookrunner.</t>
  </si>
  <si>
    <t>Mortgage insurance risks</t>
  </si>
  <si>
    <t>The Bellemeade Re Ltd. transaction, which listed on the Bermuda Stock Exchange ( BSX ) on the 29th July, is essentially an ILS or capital markets based reinsurance securitization deal, not a mortgage loan securitization like those that gained such a tainted profile during the financial crisis. It is not securitizing mortgage loans or credit risk, as has been reported elsewhere in the financial press, rather it provides reinsurance protection to AIG subsidiary United Guaranty Corporation for the risk of seeing a dramatic increase in mortgage insurance payouts. The deal does mean that United Guaranty has transferred risks that are ultimately linked to the default rates on the mortgage loans it provides, of course, as the insurance policies pay out when a borrower defaults or cannot make a repayment. United Guaranty, ultimately the cedent or sponsor here, largely provides mortgage insurance to borrowers who do not have large deposits to put down on homes, hence some of the mortgage population in the U.S. that could be considered higher risk, or less prime. As a result, with a large portfolio of insurance policies that pay out when homeowners default on mortgage payments or miss payments and make a claim on their mortgage insurance, United Guaranty and AIG need reinsurance capacity for that exposure. Bellemeade Re Ltd. is a Bermuda domiciled special purpose insurance ( SPI ) vehicle that was registered in June, designed to facilitate a collateralized reinsurance transaction for United Guaranty and AIG , through the securitization of the risk and sale of notes to investors. Bellemeade Re entered into a reinsurance agreement with United Guaranty, which will see it assume the mortgage insurance loss risks associated with an insurance portfolio for mortgage loans amounting to around $32.4 billion. The reinsurance protection that Bellemeade Re provides to United Guaranty is on an aggregate basis. Bellemeade Re has issued and sold $298.89m of Series 2015-1 insurance-linked notes to investors, transferring the risk of mortgage insurance losses on to them and receiving collateralized reinsurance protection in return. The notes are said to cover a percentage of losses within layers of the mortgage insurance portfolio. It’s important to understand that it’s the risk of AIG subsidiary United Guaranty suffering mortgage insurance losses, above a specified attachment level, associated with these loans that is being reinsured and transferred, not the loans themselves or loan repayment risks. As the Bellemeade Re structure is a typical ILS , effectively the same as a property catastrophe bond, the Bellemeade Re notes feature a trigger. The deal has been structured as an indemnity bond, with three different payout levels and three tranches of notes issued. All three tranches of notes have a 10 year term, with a 5 year call option. Final maturity is scheduled for the 25th July 2025. This Series 2015-1 issuance from Bellemeade Re Ltd. involved the issuance of a $14.429m Class B-1 tranche, a $140.168m Class M-1 tranche and a $144.291m Class M-2 tranche of notes. In terms of pricing, the notes pay a spread above 1 month Libor. The Class B-1 notes are the riskier and pay 6.3%, Class M-1 pays 2.5%, making them the least risky and Class M-2 pay 4.3%. Investors are taking on the risk that United Guaranty suffers mortgage insurance losses above a certain level during each risk period. At this time we don’t have any details on the attachment levels or the probabilities of attachment and expected losses associated with the notes. So this is an indemnity reinsurance transaction, with any losses to be borne by the capital markets investors in the Bellemeade Re notes tied to the amount of mortgage insurance losses suffered. The notes will provide fully-collateralized reinsurance protection for United Guaranty’s mortgage insurance risks. The collateral will be held in trust, as with all ILS and cat bond deals. We understand that the Bellemeade Re notes were broadly marketed, but predominantly to investors who would understand mortgage insurance risk meaning that much of the ILS market may not have seen this deal. The Bellemeade Re Ltd. transaction was placed as a standard Rule 144a offering to a broad group of money managers and mortgage specialist hedge funds, we understand. The three tranches of notes have been collateralized with highly rated U.S. Treasury funds, we understand, as is typical of ILS transactions. We’re told that AIG itself and BNP Paribas acted as co-managers for this transaction, while Credit Suisse was the sole bookrunner.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</si>
  <si>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https://www.artemis.bm/deal-directory/bellemeade-re-ltd-series-2015-1/</t>
  </si>
  <si>
    <t>Bellemeade Re Ltd. (Series 2015-1) Class M-1</t>
  </si>
  <si>
    <t>Bellemeade Re Ltd. (Series 2015-1) Class M-2</t>
  </si>
  <si>
    <t>Bosphorus Ltd. (Series 2015-1)</t>
  </si>
  <si>
    <t>Munich Re are lead structurer. Swiss Re Capital Markets are co-structurer. GC Securities are sole bookrunner.</t>
  </si>
  <si>
    <t>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</si>
  <si>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https://www.artemis.bm/deal-directory/bosphorus-ltd-series-2015-1/</t>
  </si>
  <si>
    <t>Ursa Re Ltd. (Series 2015-1)</t>
  </si>
  <si>
    <t>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</si>
  <si>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https://www.artemis.bm/deal-directory/ursa-re-ltd-series-2015-1/</t>
  </si>
  <si>
    <t>PennUnion Re Ltd. (Series 2015-1)</t>
  </si>
  <si>
    <t>Amtrak</t>
  </si>
  <si>
    <t>GC Securities &amp; Goldman Sachs are joint structuring agents and bookrunners</t>
  </si>
  <si>
    <t>U.S. storm surge &amp; wind from named storm, U.S. earthquake</t>
  </si>
  <si>
    <t>S&amp;P: 'BB-(sf)'</t>
  </si>
  <si>
    <t>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</si>
  <si>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https://www.artemis.bm/deal-directory/pennunion-re-ltd-series-2015-1/</t>
  </si>
  <si>
    <t>Kilimanjaro Re Ltd. (Series 2015-1) Class D</t>
  </si>
  <si>
    <t>Kilimanjaro Re Ltd. (Series 2015-1)</t>
  </si>
  <si>
    <t>Aon Securities is sole structuring agent and bookrunner</t>
  </si>
  <si>
    <t>U.S., Canada, Puerto Rico, D.C. names storm and earthquake</t>
  </si>
  <si>
    <t>nr</t>
  </si>
  <si>
    <t>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</si>
  <si>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https://www.artemis.bm/deal-directory/kilimanjaro-re-ltd-series-2015-1/</t>
  </si>
  <si>
    <t>Kilimanjaro Re Ltd. (Series 2015-1) Class E</t>
  </si>
  <si>
    <t>Residential Reinsurance 2015 Ltd. (Series 2015-2) Class 3</t>
  </si>
  <si>
    <t>Residential Reinsurance 2015 Ltd. (Series 2015-2)</t>
  </si>
  <si>
    <t>U.S. tropical cyclones, earthquakes (plus fire following), severe thunderstorm, winter storm, wildfire, volcanic eruption, meteorite impact</t>
  </si>
  <si>
    <t>S&amp;P: - 'B-(sf)'</t>
  </si>
  <si>
    <t>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</si>
  <si>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https://www.artemis.bm/deal-directory/residential-reinsurance-2015-ltd-series-2015-2/</t>
  </si>
  <si>
    <t>Nakama Re Ltd. (Series 2015-1) Class 1</t>
  </si>
  <si>
    <t>Nakama Re Ltd. (Series 2015-1)</t>
  </si>
  <si>
    <t>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</si>
  <si>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https://www.artemis.bm/deal-directory/nakama-re-ltd-series-2015-1/</t>
  </si>
  <si>
    <t>Nakama Re Ltd. (Series 2015-1) Class 2</t>
  </si>
  <si>
    <t>Vita Capital VI Limited (Series 2015-1)</t>
  </si>
  <si>
    <t>Vita Capital VI Limited</t>
  </si>
  <si>
    <t>Swiss Re are sole structuring agent and bookrunner</t>
  </si>
  <si>
    <t>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</si>
  <si>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https://www.artemis.bm/deal-directory/vita-capital-vi-limited-series-2015-1/</t>
  </si>
  <si>
    <t>Queen Street XI Re dac</t>
  </si>
  <si>
    <t>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</si>
  <si>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https://www.artemis.bm/deal-directory/queen-street-xi-re-dac/</t>
  </si>
  <si>
    <t>Resilience Re Ltd. (Series 15121A)</t>
  </si>
  <si>
    <t>Willis Capital Markets &amp; Advisory acted as structuring agent and bookrunner</t>
  </si>
  <si>
    <t>The first listed private catastrophe bond transaction from Willis Capital Markets &amp; Advisory’s Resilience Re Ltd. issuance platform. On the 31st December 2015 a $57 million private catastrophe bond issue from Resilience Re was listed on the Bermuda Stock Exchange ( BSX ), sitting under a newly listed Resilience Re Ltd. ILS Note Program. This is the first private cat bond, or cat bond lite, issued through the Resilience Re platform that we have heard of. The transaction features a $57 million ($56.99988m to be precise) tranche of Series 15121A (a naming convention we assume refers to the year 2015, month 12, deal 1, Class A) principal-at-risk notes, which were accepted for listing on the BSX on the 31st December 2015. The notes appear to have a risk period of one year, with maturity scheduled for the 9th January 2017. Resilience Re was designed with property catastrophe risks in mind and while we can’t confirm, it is likely safe to assume that this $57 million Series 15121A issuance provides a cedent with reinsurance protection for certain catastrophe risk exposures. It’s also likely safe to assume that this Resilience Re transaction is part of a reinsurance renewal. The Resilience Re platform was designed with reinsurance placements in mind, so that cedents could leverage the capital markets seamlessly alongside traditional placements.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</si>
  <si>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https://www.artemis.bm/deal-directory/resilience-re-ltd-series-15121a/</t>
  </si>
  <si>
    <t>Atlas IX Capital DAC (Series 2016-1)</t>
  </si>
  <si>
    <t>Aon Benfield Securities is sole structuring agent and joint-bookrunner. GC Securities is joint-bookrunner. BNP Paribas and Natixis are co-managers.</t>
  </si>
  <si>
    <t>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</si>
  <si>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https://www.artemis.bm/deal-directory/atlas-ix-capital-dac-series-2016-1/</t>
  </si>
  <si>
    <t>Galileo Re Ltd. (Series 2016-1) Class A</t>
  </si>
  <si>
    <t>Galileo Re Ltd. (Series 2016-1)</t>
  </si>
  <si>
    <t>XL Insurance (Bermuda) Ltd.</t>
  </si>
  <si>
    <t>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</si>
  <si>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https://www.artemis.bm/deal-directory/galileo-re-ltd-series-2016-1/</t>
  </si>
  <si>
    <t>Galileo Re Ltd. (Series 2016-1) Class B</t>
  </si>
  <si>
    <t>Galileo Re Ltd. (Series 2016-1) Class C</t>
  </si>
  <si>
    <t>Vitality Re VII Ltd. (Series 2016-1) Class A</t>
  </si>
  <si>
    <t>Vitality Re VII Ltd. (Series 2016-1)</t>
  </si>
  <si>
    <t>Goldman Sachs is sole bookrunner and co-structuring agent. BNP Paribas and Munich Re are co-managers and co-structuring agents</t>
  </si>
  <si>
    <t>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</si>
  <si>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https://www.artemis.bm/deal-directory/vitality-re-vii-ltd-series-2016-1/</t>
  </si>
  <si>
    <t>Vitality Re VII Ltd. (Series 2016-1) Class B</t>
  </si>
  <si>
    <t>Citrus Re Ltd. (Series 2016-1) Class D-50</t>
  </si>
  <si>
    <t>Citrus Re Ltd. (Series 2016-1)</t>
  </si>
  <si>
    <t>Willis Capital Markets &amp; Advisory are sole structuring agent &amp; bookrunner</t>
  </si>
  <si>
    <t>U.S. named storms (Florida &amp; Hawaii only initially)</t>
  </si>
  <si>
    <t>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</si>
  <si>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https://www.artemis.bm/deal-directory/citrus-re-ltd-series-2016-1/</t>
  </si>
  <si>
    <t>Citrus Re Ltd. (Series 2016-1) Class E-50</t>
  </si>
  <si>
    <t>Caelus Re IV Ltd. (Series 2016-1)</t>
  </si>
  <si>
    <t>Goldman Sachs, Aon Securities &amp; Deutsche Bank Securities are joint structuring agents &amp; bookrunners. BofA Merrill Lynch, BNP Paribas &amp; GC Securities are co-managers</t>
  </si>
  <si>
    <t>U.S. named storm, earthquake, severe thunderstorm, winter storm, wildfire, meteorite impact, volcanic eruption</t>
  </si>
  <si>
    <t>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</si>
  <si>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https://www.artemis.bm/deal-directory/caelus-re-iv-ltd-series-2016-1/</t>
  </si>
  <si>
    <t>Espada Reinsurance Limited (Series 2016-1)</t>
  </si>
  <si>
    <t>U.S. tropical cyclones, earthquakes, severe thunderstorm, winter storm, wildfire, volcanic eruption, meteorite impact, other perils</t>
  </si>
  <si>
    <t>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</si>
  <si>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https://www.artemis.bm/deal-directory/espada-reinsurance-limited-series-2016-1/</t>
  </si>
  <si>
    <t>Manatee Re Ltd. (Series 2016-1) Class A</t>
  </si>
  <si>
    <t>Manatee Re Ltd. (Series 2016-1)</t>
  </si>
  <si>
    <t>Rewire Holdings LLC is sole structuring agent. SDDCO Brokerage Advisors LLC is sole bookrunner. GC Securities is co-manager</t>
  </si>
  <si>
    <t>U.S. named storm (Florida &amp; Louisiana initially)</t>
  </si>
  <si>
    <t>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</si>
  <si>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https://www.artemis.bm/deal-directory/manatee-re-ltd-series-2016-1/</t>
  </si>
  <si>
    <t>Manatee Re Ltd. (Series 2016-1) Class B</t>
  </si>
  <si>
    <t>Manatee Re Ltd. (Series 2016-1) Class C</t>
  </si>
  <si>
    <t>Akibare Re Ltd. (Series 2016-1)</t>
  </si>
  <si>
    <t>Mitsui Sumitomo Insurance Co. Ltd.</t>
  </si>
  <si>
    <t>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</si>
  <si>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https://www.artemis.bm/deal-directory/akibare-re-ltd-series-2016-1/</t>
  </si>
  <si>
    <t>Aozora Re Ltd. (Series 2016-1)</t>
  </si>
  <si>
    <t>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</si>
  <si>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https://www.artemis.bm/deal-directory/aozora-re-ltd-series-2016-1/</t>
  </si>
  <si>
    <t>Merna Re Ltd. (Series 2016-1)</t>
  </si>
  <si>
    <t>The Merna Re 2016-1 cat bond transaction has been privately marketed to a select group of insurance-linked securities (ILS) funds and investors, we understand, hence details of the transaction itself remain limited. We’re told this was partly a response to the softened reinsurance pricing that State Farm could have accessed instead of a cat bond at this renewal, with the insurer electing to keep issuance costs low through a private club type deal. We also understand that State Farm sought to encourage those that participated in the cat bond to also participate in its traditional renewal. State Farm’s Merna Re IV Ltd. cat bond, issued in March 2013, matures on the 8th April this year, hence this Merna Re 2016-1 cat bond is understood to be a straight renewal for that transaction. The covered perils ceded to ILS investors through this Merna Re 2016 cat bond are U.S. earthquake risks, covering the New Madrid fault region in the mid-west, the same peril covered by the maturing 2013 cat bond deal. It’s also safe to make the assumption that this Merna Re 2016-1 is an indemnity transaction, given State Farm’s other cat bonds in recent years have all provided the insurer with a source of indemnity reinsurance protection. We’re told that this deal priced at 2.25%, 25 basis points below the maturing 2014 Merna Re deal, however we cannot confirm that 100%. The cat bond has a three-year term, with the notes coming due for maturity at the 8th April 2019. Other facts on this transaction such as expected loss and attachment point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</si>
  <si>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https://www.artemis.bm/deal-directory/merna-re-ltd-series-2016-1/</t>
  </si>
  <si>
    <t>Resilience Re Ltd. (Series 1642B)</t>
  </si>
  <si>
    <t>This $85m Series 1642B tranche of notes is the second listed private catastrophe bond transaction from Willis Capital Markets &amp; Advisory’s Resilience Re Ltd. issuance platform. This is the second transaction from the platform that we have received some information on, we cannot be certain whether it has been used for other deals as well. Back in January the California Earthquake Authority (CEA) used the platform to transform a collateralised reinsurance signing on its renewal, with the $57m Resilience Re Ltd. (Series 15121A). Now a larger, second transaction has come to light, with the listing of an $85m Resilience Re Ltd. (Series 1642B) tranche of notes on the Bermuda Stock Exchange (BSX). The $85m of notes issued by Resilience Re Ltd. are discounted zero coupon participating notes, which suggests that again this is the transformation of a collateralised reinsurance deal with the coupon having been paid as premium and the notes created to provide an investor (or investors) with liquid securitised access to the underwritten risk. The $85m of notes have a due date of April 7th 2017, so represent a single annual reinsurance contract, it would seem. It’s safe to assume that these notes are exposed to property catastrophe reinsurance risks, but of what type we do not currently know. It is highly likely that this transaction is designed to cover an April reinsurance renewal cedent. It is possible that this latest Resilience Re private cat bond is for the CEA’s reinsurance program, as the organisation had another renewal due at the start of April, however we cannot confirm that at this stage. With the listing on the BSX, the investors in this $85m Resilience Re Ltd. (Series 1642B) private catastrophe bond will benefit from enhanced secondary liquidity in the notes. As this transaction was issued through the Resilience Re platform Willis Capital Markets &amp; Advisory will have played the joint roles of structuring agent and bookrunner for this private cat bond deal. Update: This Resilience Re private cat bond features risk sourced from the California Earthquake Authority (CEA) and was transacted as a way for investors to participate in its reinsurance renewal on a liquid, securitised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</si>
  <si>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https://www.artemis.bm/deal-directory/resilience-re-ltd-series-1642b/</t>
  </si>
  <si>
    <t>Residential Reinsurance 2016 Ltd. (Series 2016-1) Class 10</t>
  </si>
  <si>
    <t>Residential Reinsurance 2016 Ltd. (Series 2016-1)</t>
  </si>
  <si>
    <t>Goldman Sachs and Swiss Re Capital Markets are joint structuring agents and bookrunners. Citigroup is joint bookrunner</t>
  </si>
  <si>
    <t>U.S. tropical cyclones (plus renter policy flood), earthquakes (plus fire following), severe thunderstorm, winter storm, wildfire, volcanic eruption, meteorite impact, other perils</t>
  </si>
  <si>
    <t>S&amp;P: Class 13 - 'BB-(sf)'</t>
  </si>
  <si>
    <t>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</si>
  <si>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https://www.artemis.bm/deal-directory/residential-reinsurance-2016-ltd-series-2016-1/</t>
  </si>
  <si>
    <t>Residential Reinsurance 2016 Ltd. (Series 2016-1) Class 11</t>
  </si>
  <si>
    <t>Residential Reinsurance 2016 Ltd. (Series 2016-1) Class 13</t>
  </si>
  <si>
    <t>Bellemeade Re II Ltd. (Series 2016-1) Class B-1</t>
  </si>
  <si>
    <t>Bellemeade Re II Ltd. (Series 2016-1)</t>
  </si>
  <si>
    <t>Credit Suisse is structuring agent and joint bookrunner.</t>
  </si>
  <si>
    <t>This is the second mortgage insurance ILS issuance from AIG’s United Guaranty. Issued through new Bermuda domiciled special purpose insurer (SPI) Bellemeade Re II Ltd., this transaction features risks from United Guaranty’s pre-2008 mortgage insurance portfolio, making it the first legacy mortgage insurance ILS transaction. AIG said that the deal saw its mortgage insurance subsidiary United Guaranty Corporation (UGC) secure $298.6m of indemnity reinsurance protection from Bellemeade Re II for a portfolio of mortgage insurance (MI) policies issued in 2008 and prior years. Three classes of notes have been issued and listed on the Bermuda Stock Exchange (BSX), with the proceeds from the sale of the notes used to collateralize Bellemeade Re II’s reinsurance obligations with the insurer. The three classes of amortizing notes all have final maturities set in 10-years time, providing United Guaranty with a source of fully collateralized indemnity reinsurance cover for potential losses on a portion of its legacy (2008 and earlier) first-lien U.S. mortgage insurance policies. The three tranches of Series 2016-1 notes issued by Bellemeade Re II consist of $16.6m Class B-1, a $107.8m Class M-2A and $174.2m Class M-2B offerings. No details of different attachment points or other factors are currently available, but it’s safe to assume each class of notes cover a different risk layer for United Guaranty. The three classes of notes will have provided ILS and other capital market investors with a variety of potential returns, dependent on risk levels, likely helping to generate interest in the deal from a more diverse group of backers.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</si>
  <si>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https://www.artemis.bm/deal-directory/bellemeade-re-ii-ltd-series-2016-1/</t>
  </si>
  <si>
    <t>Bellemeade Re II Ltd. (Series 2016-1) Class M-2A</t>
  </si>
  <si>
    <t>Bellemeade Re II Ltd. (Series 2016-1) Class M-2B</t>
  </si>
  <si>
    <t>Queen Street XII Re dac (2016)</t>
  </si>
  <si>
    <t>Queen Street XII Re dac</t>
  </si>
  <si>
    <t>Munich Re is structuring the deal. GC Securities sole bookrunner.</t>
  </si>
  <si>
    <t>U.S. hurricane, European windstorm</t>
  </si>
  <si>
    <t>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</si>
  <si>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https://www.artemis.bm/deal-directory/queen-street-xii-re-dac-2016/</t>
  </si>
  <si>
    <t>Operational Re Ltd. Class A-1</t>
  </si>
  <si>
    <t>Operational Re Ltd.</t>
  </si>
  <si>
    <t>Zurich Insurance Co. Ltd.</t>
  </si>
  <si>
    <t>Credit Suisse is sole structuring agent and bookrunner</t>
  </si>
  <si>
    <t>Milliman Inc</t>
  </si>
  <si>
    <t>Operational risks</t>
  </si>
  <si>
    <t>Global investment banking group Credit Suisse has been testing the investment market (both ILS and traditional fixed income we understand) appetite for an ILS transaction which would ultimately provide the capacity to back an insurance policy covering the banks operational risk exposures. The offering would, if successful, provide a fully-collateralised source of insurance and reinsurance protection which would back a CHF700m (approx $687m) operational risk insurance policy provided by insurer Zurich, with Zurich retaining 10% of the risk and the remaining CHF630m (approx $620m) ceded to the deal’s investors. Credit Suisse turned to the ILS market and fixed income capital markets when it found that traditional reinsurance capacity could not be found to back the transaction. Credit Suisse is targeting a completion of this Operational Re Ltd. ILS issuance by March and wants to enter into the insurance agreement with Zurich that month. Credit Suisse is still seeking a five-year term for the insurance protection provided by Zurich and ultimately underwritten using the capital raised via the sale of ILS notes from Operational Re and the transaction remains structured on an annual aggregate and indemnity trigger basis. As the issuer, Operational Re Ltd. will sell its notes to investors in order to collateralise a reinsurance agreement between itself and ceding insurer Zurich. That quota-share reinsurance agreement will see Operational Re taking 90% of the CHF700m insurance policy risks to be collateralised with the investor capital, leaving Zurich with the other 10%, hence the CHF630m of notes available. To all intents and purposes Operational Re Ltd. is a catastrophe bond issuing vehicle, just covering a new type of risk. It’s a clear sign that the structure can be leveraged for a wider range of risks than the market currently features, and the fact this issuance is progressing is encouraging for the sector. The bond would be triggered when Credit Suisse suffered over CHF 3.5 billion of losses under the operational risk insurance agreement in any annual risk period (the attachment point), with an exhaustion point set at CHF 4.2 billion. Sources said the deal is cleverly structured such that it cannot be triggered by a single loss event, and so requiring a build up of operational risk impacts to the investment bank before investors could lose any principal. If the operational risk ILS is successfully brought to market it will be a first, perhaps paving the way for repeat transactions from other issuers. It would be another demonstration of the broadening of the ILS market and that the ILS and cat bond structure is eminently suitable for a wider range of risks than are currently transferred in the ILS market. We’re told investors would receive a 4% of notional coupon for their investment and that the notes, if issued, would have an expected loss of 0.15%. That makes the operational risk ILS deal fairly remote in terms of risk, but the key will be in helping investors to understand that. Update 1: The CHF630m operational risk insurance linked catastrophe bond or ILS structure Operational Re Ltd. is still being marketed by global investment banking group Credit Suisse, with April now being targeted for completion and the structure split into junior and senior tranches. A two tranche structure enables investors to select where to allocate capital, on a risk and return appetite basis, with the junior offering a higher coupon than the senior. A junior tranche will cover the first CHF300m of losses suffered by the Operational Re ILS, while the senior will cover the remaining CHF330m, but only attaching after the junior tranche has been exhausted, we understand. So in order for both tranches of the Operational Re ILS bond to suffer total losses Credit Suisse would have to suffer an aggregated operational risk indemnity of at least CHF4.2 billion. However, it’s important to note that no single operational risk loss could cause a loss to the notes, as the per-event limit is said to be CHF3 billion. That means for the Operational Re ILS notes to suffer exposure to event there would have to be an aggregation during one of the annual risk periods. We understand the two tranches of notes are now being offered with coupon guidance, with the junior tranche coming with guidance of 5.5%, while the senior coupon is said to be 4%. The covered insurance policy has a relatively remote risk, with the expected loss said to be just 0.15%. With the ILS only taking a 90% share of losses in the policy that means the coupons on offer should prove attractive to investors, both the more traditional type and the ILS investors with an interest in this deal. We understand that Milliman Inc. has been appointed as a risk modelling and calculation agent for this transaction. We’re told that the investors that will back this transaction are varied, ranging from some specialist ILS investment managers, to hedge funds focused on regulatory capital opportunities, to insurance companies, family offices and also some of the world’s larger fixed income bond investment companies. Update 2 (May 4th 2016): The new special purpose insurer (SPI) named Operational Re Ltd. has now been registered in Bermuda for this transaction. The notes will provide cover for some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It’s a wide-ranging insurance cover but the way the Operational Re transaction is structured, to prevent a loss to noteholders from a single operational risk event or category alone ensures that for any payout to be made by the notes Credit Suisse would have to suffer a major impact to its business, just the scenario that ILS structures and risk capital are best placed to provide protection. The junior tranche an expected loss of just 0.15%, while the senior tranche has an expected loss of 0.2%, both very low in the world of catastrophe bonds and ILS. Based on Credit Suisse’s internal operational risk model it appears that the probability of the Operational Re notes facing a full loss of both tranches is about 1-in-1200, which is very remote. Based on an analysis of historical operational risk losses suffered by Credit Suisse, no losses would have occurred to the Operational Re notes from 2001 to 2014, reflecting just how unusual a loss event would need to be. It’s said that the riskier junior tranche of notes has been fully subscribed, largely by regulatory capital hedge funds, and sources said it is expected that the senior tranche will also be subscribed and the deal is expected to launch in May now. Issuance of Operational Re Ltd. has taken time because Credit Suisse needed to generate investor support for what is a new type of risk, build an investor base and also as the timing needs to be close to its results, we understand. Update 3 (May 17th 2016): We’re told that the latest terms for the transaction show a targeted size of CHF270m for the overall operational risk insurance protection, with Zurich still expected to retain CHF70m and the Operational Re Ltd. special purpose insurer set to issue CHF200m of notes to provide the fully collateralised reinsurance protection. While Zurich’s retention will remain the same size, the percentage of the insurance policy to be retained by the insurer is of course increasing quite significantly. The transaction remains split into two tranches, with a riskier junior tranche sized at CHF110m and a senior tranche at CHF90m, we understand. Credit Suisse will itself continue to retain an operational risk loss of CHF3.5 billion, with that effectively the attachment point, but the other terms of the Operational Re operational risk cat bond all remain the same, we’re told. So the underlying insurance policy and the reinsurance from the Operational Re ILS notes will still provide Credit Suisse with annual aggregate protection against certain operational risk losses. With specific limits still in place to ensure that no single operational risk loss event, or category of loss, can trigger these notes on its own. So this is effectively a second and subsequent loss event ILS deal. We’re told that the pricing has also been adjusted on one of the tranches of notes to be issued by Operational Re Ltd. The riskier junior tranche of Operational Re notes will continue to offer investors the 5.5% coupon we wrote about recently here. But the senior tranche has had the coupon raised slightly, to 4.5% from the previous 4%. Update 4 (May 26th 2016): Investment bank Credit Suisse’s Operational Re Ltd. transaction, which uses a catastrophe bond structure to secure insurance via the capital markets for operational risk exposures, has now been successfully settled at CHF 220m in size (around $223m). A number of factors changed as the deal made its final progress to market, with investors requirements resulting in the issuance of a third tranche of notes and the risk retention held by insurer Zurich reducing down to just CHF50m, Artemis understands. Artemis has now seen the final terms and pricing agreed for the Operational Re transaction, which show that Credit Suisse increased the size of the deal slightly from the CHF200m it had shrunk to ten days ago, to complete it at CHF220m (US$222 million). So, as we understand it from the details seen, the investment bank now has in place a CHF270m operational risk insurance policy from insurer Zurich, effective today, with Operational Re providing CHF220m of the capital via a reinsurance arrangement between itself and the insurer, collateralised by the sale of the three tranches of notes to investors. The insurance arrangement underlying the Operational Re notes runs from today for just over five years, to the end of May 2021, Artemis understands, providing Credit Suisse with a mostly collateralised source of operational risk cover for the duration of this term. Credit Suisse continues to retain CHF3.5 billion of operational risk losses before the insurance would kick in (so the attachment point) and we understand that it still cannot be triggered by a single operational risk event, with the coverage on an annual aggregate basis. Before close, the transaction changed slightly, in terms of the number of tranches of notes issued by Bermuda domiciled special purpose insurer Operational Re Ltd. We understand that a CHF105m Class A-1 tranche, a CHF5m Class A-2 tranche both pay investors a 4.5% coupon, with the A-2 tranche a Reg S issuance in larger denomination notes, so likely to meet a specific investors needs. Meanwhile the riskier junior tranche remained a CHF110m Class B set of notes that was also issued, and will pay investors a 5.5% coupon. So it looks like the operational risk insurance coverage that Credit Suisse will receive through the transaction will be just over 80% provided by the reinsurance sourced through the capital markets and this insurance-linked securities (ILS) transaction, with investors in Operational Re on the hook for CHF220m of qualifying losses while Zurich retains CHF50m of the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</si>
  <si>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https://www.artemis.bm/deal-directory/operational-re-ltd/</t>
  </si>
  <si>
    <t>Operational Re Ltd. Class A-2</t>
  </si>
  <si>
    <t>Operational Re Ltd. Class B</t>
  </si>
  <si>
    <t>First Coast Re Ltd. (Series 2016-1)</t>
  </si>
  <si>
    <t>First Coast Re Ltd.</t>
  </si>
  <si>
    <t>Security First Insurance Company</t>
  </si>
  <si>
    <t>Swiss Re Capital Markets and GC Securities are joint structuring agents and bookrunners.</t>
  </si>
  <si>
    <t>Florida named storm, severe thunderstorm</t>
  </si>
  <si>
    <t>$1,112,000,000.00</t>
  </si>
  <si>
    <t>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</si>
  <si>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https://www.artemis.bm/deal-directory/first-coast-re-ltd-series-2016-1/</t>
  </si>
  <si>
    <t>Laetere Re Ltd. (Series 2016-1) Class A</t>
  </si>
  <si>
    <t>Laetere Re Ltd. (Series 2016-1)</t>
  </si>
  <si>
    <t>United Property &amp; Casualty Insurance Co., Family Security Insurance Co., Interboro Insurance Co.</t>
  </si>
  <si>
    <t>U.S. named storm, U.S. earthquake</t>
  </si>
  <si>
    <t>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</si>
  <si>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https://www.artemis.bm/deal-directory/laetere-re-ltd-series-2016-1/</t>
  </si>
  <si>
    <t>Laetere Re Ltd. (Series 2016-1) Class B</t>
  </si>
  <si>
    <t>Laetere Re Ltd. (Series 2016-1) Class C</t>
  </si>
  <si>
    <t>LI Re (Series 2016-1)</t>
  </si>
  <si>
    <t>unkn</t>
  </si>
  <si>
    <t>In this latest LI Re private cat bond, LI Re (Series 2016-1), $3.75m of notes have been issued by Kaith Re Ltd., acting on behalf of its segregated account LI Re. This transaction could be a renewal of the also $3.75m LI Re (Series 2015-1) private cat bond deal. As with the previous LI Re deals, and any private ILS issued through Kaith Re Ltd., this transaction sees German reinsurance firm Hannover Re working on behalf of a cedent and likely a single investor as a transformer and private cat bond service provider, taking a collateralized reinsurance contract and securitizing it through Kaith Re, to issue the 2016-1 series of LI Re notes. The $3.75m of Series 2016-1 notes issued in this private cat bond (or cat bond lite) deal have a due date of 31st May 2017, suggesting it is a June renewal transaction, so it could be U.S. property catastrophe risks that feature. As with all the other LI Re private cat bonds we assume that these cover property catastrophe risks, given the focus on those perils among ILS investors, but details of the exact nature of this transaction are unavailable.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</si>
  <si>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https://www.artemis.bm/deal-directory/li-re-series-2016-1/</t>
  </si>
  <si>
    <t>Blue Halo Re Ltd. (Series 2016-1) Class A</t>
  </si>
  <si>
    <t>Blue Halo Re Ltd. (Series 2016-1)</t>
  </si>
  <si>
    <t>Allianz Risk Transfer</t>
  </si>
  <si>
    <t>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</si>
  <si>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https://www.artemis.bm/deal-directory/blue-halo-re-ltd-series-2016-1/</t>
  </si>
  <si>
    <t>Blue Halo Re Ltd. (Series 2016-1) Class B</t>
  </si>
  <si>
    <t>Dodeka VIII</t>
  </si>
  <si>
    <t>Dodeka VIII has been issued using the now renamed Artex SAC Limited segregated accounts company vehicle. Dodeka VIII represents a single segregated account of the Artex SAC Limited issuance vehicle, and it has been securitised into private cat bond form. The $23.812m of insurance-linked notes have a due date of the 5th January 2017, so are likely to represent a seasonal reinsurance or retrocession contract covering the Atlantic hurricane season. As usual, we assume that this is a transformed industry-loss warranty (ILW) contract, using a PCS industry loss trigger and so covering U.S. natural catastrophe perils, as has been the trend with all Dodeka’s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listing of the $23.812m of Dodeka VIII notes on the Bermuda Stock Exchange enables the liquidity of the notes to be enhanced, offering Twelve Capital better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</si>
  <si>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https://www.artemis.bm/deal-directory/dodeka-viii/</t>
  </si>
  <si>
    <t>Resilience Re Ltd. (Series 1661A)</t>
  </si>
  <si>
    <t>The notes listed on the Bermuda Stock Exchange (BSX), for this $34m Resilience Re Ltd. (Series 1661A) transaction, have been, like previous Resilience Re deal, structured as discounted zero coupon participating notes. This likely reflects the transformation of a collateralised reinsurance deal, with the coupon having been paid upfront as premium and the notes hence discounted and issued in order to provide an investor (or investors) with liquid securitised access to the underwritten risk. The $34m of notes issued have a due date of June 2nd 2017, so represent a single annual reinsurance contract likely from the recent June reinsurance renewal. As a result, it seems safe to assume that these notes are exposed to property catastrophe reinsurance risks (likely U.S.), but of what type we do not currently know. The Resilience Re platform, owned by Willis Capital Markets &amp; Advisory (WCMA), enables a syndicated deal marketing process, which can be used alongside the traditional reinsurance placement process or as a standalone way to access the capital markets. In this case it’s likely a standalone use of the platform for a single investor (likely an ILS fund manager or large institution) to access the risk in a liquid, securitised form.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</si>
  <si>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https://www.artemis.bm/deal-directory/resilience-re-ltd-series-1661a/</t>
  </si>
  <si>
    <t>Market Re Ltd. (Series 2016-2)</t>
  </si>
  <si>
    <t>The Jardine Lloyd Thompson Capital Markets (JLTCM) team has successfully completed its largest Market Re privately placed catastrophe bond to date, with the announcement of a $78.7m Market Re Ltd. (Series 2016-2) deal for a repeat sponsor. The $78.7m of Series 2016-2 notes issued by JLTCM’s (the capital markets unit of reinsurance broker JLT Re) private cat bond issuance platform Market Re are exposed to Florida named storm risks and will provide the unnamed sponsor, which has used the Market Re platform before, with a source of collateralized reinsurance protection designed as a replacement layer for some of its Florida Hurricane Catastrophe Fund (FHCF) coverage. The $78.7m of notes will provide the sponsor with a one-year source of fully collateralized, indemnity based, catastrophe reinsurance coverage for its Florida book of business. The single class of notes was privately placed with ILS investors and will sit alongside the ceding companies FHCF coverage. This Market Re 2016-2 transaction has been structured as a zero coupon, one year note. The $78.7m of Class A notes issued represent $83,991,462 of limit, which equates to an implied Net rate-on-line against this limit of around 6.3%. As the largest Market Re issuance to date, this deal shows the ceding companies increasing interest in leveraging insurance-linked investor capital and the catastrophe bond structure in a more efficient manner.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</si>
  <si>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https://www.artemis.bm/deal-directory/market-re-ltd-series-2016-2/</t>
  </si>
  <si>
    <t>Market Re Ltd. (Series 2016-4)</t>
  </si>
  <si>
    <t>The Jardine Lloyd Thompson Capital Markets (JLTCM) team has successfully completed another Market Re privately placed catastrophe bond transaction, with this Series 2016-4 issue. The capital market, insurance-linked securities (ILS) and investment banking affiliate of global reinsurance broker JLT Re, has announced the placement of the $25m of ILS notes in a Series 2016-4 tranche issued by its Market Re Ltd. special purpose insurance vehicle. The transaction will provide an unnamed ceding insurer with a one-year source of fully-collateralized catastrophe reinsurance protection, on an indemnity trigger basis to cover its Florida book of business. The single tranche of notes will act as a second-event cover within the ceding companies catastrophe reinsurance tower, sitting at a remote attachment level. The transaction is again from a repeat user of the Market Re platform, as the one-year transactions from 2015 now get renewed.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</si>
  <si>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https://www.artemis.bm/deal-directory/market-re-ltd-series-2016-4/</t>
  </si>
  <si>
    <t>Oak Leaf Re Ltd. (Series 2016-1) Class A</t>
  </si>
  <si>
    <t>Oak Leaf Re Ltd. (Series 2016-1)</t>
  </si>
  <si>
    <t>This year’s Oak Leaf Re cat bond features four tranches of notes, each of which will provide sponsor Southern Oak Insurance with a one-year source of fully-collateralized, capital market backed reinsurance protection for its Florida book of business on an indemnity basis. It is assumed the underlying peril is Florida named storm risk. The four classes of Series 2016-1 notes issued by Oak Leaf Re include a multi-section tranche that provides both severity and frequency reinsurance protection, as well as a tranche specifically for reinstatement premium protection (RPP). For the sponsor Southern Oak these repeat cat bond issues keep adding value, getting larger, helping to diversify their sources of reinsurance capital, providing increasingly flexible cover in their multi-tranche structure and offering protection for reinstatement premiums. JLTCM told Artemis that a Class A tranche provides top or drop protection, offering both frequency and severity coverage to the sponsor. Meanwhile the Class B and C tranches of notes are both private layers, which reside relatively low down in the reinsurance tower, which means they likely offer higher coupons (or premiums) to investors. Finally the Class D tranche provides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</si>
  <si>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https://www.artemis.bm/deal-directory/oak-leaf-re-ltd-series-2016-1/</t>
  </si>
  <si>
    <t>Oak Leaf Re Ltd. (Series 2016-1) Class B</t>
  </si>
  <si>
    <t>Oak Leaf Re Ltd. (Series 2016-1) Class D</t>
  </si>
  <si>
    <t>Dodeka V-2016</t>
  </si>
  <si>
    <t>The Dodeka V-2016 private cat bond transaction was issued using the Artex SAC Limited ILS Note Program II segregated accounts company vehicle. Dodeka V-2016 represents a single segregated account of the Artex SAC ILS note program, and it has been securitised into private cat bond form resulting in the issuance of $11.49m of notes. The $11.49m of insurance-linked notes have a due date of the 5th January 2017, so likely reflect a seasonal reinsurance or retrocession contract covering the Atlantic hurricane season through 2016. It’s assumed that the transaction is for a transformed industry-loss warranty (ILW) contract, using a PCS industry loss trigger and so covering U.S. natural catastrophe perils, as has been typical of Twelve’s Dodeka private cat bonds to date. We can’t 100% confirm this though. An ILW transaction provides a simpler structure, in terms of features, making them ripe for transformation into private cat bond notes and perhaps the most cost-effective way to transform risk into a liquid securitised form, for ILS fund managers such as Twelve Capital. The $11.49m of Dodeka V-2016 notes have been listed on the Bermuda Stock Exchange, enhancing the liquidity of the notes which offers Twelve Capital improved options and transparency to trade the notes on the secondary cat bond market should it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</si>
  <si>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https://www.artemis.bm/deal-directory/dodeka-v-2016/</t>
  </si>
  <si>
    <t>Market Re Ltd. (Series 2016-3)</t>
  </si>
  <si>
    <t>North east U.S. named storms</t>
  </si>
  <si>
    <t>This latest transaction saw $75m of notes issued in a Series 2016-3 transaction using the JLTCM Market Re Ltd. private cat bond platform, as the unit for the JLT global insurance and reinsurance brokerage team demonstrated its ability to bring continued deal-flow to the ILS market at a quieter time of issuance. The Market Re 2016-3 private cat bond issuance saw a U.S. ceding insurer securing three years of indemnity-based collateralized catastrophe reinsurance protection for its largely New Jersey book of business. The transaction was issued in a single $75m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</si>
  <si>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https://www.artemis.bm/deal-directory/market-re-ltd-series-2016-3/</t>
  </si>
  <si>
    <t>Dodeka IX</t>
  </si>
  <si>
    <t>The $14.55m Dodeka IX private cat bond transaction has been issued using the Artex SAC Limited ILS Note Program II segregated accounts company vehicle. Dodeka IX represents just one segregated account of the Artex SAC ILS note program, and has been securitised into private cat bond form resulting in the issuance of $14.55m of ILS notes. The $14.55m transaction of insurance-linked notes are due on the 20th January 2017, so likely reflect a singal seasonal reinsurance or retrocession contract, covering the north American hurricane season throughout 2016. It’s assumed that this transaction transforms an industry-loss warranty (ILW) contract, using a PCS industry loss trigger and so covers U.S. natural catastrophe perils, as has been typical of Twelve’s Dodeka private cat bonds to date. We cannot 100% confirm this though. Dodeka IX’s $14.55m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</si>
  <si>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https://www.artemis.bm/deal-directory/dodeka-ix/</t>
  </si>
  <si>
    <t>Blue Halo Re Ltd. (Series 2016-2) Class C</t>
  </si>
  <si>
    <t>Blue Halo Re Ltd. (Series 2016-2)</t>
  </si>
  <si>
    <t>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</si>
  <si>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https://www.artemis.bm/deal-directory/blue-halo-re-ltd-series-2016-2/</t>
  </si>
  <si>
    <t>Dodeka X</t>
  </si>
  <si>
    <t>The $21.274m Dodeka X private cat bond transaction has been issued using the Artex SAC Limited ILS Note Program II segregated accounts company vehicle. Dodeka X represents just one segregated account of the Artex SAC ILS note program, and has been securitised into private cat bond form resulting in the issuance of $21.274m of ILS notes. The $21.274m transaction of insurance-linked notes are due on the 27th July 2017, so represent an annual reinsurance or retrocession contract, likely covering U.S. perils over the next year. Hence we assume that Dodeka X features a transformed industry-loss warranty (ILW) contract, using a PCS industry loss trigger, covering U.S. natural catastrophe perils, as is typical of Twelve’s Dodeka private cat bonds to date. We cannot 100% confirm this though. Dodeka X’s $21.274m of notes have been listed on the Bermuda Stock Exchange, to enhance the liquidity of the issuance offering Twelve Capital improved options and transparency to trade the notes on the secondary cat bond market should they choose to.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</si>
  <si>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t>
  </si>
  <si>
    <t>Artex SAC Limited – Series CX Notes</t>
  </si>
  <si>
    <t>Unknown property catastrophe risks</t>
  </si>
  <si>
    <t>A new private catastrophe bond issuance has completed and listed in Bermuda using the Artex SAC Limited Note Program. $8.947m of Artex SAC Limited – Series CX Notes were listed on the Bermuda Stock Exchange ( BSX ). It’s the first private catastrophe bond, or cat bond lite deal, to be issued under the Artex SAC Limited name, since Artex Risk Solutions acquired Kane and renamed its private cat bond and ILS issuance platform in May. This transaction consisting of $8.947m of notes have been issued by Artex SAC Limited using a Series CX Notes segregated account. The notes have been listed on the BSX as insurance related securities, and have a due date of 9th June 2017. This could be a renewal of the Kane SAC Limited – Series Ax Notes which matured on the 10th June this year, so likely reflects a U.S. property catastrophe focused reinsurance contract. The notes issued under the Series CX segregated account have been placed with qualified investors, as is typical of all catastrophe bond transactions. Typically these deals involve peak catastrophic perils (often U.S.) and feature triggers based either on an industry loss or indemnity structure basis. Platforms such as Artex SAC Limited and its associated note programs enable investors and ILS fund managers to access risk in securitised, cat bond form more cheaply and from smaller transactions than the main 144A cat bond market would allow.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</si>
  <si>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https://www.artemis.bm/deal-directory/artex-sac-limited-series-cx-notes/</t>
  </si>
  <si>
    <t>Market Re Ltd. (Series 2016-5) Class A</t>
  </si>
  <si>
    <t>Market Re Ltd. (Series 2016-5)</t>
  </si>
  <si>
    <t>Temperature risks</t>
  </si>
  <si>
    <t>With this latest transaction to use the JLTCM Market Re Ltd. private cat bond platform, Allianz Risk Transfer has turned to the ILS unit of the JLT global insurance and reinsurance brokerage team for a $70m cat bond to provide a source of reinsurance cover for European temperature risks from warm winters. The JLTCM owned Market Re Ltd. special purpose vehicle will seek to issue and sell to investors two tranches of Series 2016-5 notes, with the aim of providing sponsor Allianz Risk Transfer with a source of fully-collateralised reinsurance protection. The protection is set to run for almost three years, across three risk periods, we’re told. The Market Re 2016-5 issuance involves a $30m tranche of Class A notes and a $40m tranche of Class B notes, with both tranches exposed to the risks of warmer winter temperatures across five key weather measurement points in the continent. The five locations where temperatures will be measured are London, UK; Paris, France; De Bilt, Netherlands; Prague, Czech Republic and Frankfurt, Germany. Weather data will be collected from these weather stations and used to construct an index, against which the transaction can be triggered and the size of any payouts calculated. As such the notes feature what could be termed either a parametric or weather-index trigger, with both tranches providing aggregate coverage per pre-defined calculation period. The two tranches will sit on top of each other but will provide cascading protection, with one dropping down to replace the other as it is eroded by aggregate losses, we are told. Essentially the notes will only be on risk during the winter months, as they are designed to provide reinsurance cover for exposure to warmer winter temperatures. We’re told that the $30m of Market Re 2016-5 Class A notes are the least risky, and this is reflected in price guidance of 4.5% to 6% for the tranche. Meanwhile, the Class B notes that sit beneath are being offered with price guidance of 13% to 15%, reflecting a higher level of risk. Update 1: Jardine Lloyd Thompson Capital Markets (JLTCM) ILS structuring and issuance team has successfully closed the ground-breaking temperature-linked weather catastrophe bond Market Re Ltd. (Series 2016-5), securing $30.75m of coverage against European winter temperature extremes for the sponsor. &gt;The transaction downsized during its marketing phase, as one tranche was dropped, but what’s most important about this transaction is that it completed and could open up the cat bond market to greater securitisation of weather risks. The completed privately placed catastrophe bond, Market 2016-5 provides $30.75 million of single year parametric-based collateralized retrocession coverage for warm-weather winters across Europe in one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</si>
  <si>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https://www.artemis.bm/deal-directory/market-re-ltd-series-2016-5/</t>
  </si>
  <si>
    <t>Market Re Ltd. (Series 2016-5) Class B</t>
  </si>
  <si>
    <t>Nakama Re Ltd. (Series 2016-1) Class 1</t>
  </si>
  <si>
    <t>Nakama Re Ltd. (Series 2016-1)</t>
  </si>
  <si>
    <t>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</si>
  <si>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https://www.artemis.bm/deal-directory/nakama-re-ltd-series-2016-1/</t>
  </si>
  <si>
    <t>Nakama Re Ltd. (Series 2016-1) Class 2</t>
  </si>
  <si>
    <t>Residential Reinsurance 2016 Limited (Series 2016-2) Class 2</t>
  </si>
  <si>
    <t>Residential Reinsurance 2016 Limited (Series 2016-2)</t>
  </si>
  <si>
    <t>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</si>
  <si>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https://www.artemis.bm/deal-directory/residential-reinsurance-2016-limited-series-2016-2/</t>
  </si>
  <si>
    <t>Residential Reinsurance 2016 Limited (Series 2016-2) Class 3</t>
  </si>
  <si>
    <t>Residential Reinsurance 2016 Limited (Series 2016-2) Class 4</t>
  </si>
  <si>
    <t>Ursa Re Ltd. (Series 2016-1)</t>
  </si>
  <si>
    <t>N</t>
  </si>
  <si>
    <t>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</si>
  <si>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https://www.artemis.bm/deal-directory/ursa-re-ltd-series-2016-1/</t>
  </si>
  <si>
    <t>Bonanza Re Ltd. (Series 2016-1) Class A</t>
  </si>
  <si>
    <t>Bonanza Re Ltd. (Series 2016-1)</t>
  </si>
  <si>
    <t>U.S. named storms and severe thunderstorms</t>
  </si>
  <si>
    <t>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</si>
  <si>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https://www.artemis.bm/deal-directory/bonanza-re-ltd-series-2016-1/</t>
  </si>
  <si>
    <t>Bonanza Re Ltd. (Series 2016-1) Class B</t>
  </si>
  <si>
    <t>Horse Capital I DAC Class A</t>
  </si>
  <si>
    <t>Horse Capital I DAC</t>
  </si>
  <si>
    <t>Willis Capital Markets &amp; Advisory is sole structuring agent and joint bookrunner. Barclays is joint bookrunner.</t>
  </si>
  <si>
    <t>Milliman</t>
  </si>
  <si>
    <t>Motor third-party liability losses</t>
  </si>
  <si>
    <t>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</si>
  <si>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https://www.artemis.bm/deal-directory/horse-capital-i-dac/</t>
  </si>
  <si>
    <t>Horse Capital I DAC Class B</t>
  </si>
  <si>
    <t>Horse Capital I DAC Class C</t>
  </si>
  <si>
    <t>Galilei Re Ltd. (Series 2016-1) Class A-1</t>
  </si>
  <si>
    <t>Galilei Re Ltd. (Series 2016-1)</t>
  </si>
  <si>
    <t>XL Bermuda Ltd.</t>
  </si>
  <si>
    <t>GC Securities is sole structuring agent and joint bookrunner. Aon Securities is joint bookrunner.</t>
  </si>
  <si>
    <t>U.S. named storm, U.S. earthquake, Canada earthquake, European windstorm, Australian tropical cyclone, Australian earthquake</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</si>
  <si>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</si>
  <si>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https://www.artemis.bm/deal-directory/galilei-re-ltd-series-2016-1/</t>
  </si>
  <si>
    <t>Galilei Re Ltd. (Series 2016-1) Class B-1</t>
  </si>
  <si>
    <t>Galilei Re Ltd. (Series 2016-1) Class C-1</t>
  </si>
  <si>
    <t>Galilei Re Ltd. (Series 2016-1) Class D-1</t>
  </si>
  <si>
    <t>Galilei Re Ltd. (Series 2016-1) Class E-1</t>
  </si>
  <si>
    <t>LI Re (Series 2016-2)</t>
  </si>
  <si>
    <t>In this latest LI Re private cat bond, LI Re (Series 2016-2), $10 million of notes ($9.99999 to be precise) have been issued by Kaith Re Ltd., acting on behalf of its segregated account LI Re. This is the second largest LI Re private ILS from Hannover Re’s Kaith Re seen to date. The segregated account LI Re 2016-2 private cat bond is due April 1st 2018. As with all the other LI Re private cat bonds we assume that these notes cover property catastrophe risks, given the focus on those perils among ILS investors, but details of the exact nature of this transaction are unavailable. The $9.99999m of LI Re Series 2016-2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</si>
  <si>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https://www.artemis.bm/deal-directory/li-re-series-2016-2/</t>
  </si>
  <si>
    <t>Resilience Re Ltd. (Series 1712) Class A</t>
  </si>
  <si>
    <t>Resilience Re Ltd. (Series 1712)</t>
  </si>
  <si>
    <t>This three tranche private catastrophe bond from Willis Capital Markets &amp; Advisory’s Resilience Re Ltd. issuance vehicle totals $186.999,880 million across Class A, B &amp; C bonds issued under Series 1712. Three tranches of notes have been issued in this Series 1712 deal from Resilience Re. The deal consists of a $101 million Series 1712A tranche, a $35.999,990 million Series 1712B tranche and a $49.999,890 million Series 1712C tranche, so totaling just slightly under $187 million at $186.999,880 million. All three tranches have been structured as principal-at-risk notes, with the 1712A and 1712B both due on January 8th 2019. That suggests a possible two year term for two tranches of this private cat bond, which is a little unusual as the majority tend to represent a single annual reinsurance contract. The 1712C tranche is due on January 8th 2018, so likely represents an annual contract. All three tranches of Resilience Re 1712 cat bond notes have been admitted for listing on the Bermuda Stock Exchange (BSX) as Section V Insurance Related Securities and the notes have been placed with qualified investors. As usual for a private cat bond, we assume that the Resilience Re 1712 notes cover property catastrophe risks, given the dominance of those perils in the ILS market, but details of the exact nature of this transaction are unavailable at this time. Willis Capital Markets &amp; Advisory will have played the joint roles of structuring agent and bookrunner for this private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</si>
  <si>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https://www.artemis.bm/deal-directory/resilience-re-ltd-series-1712/</t>
  </si>
  <si>
    <t>Dodeka XI</t>
  </si>
  <si>
    <t>This near $19.5 million Dodeka XI is the thirteenth such deal from Twelve Capital, as the insurance-linked securities (ILS) fund manager demonstrates its continued commitment to sourcing risk in cat bond form for its investor clients. Dodeka XI has been issued using the Artex SAC Limited ILS Note Program II vehicle, with Dodeka XI representing a single segregated account that has been transformed into private cat bond form resulting in the issuance of $19.451 million of tradable principal at risk ILS notes. The $19.451 million of Dodeka XI insurance-linked notes are due on the 5th January 2018, so likely represent an annual reinsurance or retrocession contract, possibly covering U.S. property catastrophe risks (as other Dodeka’s have) over the next year. The $19.451 million of Dodeka XI notes have been admitted to the BSX as Section V Insurance Related Securities with Estera Securities acting as sponsor, and placed with qualified investors. As with all Dodeka’s so far, we assume that the Dodeka XI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</si>
  <si>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t>
  </si>
  <si>
    <t>Artex SAC Limited – Series DX Notes</t>
  </si>
  <si>
    <t>A new private catastrophe bond issuance has completed and listed in Bermuda using the Artex SAC Limited Note Program II. $50.227 million of Artex SAC Limited – Series DX Notes were listed on the Bermuda Stock Exchange (BSX). This DX transaction consisting of $50.227 million of notes have been issued by Artex SAC Limited using the ILS Note Program II and a DX Notes segregated account. The notes have been placed with qualified investors and listed on the Bermuda Stock Exchange (BSX) as insurance related securities, with a due date of April 6th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</si>
  <si>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https://www.artemis.bm/deal-directory/artex-sac-limited-series-dx-notes/</t>
  </si>
  <si>
    <t>Galilei Re Ltd. (Series 2017-1) Class A-2</t>
  </si>
  <si>
    <t>Galilei Re Ltd. (Series 2017-1)</t>
  </si>
  <si>
    <t>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</si>
  <si>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https://www.artemis.bm/deal-directory/galilei-re-ltd-series-2017-1/</t>
  </si>
  <si>
    <t>Galilei Re Ltd. (Series 2017-1) Class B-2</t>
  </si>
  <si>
    <t>Galilei Re Ltd. (Series 2017-1) Class C-2</t>
  </si>
  <si>
    <t>Galilei Re Ltd. (Series 2017-1) Class D-2</t>
  </si>
  <si>
    <t>Galilei Re Ltd. (Series 2017-1) Class E-2</t>
  </si>
  <si>
    <t>Vitality Re VIII Ltd. (Series 2017-1) Class A</t>
  </si>
  <si>
    <t>Vitality Re VIII Ltd. (Series 2017-1)</t>
  </si>
  <si>
    <t>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</si>
  <si>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https://www.artemis.bm/deal-directory/vitality-re-viii-ltd-series-2017-1/</t>
  </si>
  <si>
    <t>Vitality Re VIII Ltd. (Series 2017-1) Class B</t>
  </si>
  <si>
    <t>Alpha Terra Validus I</t>
  </si>
  <si>
    <t>Terra Brasis Re</t>
  </si>
  <si>
    <t>Latin American property catastrophe risks</t>
  </si>
  <si>
    <t>This $5 million Alpha Terra Validus I private catastrophe bond has been issued by AlphaCat Managers, the third-party reinsurance capital and ILS fund management unit of Validus Group, for sponsor Terra Brasis Re and is the first cat bond to feature Latin American perils. The Alpha Terra Validus I private cat bond is structured on an indemnity trigger basis, AlphaCat explained and is the first cat bond ever sponsored by a Brazilian company. The transaction was issued using the Aon Insurance Managers owned White Rock Insurance (SAC) Ltd. Class 3, Class C and segregated accounts reinsurance company. The White Rock Insurance (SAC) Ltd. vehicle, acting in respect of a segregated account named Alpha Terra Validus I, listed $5 million of Alpha Terra Validus I principal at-risk zero coupon notes on the BSX as insurance related securities. The notes are due January 15th 2018, so represent a single annual reinsurance contract.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</si>
  <si>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t>
  </si>
  <si>
    <t>Resilience Re Ltd. (Series 1711A)</t>
  </si>
  <si>
    <t>Another private catastrophe bond has been issued through the platform owned by insurance, reinsurance and capital markets broker and advisory Willis Towers Watson, a $63 million Resilience Re Ltd. (Series 1711A) transaction. This new $63 million Resilience Re 1711A private cat bond is the fifth on the Willis private cat bond platform we’ve seen and listed in our Deal Directory. The transaction saw a single $63 million Series 1711A tranche of discounted zero-coupon participating notes issued by Resilience Re Ltd. and admitted for listing on the Bermuda Stock Exchange (BSX) Section V Insurance Related Securities, with the notes placed with qualified investors. As with the majority of privately placed catastrophe bond transactions, we assume that the Resilience Re 1711A notes cover property catastrophe reinsurance risks, given the dominance of those perils in the ILS and collateralised reinsurance market, but details of the exact nature of this transaction are unavailable at this time. Willis Capital Markets &amp; Advisory will have played the joint roles of structuring agent and bookrunner for this deal, enabling the ceding company and investor to transform a reinsurance arrangement into a securitised cat bond note with secondary liquidity possible thanks to the listing as well. Update – January 31st 2018: The $63 million of Resilience Re 1711A private cat bond notes had their maturity extended, from January 8th 2018 to July 8th 2018. This is possibly to allow for loss development and to establish whether the notes would payout following the major catastrophes and hurricanes of 2017. Update – April 2018 The $63 million of zero-coupon private catastrophe bond notes issued through the Resilience Re 1711A transaction have had their maturity further extended, right through to December 31st 2019, according to a BSX filing. Update – Sep 2019: The single $63 million of zero-coupon private catastrophe bond notes issued through the Resilience Re 1711A transaction have now had their maturity extended through to May 1st 2020, to allow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</si>
  <si>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https://www.artemis.bm/deal-directory/resilience-re-ltd-series-1711a/</t>
  </si>
  <si>
    <t>Skyline Re Ltd. (Series 2017-1)</t>
  </si>
  <si>
    <t>$150,000,000.00</t>
  </si>
  <si>
    <t>This Skyline Re 2017-1 transaction is a three-year, privately placed catastrophe bond, which closed on the 7th February 2017, and offers Cincinnati Insurance a fully collateralised source of indemnity based reinsurance protection against losses from earthquakes and severe thunderstorm (convective storm). The Skyline 2017-1 private cat bond is structured in two classes of notes, with a $100 million Class 1 tranche covering U.S. earthquake risks (excluding California) only on a per-occurrence basis, while an $80 million Class 2 tranche features two sections covering U.S. earthquake risks (excluding California) and U.S. convective storm losses (excluding Florida), respectively on a per-occurrence and annual aggregate basis. The Class 1 tranche of earthquake only per-occurrence exposed notes will pay investors a coupon of 2.5%, we understand. The Class 2 tranche, with two sections for per-occurrence earthquake and aggregate convective storm losses, is considerably riskier and will pay investors a coupon of 12%. The attachment point for the Class 2 convective storm section is $190m of losses. Cincinnati Insurance also entered into an additional $20 million three-year collateralised reinsurance contract for further U.S. earthquake protection, which takes the total collateralised earthquake protection from this arrangement to $200 million. Update: Cincinnati Financial reported that severe convective storm activity in 2017 had eroded the deductible sitting beneath the SCS section of the Class 2 notes. By the end of Q1 2017 the aggregated qualifying losses had reached $106 million, with three severe thunderstorm events largely to blame. The tally rose further to $119 million by the end of Q2 2017. With the attachment point for the severe convective storm section of the Class 2 notes sitting at $190m the deductible had been 62% eroded by the 30th June 2017. Update, April 2018: Cincinnati Financial reported that severe convective storm activity in the first-quarter of 2018 had eroded the deductible sitting beneath the severe convective storm section of the Class 2 notes by $23 million. Three convective storm outbreaks qualified and their losses surpassed the per-occurrence deductible during the period, once again heightening the risk that future storm impacts could eroded the deductible further. Update, July 2019: Cincinnati Financial said that in the first-half to June 30th 2019, six specific severe convective storm events qualified under the terms of the cat bond and in each case their losses exceeded the $8 million per-occurrence deductible that is in place. Aggregate losses across those six storm events reached $141 million, after the deductible, which is just over 74% of the way to the $190 million attachment point for the Skyline Re 2017 Class 2 notes $80 million layer of reinsurance coverage. The fully collateralized reinsurance Skyline Re’s Class 2 notes provide Cincinnati would allow it to make a recovery from the bonds investors if losses, after the deductible, exceeded $190 million during this last of the issuance’s annual risk periods. Update, October 2019: Aggregate losses continued to qualify and beat the deductible, leading the insurer to report that by the end of Q3 2019 eight storm events where losses were above the $8 million deductible had met the requirements for recovery, aggregating to $150 million of losses, so now 79% of the way towards the cat bond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</si>
  <si>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https://www.artemis.bm/deal-directory/skyline-re-ltd-series-2017-1/</t>
  </si>
  <si>
    <t>Citrus Re Ltd. (Series 2017-1)</t>
  </si>
  <si>
    <t>Aon Securities is sole structuring agent &amp; bookrunner</t>
  </si>
  <si>
    <t>$125,000,000.00</t>
  </si>
  <si>
    <t>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</si>
  <si>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https://www.artemis.bm/deal-directory/citrus-re-ltd-series-2017-1/</t>
  </si>
  <si>
    <t>Buffalo Re Ltd. (Series 2017-1) Class A</t>
  </si>
  <si>
    <t>Buffalo Re Ltd. (Series 2017-1)</t>
  </si>
  <si>
    <t>ICAT Syndicate 4242</t>
  </si>
  <si>
    <t>Willis Capital Markets &amp; Advisory is sole structuring agent &amp; bookrunner</t>
  </si>
  <si>
    <t>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</si>
  <si>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https://www.artemis.bm/deal-directory/buffalo-re-ltd-series-2017-1/</t>
  </si>
  <si>
    <t>Buffalo Re Ltd. (Series 2017-1) Class B</t>
  </si>
  <si>
    <t>Aozora Re Ltd. (Series 2017-1)</t>
  </si>
  <si>
    <t>Sompo Japan Nipponkoa Insurance Company</t>
  </si>
  <si>
    <t>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</si>
  <si>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https://www.artemis.bm/deal-directory/aozora-re-ltd-series-2017-1/</t>
  </si>
  <si>
    <t>Sanders Re Ltd. (Series 2017-1)</t>
  </si>
  <si>
    <t>Aon Securities is sole structuring agent and joint bookrunner. Goldman Sachs joint bookrunner.</t>
  </si>
  <si>
    <t>U.S. named storms, U.S. earthquake, severe thunderstorm, volcanic eruption, meteorite impact</t>
  </si>
  <si>
    <t>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</si>
  <si>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https://www.artemis.bm/deal-directory/sanders-re-ltd-series-2017-1/</t>
  </si>
  <si>
    <t>Merna Re Ltd. (Series 2017-1)</t>
  </si>
  <si>
    <t>The Merna Re 2017-1 cat bond transaction, sponsored by U.S. insurer State Farm, has been privately marketed to a select group of insurance-linked securities (ILS) funds and investors, we understand, hence details of the transaction itself remain limited. Merna Re Ltd. has issued a single tranche of Series 2017-1 Class A notes which have been sold privately to ILS investors in order to collateralise a reinsurance agreement between Merna Re and sponsor State Farm. As with State Farm’s 2016 Merna Re cat bond, we assume this is in order to keep costs of reinsurance as low as possible, with the insurer electing to keep issuance costs low through a private club type deal. It also allows State Farm to build deeper relationships with key ILS investor markets, especially those that also participate in its traditional reinsurance renewal. The covered perils ceded to ILS investors through this Merna Re 2017 cat bond are U.S. earthquake risks (likely covering the New Madrid fault region in the mid-west where State Farm has a significant exposure), the same peril as the insurers last few transactions. State Farm’s $300m Merna Re V cat bond, which covered New Madrid earthquakes, matures on the 7th April 2017, so we assume this Merna Re 2017-1 transaction is a renewal for that slice of coverage. The Merna Re 2017-1 cat bond notes will feature an indemnity trigger, given State Farm’s cat bonds in recent years have all provided the insurer with a source of indemnity reinsurance protection. The Merna Re 2017-1 cat bond has a three-year term, with the notes coming due for maturity at the 8th April 2020. Other facts on this transaction such as expected loss, attachment point and pricing are not known at this stage, due to the private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</si>
  <si>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https://www.artemis.bm/deal-directory/merna-re-ltd-series-2017-1/</t>
  </si>
  <si>
    <t>Eclipse Re Ltd. (Series 2017-01A)</t>
  </si>
  <si>
    <t>Rewire Securities acted as bookrunner.</t>
  </si>
  <si>
    <t>This Eclipse Re Ltd. 2017-01A issuance is the first private series of catastrophe bond notes to be issued through the Eclipse Re Ltd. collatewralized reinsurance note platform. This first issuance saw special purpose insurer and segregate accounts company Eclipse Re Ltd. issuing a $20 million single tranche of Series 2017-01A notes which are due 1st April 2019, suggesting this covers a two-year collateralized reinsurance arrangement. The $20 million of Eclipse Re 2017-01A notes were privately placed with qualified investors, a service that will have been provided via Rewire Securities which will have acted as the bookrunner for the transaction. Horseshoe Group also acted as the listing sponsor, the first time it has done so through its Horseshoe Corporate Services entity, with the Eclipse Re note program and Series 2017-01A notes both listed on the Bermuda Stock Exchange (BSX). Further details are not available, due to the private nature of this ILS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</si>
  <si>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https://www.artemis.bm/deal-directory/eclipse-re-ltd-series-2017-01a/</t>
  </si>
  <si>
    <t>Pelican IV Re Ltd. (Series 2017-1)</t>
  </si>
  <si>
    <t>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</si>
  <si>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https://www.artemis.bm/deal-directory/pelican-iv-re-ltd-series-2017-1/</t>
  </si>
  <si>
    <t>First Coast Re Ltd. (Series 2017-1)</t>
  </si>
  <si>
    <t>Swiss Re Capital Markets are sole structuring agent and bookrunner.</t>
  </si>
  <si>
    <t>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</si>
  <si>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https://www.artemis.bm/deal-directory/first-coast-re-ltd-series-2017-1/</t>
  </si>
  <si>
    <t>Resilience Re Ltd. (Series 1741A)</t>
  </si>
  <si>
    <t>The latest private catastrophe bond has been issued through the platform owned by insurance, reinsurance and capital markets broker and advisory Willis Towers Watson, a $173 million Resilience Re Ltd. (Series 1741A) transaction. This deal saw a single $173 million Series 1741A tranche of discounted zero-coupon participating notes issued by Resilience Re Ltd., with the notes subsequently admitted for listing on the Bermuda Stock Exchange (BSX) as Section V Insurance Related Securities. The zero coupon discounted notes that were issued have been placed with qualified investors and are due April 6th 2018, so represent a reinsurance arrangement with a term of one year. As is typical of the vast majority of privately placed catastrophe bond transactions, we assume that the $173 million Resilience Re 1741A notes provide an unnamed sponsor with collateralized reinsurance cover for certain property catastrophe reinsurance risks. However further details on the exact nature of this transaction are unavailable at this time. Willis Towers Watson Securities will have played the roles of lead structuring agent and bookrunner for this private cat bond, enabling the sponsor and investors to transform a reinsurance arrangement into a securitised cat bond note with secondary liquidity possible thanks to the listing as well. Update – April 2018: The single $173 million Series 1741A tranche of discounted zero-coupon participating notes issued by Resilience Re Ltd. have now had their maturity extended through to May 1st 2019, likely to allow for loss development after the catastrophe events of 2017. Update – Sep 2019: The single $173 million Series 1741A tranche of discounted zero-coupon participating notes issued by Resilience Re Ltd. have now had their maturity extended through to May 1st 2020, to allow for loss development to continue. Update – Apr 2020: The $173 million Series 1741A tranche of discounted zero-coupon participating notes issued by Resilience Re Ltd. have had their maturity extended out by another year, with maturity now slated for April 6th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</si>
  <si>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https://www.artemis.bm/deal-directory/resilience-re-ltd-series-1741a/</t>
  </si>
  <si>
    <t>Dodeka XII</t>
  </si>
  <si>
    <t>This $9.631 million Dodeka XII is the fourteenth in the series of private catastrophe bonds from Twelve Capital, as the insurance-linked securities (ILS) fund manager demonstrates its continued commitment to sourcing risk in cat bond form for its investor clients. Dodeka XII has been issued using the Artex SAC Limited ILS Note Program II vehicle, with Dodeka XII representing a single segregated account that has been transformed into private cat bond form resulting in the issuance of $9.631 million of tradable principal at risk ILS notes. The $9.631 million of Dodeka XII insurance-linked notes are due on the 22nd December 2017, so likely represent an shorter term reinsurance or retrocession contract, possibly covering U.S. named storm risks as the term is across the U.S. hurricane season. The $9.631 million of Dodeka XII notes have been admitted to the BSX as Section V Insurance Related Securities with Estera Securities acting as sponsor, and placed with qualified investors. As with all Dodeka’s so far, we assume that the Dodeka XII cat bond lite sees a transformed industry-loss warranty (ILW) contract, using a PCS industry loss trigger, covering U.S. natural catastrophe perils, issued. However at this time we cannot 100% confirm this.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</si>
  <si>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t>
  </si>
  <si>
    <t>Integrity Re Ltd. (Series 2017-1) Class A</t>
  </si>
  <si>
    <t>Integrity Re Ltd. (Series 2017-1)</t>
  </si>
  <si>
    <t>American Integrity Insurance Company of Florida, Inc. via Hannover Rück SE</t>
  </si>
  <si>
    <t>Florida named storms &amp; severe thunderstorms</t>
  </si>
  <si>
    <t>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</si>
  <si>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https://www.artemis.bm/deal-directory/integrity-re-ltd-series-2017-1/</t>
  </si>
  <si>
    <t>Integrity Re Ltd. (Series 2017-1) Class B</t>
  </si>
  <si>
    <t>Integrity Re Ltd. (Series 2017-1) Class C</t>
  </si>
  <si>
    <t>Integrity Re Ltd. (Series 2017-1) Class D</t>
  </si>
  <si>
    <t>Oaktown Re Ltd. (Series 2017-1) Class M-1</t>
  </si>
  <si>
    <t>Oaktown Re Ltd. (Series 2017-1)</t>
  </si>
  <si>
    <t>National Mortgage Insurance Corporation</t>
  </si>
  <si>
    <t>Credit Suisse is structuring agent and sole bookrunner.</t>
  </si>
  <si>
    <t>Mortgage insurance risk</t>
  </si>
  <si>
    <t>Oaktown Re Ltd. has been formed as a Bermuda special purpose insurer to issue mortgage linked ILS notes for the sponsor and the issuer is selling three tranches of notes to investors in order to collateralize the underlying excess of loss mortgage reinsurance arrangement between itself and National Mortgage Insurance Corp. Oaktown Re is issuing $211.32 million of notes which are being sold to third-party capital market investors and each of the three tranches of notes have now been priced. A $98.616 million Class M-1 tranche of notes will offer investors a coupon of 2.25% above one-month Libor. A similarly sized $98.616 million Class M-2 tranche will pay investors a 4% above Libor coupon. Finally, a $14.088 million Class B-1 tranche of notes will pay investors 5.75% above Libor. Interestingly, all three tranches of notes have a ten-year term, so the protection is perhaps the longest on record in the ILS or catastrophe bond market, outside of life insurance related risks. Further details on the tranches are not available, but the way the pricing rises suggests a tiered approach to coverage with the M-1 tranche the lowest risk, M-2 mid-risk and the B-1 tranche the highest risk of the offering. The unregistered private offering of notes by Oaktown Re Ltd. will provide National Mortgage Insurance Corporation with $211.32 million of fully-collateralized excess of loss reinsurance protection once the deal has completed, which is expected to be on the 2nd May 2017. The reinsurance protection provided by the Oaktown Re issue will cover an existing portfolio of mortgage insurance policies underwritten by National Mutual Insurance policies from 2013 through 2016. We understand that Aon Insurance Managers is acting as the insurance manager for the Oaktown Re mortgage ILS deal, having also done so for the only previous mortgage ILS transactions, the Bellemeade deals issued for sponsor United Guaranty.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</si>
  <si>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https://www.artemis.bm/deal-directory/oaktown-re-ltd-series-2017-1/</t>
  </si>
  <si>
    <t>Oaktown Re Ltd. (Series 2017-1) Class M-2</t>
  </si>
  <si>
    <t>Oaktown Re Ltd. (Series 2017-1) Class B-1</t>
  </si>
  <si>
    <t>Residential Reinsurance 2017 Limited (Series 2017-1) Class 10</t>
  </si>
  <si>
    <t>Residential Reinsurance 2017 Limited (Series 2017-1)</t>
  </si>
  <si>
    <t>Goldman Sachs and Swiss Re Capital Markets are joint structuring agents and bookrunners</t>
  </si>
  <si>
    <t>S&amp;P: Class 13 - BB-(sf)</t>
  </si>
  <si>
    <t>$905,000,000.00</t>
  </si>
  <si>
    <t>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</si>
  <si>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https://www.artemis.bm/deal-directory/residential-reinsurance-2017-ltd-series-2017-1/</t>
  </si>
  <si>
    <t>Residential Reinsurance 2017 Limited (Series 2017-1) Class 11</t>
  </si>
  <si>
    <t>Residential Reinsurance 2017 Limited (Series 2017-1) Class 13</t>
  </si>
  <si>
    <t>Caelus Re V Ltd. (Series 2017-1) Class A</t>
  </si>
  <si>
    <t>Caelus Re V Ltd. (Series 2017-1)</t>
  </si>
  <si>
    <t>Goldman Sachs and Aon Securities are joint structuring agents &amp; bookrunners. Deutsche Bank Securities and BNP Paribas are co-managers</t>
  </si>
  <si>
    <t>U.S. named storm, earthquake, severe thunderstorm, winter storm, wildfire, meteorite impact, volcanic eruption, other perils</t>
  </si>
  <si>
    <t>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</si>
  <si>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https://www.artemis.bm/deal-directory/caelus-re-v-ltd-series-2017-1/</t>
  </si>
  <si>
    <t>Caelus Re V Ltd. (Series 2017-1) Class B</t>
  </si>
  <si>
    <t>Caelus Re V Ltd. (Series 2017-1) Class C</t>
  </si>
  <si>
    <t>Caelus Re V Ltd. (Series 2017-1) Class D</t>
  </si>
  <si>
    <t>Everglades Re II Ltd. (Series 2017-1)</t>
  </si>
  <si>
    <t>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</si>
  <si>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https://www.artemis.bm/deal-directory/everglades-re-ii-ltd-series-2017-1/</t>
  </si>
  <si>
    <t>Citrus Re Ltd. (Series 2017-2)</t>
  </si>
  <si>
    <t>This is Heritage Property &amp; Casualty Insurance Company’s sixth catastrophe bond issuance under the Citrus Re name and its second of 2017, extending its U.S. named storm reinsurance protection sourced from the cat bond market. We understand that this Citrus Re 2017-2 cat bond will provide Heritage with a source of U.S. named storm reinsurance protection, on an indemnity and per-occurrence basis. It’s possible that Heritage saw the cat bond pricing environment as so attractive that another slice of reinsurance from the capital markets was too good an opportunity to pass up. We’re told this deal was marketed to a select group of investors, possibly those that had participated in the 2017-1 Citrus Re cat bond. Update, February 27th 2018: Heritage’s exposure to hurricane Irma has become a little clearer, after the insurer notified investors of its estimated amounts it can claim under this catastrophe bond. Heritage currently hopes to claim back the full $35 million of principal associated with this Series 2017-2 issuance from Citrus Re. Update, March 20th 2019: The $35 million privately placed Class B tranche of the Citrus Re Ltd. (Series 2017-2) issuance, which attached at around $474 million of losses at the time of Irma, has now been matured with zero balance to the notes, suggesting it may have paid out in full for sponsor Heritage.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</si>
  <si>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https://www.artemis.bm/deal-directory/citrus-re-ltd-series-2017-2/</t>
  </si>
  <si>
    <t>Ursa Re Ltd. (Series 2017-1) Class B</t>
  </si>
  <si>
    <t>Ursa Re Ltd. (Series 2017-1)</t>
  </si>
  <si>
    <t>Swiss Re Capital Markets is sole structuring agent and bookrunner. Aon Securities is joint bookrunner</t>
  </si>
  <si>
    <t>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</si>
  <si>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https://www.artemis.bm/deal-directory/ursa-re-ltd-series-2017-1/</t>
  </si>
  <si>
    <t>Ursa Re Ltd. (Series 2017-1) Class E</t>
  </si>
  <si>
    <t>Ursa Re Ltd. (Series 2017-1) Class A</t>
  </si>
  <si>
    <t>Ursa Re Ltd. (Series 2017-1) Class F</t>
  </si>
  <si>
    <t>MetroCat Re Ltd. (Series 2017-1)</t>
  </si>
  <si>
    <t>Swiss Re Capital Markets is sole structuring agent and lead bookrunner. Goldman Sachs is joint bookrunner</t>
  </si>
  <si>
    <t>New York storm surge (named storm induced) and earthquake</t>
  </si>
  <si>
    <t>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</si>
  <si>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https://www.artemis.bm/deal-directory/metrocat-re-ltd-series-2017-1/</t>
  </si>
  <si>
    <t>Riverfront Re Ltd. (Series 2017-1)</t>
  </si>
  <si>
    <t>Aon Securities and Goldman Sachs are joint structuring agents and bookrunner</t>
  </si>
  <si>
    <t>U.S. and Canada named storms, earthquakes, severe thunderstorms, winter storms, wildfires, meteorite impact, volcanic eruption</t>
  </si>
  <si>
    <t>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</si>
  <si>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https://www.artemis.bm/deal-directory/riverfront-re-ltd-series-2017-1/</t>
  </si>
  <si>
    <t>Sanders Re Ltd. (Series 2017-2)</t>
  </si>
  <si>
    <t>Aon Securities is sole structuring agent and joint bookrunner. Swiss Re Capital Markets is joint bookrunner.</t>
  </si>
  <si>
    <t>Florida named storm, earthquake, severe thunderstorm, volcanic eruption, meteorite impact, wildfire</t>
  </si>
  <si>
    <t>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</si>
  <si>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https://www.artemis.bm/deal-directory/sanders-re-ltd-series-2017-2/</t>
  </si>
  <si>
    <t>Alamo Re Ltd. (Series 2017-1)</t>
  </si>
  <si>
    <t>Texas named storms and severe thunderstorms</t>
  </si>
  <si>
    <t>$2,800,000,000.00</t>
  </si>
  <si>
    <t>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</si>
  <si>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https://www.artemis.bm/deal-directory/alamo-re-ltd-series-2017-1/</t>
  </si>
  <si>
    <t>Casablanca Re Ltd. (Series 2017-1) Class A</t>
  </si>
  <si>
    <t>Casablanca Re Ltd. (Series 2017-1)</t>
  </si>
  <si>
    <t>Avatar Property and Casualty Insurance Company</t>
  </si>
  <si>
    <t>Rewire Securities LLC is sole structuring agent and bookrunner</t>
  </si>
  <si>
    <t>Florida named storm</t>
  </si>
  <si>
    <t>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</si>
  <si>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https://www.artemis.bm/deal-directory/casablanca-re-ltd-series-2017-1/</t>
  </si>
  <si>
    <t>Casablanca Re Ltd. (Series 2017-1) Class B</t>
  </si>
  <si>
    <t>Casablanca Re Ltd. (Series 2017-1) Class C</t>
  </si>
  <si>
    <t>Cranberry Re Ltd. (Series 2017-1)</t>
  </si>
  <si>
    <t>$1,700,000,000.00</t>
  </si>
  <si>
    <t>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</si>
  <si>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https://www.artemis.bm/deal-directory/cranberry-re-ltd-series-2017-1/</t>
  </si>
  <si>
    <t>Resilience Re Ltd. (Series 1761A)</t>
  </si>
  <si>
    <t>Willis Towers Watson Securities acted as structuring agent and bookrunner</t>
  </si>
  <si>
    <t>The latest private catastrophe bond has been issued through the platform owned by insurance, reinsurance and capital markets broker and advisory Willis Towers Watson, a $37 million Resilience Re Ltd. (Series 1761A) transaction. This new deal saw a single $37 million Series 1761A tranche of discounted zero-coupon participating notes issued by Resilience Re Ltd., with the notes then admitted for listing on the Bermuda Stock Exchange (BSX) as Section V Insurance Related Securities. The zero coupon discounted notes that were issued have been placed with qualified investors and are due June 4th 2018, so represent a reinsurance arrangement with a term of roughly one year. This could be a renewal of last years $34 million Resilience Re Ltd. (Series 1661A) transaction, an assumption we make purely going on the last few digits of the series that tend to denote cells within the issuance vehicle (so we could just as easily be wrong). If it is a renewal then it also represents a slight increase in size of the transaction, which is positive to see. As is typical of the most privately catastrophe bond transactions, we assume that the $37 million Resilience Re 1761A notes give an unnamed ceding company or sponsor a way to access collateralized reinsurance cover from the capital markets for losses from certain property catastrophe reinsurance exposures. As ever with these private deals, exact details on the nature of this transaction are unavailable at this time. Willis Towers Watson Securities will have been the service provider offering the roles of lead structuring agent and bookrunner for this private cat bond, enabling the sponsor and investors to transact, transforming a reinsurance arrangement into a securitised cat bond note with secondary liquidity made possible thanks to the listing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</si>
  <si>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https://www.artemis.bm/deal-directory/resilience-re-ltd-series-1761a/</t>
  </si>
  <si>
    <t>Market Re Ltd. (Series 2017-1)</t>
  </si>
  <si>
    <t>The JLTCM team has now completed eleven private cat bond, or cat bond lite, transactions using its Market Re platform, which helps sponsors and investors transact insurance risk in securitized form, efficiently. This latest transaction sees a Florida focused transaction, with the private placement of $65.1 million of Series 2017-1 notes issued by Market Re Ltd., with the deal providing one year of collateralized reinsurance protection for a cedent’s Florida book of insurance business. JLTCM said that the transaction had one class of notes and was placed with the private capital markets alongside the cedent’s Florida hurricane catastrophe coverage (FHCF), which suggests that the underlying peril is Florida named storm risk. This transaction was placed with the capital markets as an FHCF replacement layer for the cedent, which will have allowed it to reduce its participation in the FHCF.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</si>
  <si>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https://www.artemis.bm/deal-directory/market-re-ltd-series-2017-1/</t>
  </si>
  <si>
    <t>Oak Leaf Re Ltd. (Series 2017-1) Class A</t>
  </si>
  <si>
    <t>Oak Leaf Re Ltd. (Series 2017-1)</t>
  </si>
  <si>
    <t>This is the seventh annual Oak Leaf Re cat bond which will provide sponsor Southern Oak Insurance with a one-year source of fully-collateralized, capital market backed reinsurance protection for its Florida book of business on an indemnity basis. It is assumed the underlying peril is Florida named storm risk. This seventh transaction saw JLTCM helping Southern Oak to $53.995 million of fully-collateralized reinsurance protection, through an Oak Leaf Re 2017-1 issuance that featured four tranches of ILS notes which were sold to investors. The Oak Leaf Re 2017-1 privately placed cat bond will provide sponsor Southern Oak with a one year indemnity-based source of collateralized protection, providing it with reinsurance coverage for its book of business. We’re assuming this is a Florida named storm cat bond, as the other Oak Leaf Re’s have been. The transaction has been structured in four classes of notes, with one a multi-section tranche covering both severity and frequency, while another tranche offers the sponsor a source of reinstatement premium protection (RPP). With seven annual cat bond issuances now under its belt, insurer Southern Oak has sourced $269.85 million of collateralized reinsurance protection from the capital markets through these deals. The cat bond is structured into four tranches; a $47.5m Class A tranche; $1.04m Class B tranche; $1.24m Class C tranche; and $3.9m Class D tranche. Update, October 12th 2017 One tranche of this cat bond was triggered by hurricane Irma, the $1.04 million Class B tranche with a full pay-out of its excess-of-loss reinsurance protection anticipated, according to sources.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</si>
  <si>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https://www.artemis.bm/deal-directory/oak-leaf-re-ltd-series-2017-1/</t>
  </si>
  <si>
    <t>Oak Leaf Re Ltd. (Series 2017-1) Class B</t>
  </si>
  <si>
    <t>Oak Leaf Re Ltd. (Series 2017-1) Class C</t>
  </si>
  <si>
    <t>Oak Leaf Re Ltd. (Series 2017-1) Class D</t>
  </si>
  <si>
    <t>Spectrum Capital Ltd. (Series 2017-1) Class A</t>
  </si>
  <si>
    <t>Spectrum Capital Ltd. (Series 2017-1)</t>
  </si>
  <si>
    <t>Tokio Millennium Re (Bermuda)</t>
  </si>
  <si>
    <t>Aon Securities is sole structuring agent and bookrunner.</t>
  </si>
  <si>
    <t>U.S. named storms, earthquakes, severe thunderstorms, wildfires, winter storms. Canada earthquakes</t>
  </si>
  <si>
    <t>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</si>
  <si>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https://www.artemis.bm/deal-directory/spectrum-capital-ltd-series-2017-1/</t>
  </si>
  <si>
    <t>Spectrum Capital Ltd. (Series 2017-1) Class B</t>
  </si>
  <si>
    <t>Lion II Re DAC</t>
  </si>
  <si>
    <t>GC Securities is lead structuring agent and sole bookrunner. Munich Re is co-structuring agent</t>
  </si>
  <si>
    <t>European windstorm, European flood, Italy earthquake</t>
  </si>
  <si>
    <t>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</si>
  <si>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https://www.artemis.bm/deal-directory/lion-ii-re-dac/</t>
  </si>
  <si>
    <t>Northshore Re II Ltd. (Series 2017-1)</t>
  </si>
  <si>
    <t>Aon Securities is structuring agent and bookrunner</t>
  </si>
  <si>
    <t>U.S. named storms, U.S. earthquake, Canada earthquake</t>
  </si>
  <si>
    <t>Northshore Re II Ltd. is a newly registered Bermuda domiciled special purpose insurer established to issue catastrophe bonds to provide AXIS Capital Holdings Ltd. and its insurance and reinsurance subsiaries with retrocessional reinsurance protection. The notes issued by Northshore Re II will be sold to ILS and cat bond investors to collateralized a reinsurance agreement between the issuer and sponsor, in order to provide AXIS and its subsidiaries, including its Lloyd’s syndicate, insurers and reinsurers, with fully-collateralized reinsurance and retrocession. The single tranche of $250 million Series 2017-1 Class A notes will protect AXIS and its subsidiaries against losses caused by U.S. named storms, U.S. earthquakes and Canadian earthquakes. The reinsurance protection will be on a per-occurrence basis, across a three-year term and the Northshore Re II 2017 cat bond will feature a PCS industry loss index trigger, which will be weighted by state and province we understand. The $250 million of Northshore Re II 2017-1 cat bond notes will have an initial attachment probability of 6.35%, an initial expected loss of 4.33% and is being offered to ILS investors with coupon price guidance in a range from 7.5% to 8.5%. This pricing is keen, with the multiple just 1.84 times the expected loss at the mid-point of that range, so it will be interesting to see where this transaction settles. Update 1: AXIS is set to take advantage of the very attractive conditions in the cat bond market, with sources telling us that this deal will be upsized by 40% to $350 million. When the transaction was launched, the notes were being marketed with coupon price guidance in a wide range from 7.5% to 8.5%, but this has now been tightened down to the lower end of that range at 7.5% to 8%, we understand. Update 2: Price guidance was subsequently lowered further, to below the launch range, at 7% to 7.5%. Update 3: Final pricing was set at 7.25%, so the middle of the reduced range, resulting in a multiple of roughly 1.67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</si>
  <si>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https://www.artemis.bm/deal-directory/northshore-re-ii-ltd-series-2017-1/</t>
  </si>
  <si>
    <t>Windmill I Re Ltd. (Series 2017-1)</t>
  </si>
  <si>
    <t>Aon Securities acted as structuring agent and placement agent</t>
  </si>
  <si>
    <t>European perils</t>
  </si>
  <si>
    <t>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Windmill I Re Ltd. is a Bermuda domiciled special purpose insurer. The listing of the €40m tranche of Series 2017-1 notes on the BSX occurred at the end of June 2017, under Section V as Insurance Linked Securities. We assume this is a renewal of the 2013-1 transaction from the same special purpose vehicle. So we assume the notes cover €40m of European windstorm risk and are structured on an indemnity trigger basis, like the 2013-1 cat bond transaction. The cover afforded by Windmill I Re 2017-1 runs for a three-year risk period and the notes are due to mature on the 5th July 2020. The ceding company is assumed to be Achmea Reinsurance Company NV, like the 2013-1 deal, ceding risk from the Achmea group Dutch non- life companies property portfolios to Windmill I Re where the risk was transformed and issued as securities to investors in this 2017-1 issuance. Aon Securities likely structured the cat bond transaction and placed the deal, as they did Achmea’s 2013 transaction. The Windmill I Re 2017-1 cat bond was a private offering, likely to a small group of investors, although Aon Benfield Securities will have arranged the sale of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</si>
  <si>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https://www.artemis.bm/deal-directory/windmill-i-re-ltd-series-2017-1/</t>
  </si>
  <si>
    <t>Hotaru 2</t>
  </si>
  <si>
    <t>We’re assuming this is a renewal of the July 2015 issued Hotaru transaction from Shima Re and Tokio Millennium Re, which matures in the coming month. Shima Reinsurance Ltd. (Shima Re), acting on behalf of its segregated account named Hotaru 2, has issued approximately $70.6m of securities which are due 7th August 2019, so likely represent an underlying two-year duration reinsurance contract that has been collateralized and transformed through Shima Re. The securities issued by Shima Re, on behalf of the Hotaru 2 segregated account are Japanese Yen denominated, amounting to JPY 8,000,000,000 of notes convert to approximately $70.6m at today’s exchange rate. It’s likely that again Tokio Millennium Re AG Bermuda branch acted as the fronting entity, ceding the risk to Tokio Solution’s Shima Reinsurance Ltd. vehicle which in turn issued the notes using a segregated account named Hotaru 2. We also assume that the risk involved in this Hotaru 2 private cat bond transaction is linked to Japanese earthquake exposure, although we cannot confirm this. Tokio Solution Management will have facilitated this transaction and acted as the insurance manager of the Shima Reinsurance Ltd. vehicle. The JPY 8 billion of notes issued by Shima Re through this Hotaru 2 private transaction have been admitted to the Bermuda Stock Exchange as Section V Insurance Related Securities and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</si>
  <si>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https://www.artemis.bm/deal-directory/hotaru-2/</t>
  </si>
  <si>
    <t>IBRD CAR 111-112 – World Bank pandemic catastrophe bond Class A</t>
  </si>
  <si>
    <t>IBRD CAR 111-112 – World Bank pandemic catastrophe bond</t>
  </si>
  <si>
    <t>Pandemic Emergency Financing Facility (PEF)</t>
  </si>
  <si>
    <t>Swiss Re Capital Markets is joint structuring agent and sole bookrunner. Munich Re Capital Markets is joint structuring agent and co-manager. GC Securities is co-manager.</t>
  </si>
  <si>
    <t>Pandemics</t>
  </si>
  <si>
    <t>This is the first catastrophe bond issuance that will provide financial backing and insurance protection to the World Bank’s Pandemic Emergency Financing Facility (PEF). The pandemic cat bonds are being issued through the International Bank for Reconstruction and Development (IBRD) global debt facility, while the beneciciary of the coverage is the PEF, which will receive injections of cash to support its work in assisting countries to stem or stop the spread of qualifying pandemics that occur. The IBRD will issue two series of catastrophe-linked Capital At Risk notes (CAR Series 111 and CAR Series 112) through its debt issuance facility, which will be sold to qualified investors and insurance-linked securities (ILS) specialists. The notes will provide parametric protection linked to the occurrence of specific pandemics, we understand, with any triggered default and payout designed to benefit the Pandemic Emergency Financing Facility (PEF) and provide the needed liquidity and capital to help stricken countries or regions in their response and recovery. The proceeds from selling the two tranches of IBRD Capital At Risk notes will collateralize swap agreements that will be linked to the parametric payment terms for each tranche of notes. The parametric trigger for both tranches of notes will be based on World Health Organisation (WHO) reported deaths and cases that hit the covered areas, which for some perils is global, others a subset of countries. The coverage is per occurrence and will run for a three-year term, we’re told. The IBRD will issue a Series 111 Class A tranche of notes which we understand to be targeting at least $75 million of coverage that will be linked to the outbreak of pandemic flu or coronavirus events, we understand. The Class A notes have an attachment probability of 4.92% and an expected loss of 3.57%, with the pricing marketed at 7.25% to 8%, we’re told. The Series 112 Class B tranche targets $25 million of cover or greater, we hear, but these notes are exposed to a wider range of pandemic perils, Coronavirus, Crimean Congo Hemorrhagic Fever, Filovirus, Lassa Fever and Rift Valley Fever. This tranche has an attachment probability of 9.44%, an expected loss of 7.74% and price guidance of 12.25% to 13%. Interest payments to investors will be funded by donor contributions to the PEF Trust Fund and any payouts due to the either series of notes parametric triggers being breached by a pandemic will result in capital flowing to the PEF for it to use in helping affected countries slow the spread of an event and recover. The World Bank’s first pandemic cat bond issuance to back the PEF is supported by major reinsurance players Swiss Re, Munich Re and reinsurance broker Guy Carpenter, with risk modelling from AIR Worldwide. These notes will back the developing Pandemic Emergency Financing Facility (PEF) which is an initiative designed to rapidly disburse capital to countries in the event of deadly pandemics, with backing from risk transfer provided by the catastrophe bonds. Update 1: We’re told that the target size for the transaction has been lifted with as much as $400 million mooted, and a lower-end target of at least $175 million sought. A Series 111 Class A tranche of notes had launched targeting at least $75 million of coverage that will be linked to the outbreak of pandemic flu or coronavirus events, but this tranche is now targeting from $150 million to $200 million of cover. This tranche had launched with price guidance of 7.25% to 8%, but this has dropped to below that range now at 7% to 7.25%, we understand. A Series 112 Class B tranche was targeting $25 million of cover or greater, and the target is now set at between $25 million and $150 million, we hear. This tranche covers a wider range of pandemic perils, including Coronavirus, Crimean Congo Hemorrhagic Fever, Filovirus, Lassa Fever and Rift Valley Fever. As a riskier tranche of protection, these notes were offering price guidance of between 12.25% to 13%, but this has been lowered and tightened to 11.75% to 12.25%. Update 2: The targeted size range has narrowed to $175 million up to $350 million, we understand, while the spread guidance has dropped even further, now sitting well below where the initial pricing had been mooted. The Class A tranche is aiming for $150m to $250m of notes issued. On pricing, this tranche has now dropped even further to 6.9% to 7%. The Series 112 Class B tranche is now aiming for between $25m and $100m in size, we’re told. The pricing has now dropped again and narrowed to 11.5% to 11.75% we understand. Update 3: The transaction finally priced to offer $325 million of notes. The Class A tranche of notes was priced to offer $225 million of notes to investors, with pricing of 6.9% we understand. The Class B, riskier tranche, priced offering $95 million of notes at a bond coupon and risk margin of 11.5%. It’s also noteworthy that the World Bank sold $105 million of pandemic linked catastrophe swaps to capital market investors as well, in order to increase the reach of the transaction by helping other investors that preferred the derivative structure to access the risk as well. The World Bank revealed the investor breakdown for the distribution of the bonds, see below: Distribution by Investor Type Class A Class B Dedicated Catastrophe Bond Investor 61.7% 35.3% Endowment 3.3% 6.3% Asset Manager 20.6% 16.3% Pension Fund 14.4% 42.1% Distribution by Investor Location Class A Class B US 27.9% 15.0% Europe 71.8% 82.9% Bermuda 0.1% 2.1% Japan 0.2% 0.0% Update, May 2018: The Ebola outbreak in the Democratic Republic of Congo, Africa may prove to be an eligible event under the terms of the Series 112 Class B notes issued in this pandemic cat bond . The notes cover Ebola as a filovirus, but require a number of factors to be met, in terms of the number of deaths caused, the rate of spread and also the disease crossing borders, before any payout would be triggered. Update, December 2018: The number of confirmed deaths in the Congo Ebola disease outbreak has now passed the trigger point for a 30% payout of the $95 million of IBRD Capital-at-risk Series 112 Class B notes, but the notes have not yet been triggered as the other factors such as geographic spread across borders still haven’t been met. Update, June 2019: The risk that the World Bank’s pandemic catastrophe bond transaction triggers and makes a payout appears to have risen significantly, as the World Heath Organisation (WHO) reports that the Ebola outbreak in the Democratic Republic of Congo has now spread across the border to Uganda . With almost 1,400 confirmed deaths now, should the $95 million of Class B notes be triggered it would result in a 60% loss of principal. However, for any payout to be confirmed the spread still needs to meet a growth rate, in terms of the number of new cases confirmed. At this time no official determination has been made. This cat bond was not triggered by the Ebola virus outbreak. Update, February 26th 2020: The pressure is rising on the World Bank’s pandemic catastrophe bond transaction as the novel coronavirus (2019-nCoV or Covid-19) spreads internationally and the number of deaths in certain countries around the globe nears the trigger point. As of today, February 26th, there are said to be more than 81,000 cases of the coronavirus worldwide (over 78,000 of which are in China), with 2,763 deaths (2,715 in China). The WHO’s latest situation report from the 25th Feb. confirms 80,239 laboratory confirmed cases globally and 2,700 deaths. It is the spread to countries such as South Korea, Iran and Italy that is raising concerns though, as there are now 11 deaths reported in South Korea, 16 in Iran and 11 in Italy. The number of WHO confirmed deaths abroad from a pandemic is seen as one of the key inputs to the trigger of the World Bank’s pandemic catastrophe bonds. We understand that the outbreak in China meets the necessary terms of the catastrophe bond as a covered territory, with confirmed cases and deaths already exceed the numbers required to trigger the pandemic cat bond notes. But at least one other country needs to see deaths rising above the minimum triggering point of 20, in order for a trigger event to occur. With deaths in South Korea, Iran and Italy all rising, it seems increasingly likely that trigger condition will also be met. It is then harder for us to know whether the current outbreak meets the other trigger parameters, such as growth rate, but given the way the coronavirus is spreading it does seem likely to be at that level of severity. So, at this time it seems the threat to the holders of the pandemic catastrophe bond notes is rising, perhaps significantly, in line with the spread of this coronavirus outbreak. Read more . Update, February 27th 2020: Iran has now reported that deaths in the country from the coronavirus outbreak there have reached 26, which is higher than the trigger condition concerning international spread of any outbreak, further heightening the risk of default to the pandemic catastrophe bond notes. We have to stress here that this is the Iranian government’s figure, not the official WHO reported number that would be used to determine whether any default or payout was due. So while the number has surpassed the point required by the trigger, it would still need to be reported as such by the WHO and also be subject to a calculation agent review as well, before it would be determined whether a payout came due. But at 26 already it seems like we can consider that this second important trigger condition for the pandemic catastrophe bond will now be breached. Read more . Update, March 2nd 2020: The highest risk layer of notes is now marked down significantly, with some secondary marks on pricing sheets we’ve seen seeking bids as low as 5 cents on the dollar for the notes, a roughly 95% mark down and a significant drop from the 45 to 55 cents average bid of last week. The lower risk $225 million of Class A notes have also been marked down, with some pricing sheets marking this tranche of notes for bids as low as 75 to 80 cents, reflecting a 20% to 25% discount. Read more . Update, March 23rd 2020: As most trigger conditions have now been breached by the growing global Covid-19 coronavirus crisis, it now looks likely that the pandemic catastrophe bonds will face a loss. The Class A tranche would face a 16.67% loss of principal, the maximum for any coronavirus outbreak, so amounting to $37.5m. The Class B tranche would face a 100% loss of principal, so $95m. For the swaps, the percentages would be the same, so an $8.34m loss for the Class A pandemic risk-linked swaps and a $55m payout for the Class B swaps. That would amount to a $132.5 million payout for the pandemic catastrophe bonds and a $63.34 million payout for the pandemic risk-linked swaps, in total almost $196 million across both of the instruments that back the PEF’s insurance window. Update, April 9th 2020: Sources told us that the first calculation report from AIR Worldwide has not found a payout is due, as the growth rate factor is currently not positive and so the necessary parametric triggers have not yet been breached. The coronavirus pandemic was deemed an eligible event and so a calculation process was set off, given the virus outbreak has already breached the majority of parametric trigger factors necessary for a payout to be made. But the “exponential” growth rate, in terms of new coronavirus cases being confirmed, has to be deemed positive and this takes into account a range of IBRD/IDB countries. It is calculated by comparing the growth rate of the first week after the parametric trigger factors were breached with the next and so on, with rolling calculation agent processes running from then as long as the other factors remain true. The growth rate considers IBRD/IDA borrower countries, where still the coronavirus is not spreading as rapidly as is seen in countries in Europe, for example. In addition, as the growth rate has declined significantly in China, the source, this is also factored in to the calculation we understand and could be the reason for it not reading as positive. It seems likely the growth rate in these countries will accelerate, as the virus continues to gain a foothold in countries that are perhaps less well prepared to fight the outbreak. The calculation agent AIR will again run the growth rate calculation and deliver another event report on April 17th, we are told, which is therefore the next date that these pandemic cat bonds and swaps could be triggered. Update, April 17th 2020: The second running of the calculation agent process deemed that the growth rate had turned positive as of March 31st, so triggering the expected almost $196 million payout. At March 31st, which was the point at which the final trigger condition was met and the growth rate went positive, the IDA countries counted for less than 1% of the global coronavirus case load, which we understand was approximately 4,650 cases. The payout will be just under $196 million across the pandemic catastrophe bonds and also the pandemic swaps (or OTC derivatives) that were issued at the same time and are backed by reinsurance capital. It will consist of 16.67% of the $225 million from the Class A pandemic cat bond notes and $50 million from the Class A swaps ($37.5 million and $8.34 million), which could only payout a maximum of 16.67% of their principal for a coronavirus outbreak. In addition, 100% of the Class B layer, made up of $95 million of Class B pandemic cat bonds and $55 million of Class B swaps, will also now payout, a total loss for that tranche. So in total the payout coming due will be $195.84 million, which will be disbursed to the World Bank housed Pandemic Emergency Financing Facility (PEF) and will be used to help some of the poorer nations of the world in their response to the worsening global coronavirus outbreak. As we explained in a previous article, the payout of cash from the pandemic risk-linked swaps can be made more quickly, after a 5 business day wait beyond the official triggering and we assume today’s date as that’s when the report came out. But for the pandemic cat bonds it could be a little longer, as officially that would normally be at an interest payment date, which are the 15th of the month, so May 15th being the next. But, we believe the World Bank will do what it can to disburse the money early, as there seems little reason to delay the payout to wait for another interest payment date when that interest payment could still be made anyway (although presumably this would need investor agreement, but they are likely to get that if it is asked for, we believe). Update, April 27th 2020: In an update, the World Bank said that the capital from the pandemic cat bond and swaps payout can begin to be disbursed to IDA countries as early as next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</si>
  <si>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https://www.artemis.bm/deal-directory/ibrd-car-111-112/</t>
  </si>
  <si>
    <t>IBRD CAR 111-112 – World Bank pandemic catastrophe bond Class B</t>
  </si>
  <si>
    <t>Fortius Re II Ltd. (Series 2017-1)</t>
  </si>
  <si>
    <t>AmTrust Financial Services</t>
  </si>
  <si>
    <t>Willis Towers Watson Securities is sole structuring agent and bookrunner.</t>
  </si>
  <si>
    <t>Indemnity &amp; modelled loss</t>
  </si>
  <si>
    <t>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</si>
  <si>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https://www.artemis.bm/deal-directory/fortius-re-ii-ltd-series-2017-1/</t>
  </si>
  <si>
    <t>Artex SAC Limited – Series EX Notes</t>
  </si>
  <si>
    <t>A new private catastrophe bond issuance (or cat bond lite) has completed and listed in Bermuda using the Artex SAC Limited Note Program II. $8.311 million of Artex SAC Limited – Series EX Notes were listed on the Bermuda Stock Exchange ( BSX ). This EX transaction consisting of $8.311 million of notes have been issued by the Artex SAC Limited vehicle using the ILS Note Program II and an EX Notes segregated account. The notes have been placed with qualified investors and listed on the Bermuda Stock Exchange (BSX) as insurance related securities, with a due date of June 8th 2018. Typically these private cat bond transactions involve peak property catastrophe reinsurance perils (often U.S.) and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</si>
  <si>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https://www.artemis.bm/deal-directory/artex-sac-limited-series-ex-notes/</t>
  </si>
  <si>
    <t>IBRD / FONDEN 2017 Class A</t>
  </si>
  <si>
    <t>IBRD CAR 113-114-115</t>
  </si>
  <si>
    <t>FONDEN / AGROASEMEX S.A</t>
  </si>
  <si>
    <t>GC Securities is joint structuring agent, co-manager and sole bookrunner. Munich Re is joint structuring agent and co-manager.</t>
  </si>
  <si>
    <t>Mexico earthquakes, Mexico named storms</t>
  </si>
  <si>
    <t>This return to the cat bond market for Mexico’s FONDEN is being issued by the World Bank Group’s multilateral development bank, the International Bank for Reconstruction and Development (IBRD) which is facilitating the transaction through the issue of three tranches of catastrophe-linked Capital At Risk notes. The IBRD will issue three series of catastrophe-linked Capital At Risk notes (CAR Series 113, CAR Series 114 and CAR Series 115) through its debt issuance facility, which will be sold to qualified investors and insurance-linked securities (ILS) specialists. At launch the three tranches are seeking a total of $290 million of protection for the ultimate sponsor, which is FONDEN, although the deal has a complex series of counterparties involved, with the trustee of FONDEN technically the insured, the Mexican government-owned insurer Agroasemex S.A. sitting in between and entering into a reinsurance arrangement with Munich Re who act as ceding reinsurance firm and enter into retrocessional agreements with the IBRD. The notes issued by the IBRD will provide FONDEN with parametric insurance protection against losses due to earthquakes and named storms on both the Pacific and Atlantic coasts. The parametric trigger features boxes for each peril, with different levels of payout possible depending on where or how powerfully an earthquake or named storm strikes Mexico. A payout as low as 25% of the notes principal could be possible, under the terms the parametric trigger has been structured with. The currently $120 million sized CAR Series 113 Class A notes under this issuance will provide the parametric earthquake protection, across a three-year term, and can have a 25%, 50%, 75% or 100% payout, depending on a qualifying event’s characteristics. These earthquake linked notes have a modelled attachment probability of 5.73%, an expected loss of 3.43% and are going to be marketed to investors offering a risk margin (effective coupon) of between 5% and 5.5%, we understand. The Class B CAR Series 114 notes will provide Atlantic named storm protection and are sized at $85 million, with coverage over a three wind season term and a 25%, 50% or 100% payout possible. This tranche of notes have a modelled attachment probability of 7.97%, an expected loss of 5.56% and will be marketed offering a risk margin in a range from 9.9% to 10.5%. The final Class C Series 115 tranche will offer the Pacific named storm protection, and are also sized at $85 million with their coverage over a three wind season term and 25%, 50% or 100% payouts possible. This tranche has a modelled attachment probability of 5.8%, an expected loss of 3.96% and will be marketed offering a risk margin in a range from 6.5% to 7.1%. This parametric catastrophe bond transaction will provide FONDEN and the Mexican government with a source of risk transfer or insurance capacity that will be able to pay out more quickly than a traditional arrangement and with a trigger that should be relatively transparent. The parametric box arrangement is not perhaps as simple as other parametric cat bonds, but this has been structured so as to offer the maximum protection to the areas carrying the greatest exposure for the country. Update 1: The target size for this cat bond has been lifted by around 24% with the deal now looking to secure up to $360 million of capital market risk transfer for FONDEN. At the same time all three tranches of notes saw their sizes lift and their price guidance drop. The CAR Series 113 tranche of Class A notes are now targeting $140m to $150m in size and the pricing has fallen to below the initial range at 4.5% to 5%, we’re told. The $85 million Class B CAR Series 114 notes are now targeting $100 million of notes with risk margin guidance now lowered to 9.3% to 9.9%. The final $85 million Class C Series 115 tranche is set to grow to $100m to $110m while risk margin guidance has been reduced to 5.9% to 6.5%. Update 2: The CAR Series 113 tranche of Class A notes, offering parametric earthquake protection across a three-year term secured the upper end of its target at $150m. Meanwhile the pricing was fixed at the lowest end of reduced guidance at 4.5%. The Class B CAR Series 114 Atlantic named storm notes secured the $100 million of coverage. Pricing for this tranche settled at the bottom end of reduced guidance at 9.3%. The last tranche of Class C Series 115 Pacific named storm notes secured their $110m targeted size. The pricing was fixed at the bottom end of guidance at 5.9%. Update September 8th 2017: A magnitude 8.1 earthquake that struck off the coast of Chiapas, Mexico put the World Bank supported IBRD / FONDEN 2017 catastrophe bond at risk of being triggered. The location of the magnitude 8.1 earthquake fell within the parametric box of the catastrophe bonds $150 million Capital-At-Risk Series 113 tranche of Class A notes, which provide earthquake protection to the Mexico government. It appears that the notes will suffer a full loss of principal, paying out the entire $150 million. The cat bond market priced the notes down for a total loss. Update October 11th 2017: The Mexican government confirmed the Class A tranche of notes will pay out, after the calculation agent verified that the earthquake parameters of epicenter location, depth and intensity were sufficient to trigger the bond and cause a full $150m payout. Update October 22nd 2018: Hurricane Willa approached Mexico with sustained winds of 155 mph and a minimum central pressure of 931 mb, putting the storm as sufficiently intense to activate the parametric trigger for the Fonden 2017 catastrophe bond Class C Pacific named storm notes. The hurricane was forecast to maintain major status as it approaches the coast of Mexico and at 931 mb it would cause a 50% payout if that central pressure was sustained until it entered the parametric trigger zones. More details in our article breaking the news . Update October 23rd 2018: Hurricane Willa weakened slightly on approach to its Mexico landfall and as a result the minimum central pressure rose, taking it above the parametric trigger amounts required to cause a payout. As a result the Class C notes were safe from this particular storm.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</si>
  <si>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https://www.artemis.bm/deal-directory/ibrd-fonden-2017/</t>
  </si>
  <si>
    <t>IBRD / FONDEN 2017 Class B</t>
  </si>
  <si>
    <t>IBRD / FONDEN 2017 Class C</t>
  </si>
  <si>
    <t>Dom Re IC Limited 2017</t>
  </si>
  <si>
    <t>Privately placed</t>
  </si>
  <si>
    <t>Solidum Partners have completed a private catastrophe bond transaction, a $14.8 million Dom Re IC Limited 2017, which has become the first such securitisation to be settled using a private blockchain. The transaction was issued using Solidum Partners Guernsey-domiciled transformer vehicle Solidum Re (Guernsey) ICC Limited, with one cell named Dom Re IC Limited hosting the underlying reinsurance contract and acting as the issuer for the $14.8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$14.8 million of notes, due 2023, representing a securitisation of a reinsurance contract, to 6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</si>
  <si>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https://www.artemis.bm/deal-directory/dom-re-ic-limited-2017/</t>
  </si>
  <si>
    <t>Bellemeade Re 2017-1 Ltd. Class M-1</t>
  </si>
  <si>
    <t>Bellemeade Re 2017-1 Ltd.</t>
  </si>
  <si>
    <t>Arch Capital Group Ltd.</t>
  </si>
  <si>
    <t>Morningstar: M-1 - BBB</t>
  </si>
  <si>
    <t>This is the third mortgage insurance ILS issuance in the Bellemeade seriers and the first under Arch Capital Group’s watch, after it acquired AIG’s United Guaranty that had sponsored the previous deals. This is also the largest Bellemeade mortgage insurance ILS deal to-date, at $368 million in size. Arch has registered a new Bermuda domiciled special purpose insurer (SPI) Bellemeade Re 2017-1 Ltd. for this mortgage ILS transaction. The SPI has issued three tranches of notes which have in turn been sold to investors to collateralize underlying reinsurance agreements to protect the Arch Mortgage Insurance book on an indemnity basis across a 10 year term. The $368 million of reinsurance provided by this Bellemeade Re 2017-1 mortgage insurance ILS is on an indemnity trigger basis and covers a portfolio of mortgage insurance policies issued by Arch between January and June of 2017. Previous Bellemeade ILS deals have covered legacy books of mortgage insurance business for United Guaranty, but with this new deal Arch is reinsuring its most recently underwritten portfolio. As an indemnity reinsurance transaction, any losses borne by the capital markets investors in the Bellemeade Re 2017-1 notes will be tied to the amount of mortgage insurance losses suffered by Arch on its 2017 mortgage insurance portfolio. This is Arch’s first ever use of ILS to securitise risks from its portfolio and the first time it has accessed the capital markets for a risk transfer involving a mortgage insurance portfolio and the first full cat bond style issuance from the firm. It’s also the first time that any mortgage insurance-linked security has received a rating and the senior M-1 tranche notes have been rated BBB by Morningstar. That’s also the first time we’ve seen Morningstar rate any ILS transaction. The most senior tranche, class M-1, is $195.1 million in size, consisting of $194.24m of Rule 144A notes and $860,000 of RegS notes. A class M-2 tranche is $154.608 million in size, consisting of $153.858m of Rule 144A notes and $750,000 of RegS notes. The final class B-1 tranche of notes is $18.406 million in size and only consists of Rule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</si>
  <si>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https://www.artemis.bm/deal-directory/bellemeade-re-2017-1-ltd/</t>
  </si>
  <si>
    <t>Bellemeade Re 2017-1 Ltd. Class M-2</t>
  </si>
  <si>
    <t>Bellemeade Re 2017-1 Ltd. Class B-1</t>
  </si>
  <si>
    <t>Galileo Re Ltd. (Series 2017-1) Class A</t>
  </si>
  <si>
    <t>Galileo Re Ltd. (Series 2017-1)</t>
  </si>
  <si>
    <t>U.S. named storm, U.S. earthquake, Canada earthquake, U.S. severe thunderstorm, European windstorm, Australian tropical cyclone, Australian earthquake</t>
  </si>
  <si>
    <t>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</si>
  <si>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https://www.artemis.bm/deal-directory/galileo-re-ltd-series-2017-1/</t>
  </si>
  <si>
    <t>Galileo Re Ltd. (Series 2017-1) Class B</t>
  </si>
  <si>
    <t>Residential Reinsurance 2017 Limited (Series 2017-2) Class 1</t>
  </si>
  <si>
    <t>Residential Reinsurance 2017 Limited (Series 2017-2)</t>
  </si>
  <si>
    <t>U.S. tropical cyclones (plus renter policy flood), earthquakes (plus fire following and renter policy flood), severe thunderstorm, winter storm, wildfire, volcanic eruption, meteorite impact, other perils</t>
  </si>
  <si>
    <t>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</si>
  <si>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https://www.artemis.bm/deal-directory/residential-reinsurance-2017-limited-series-2017-2/</t>
  </si>
  <si>
    <t>Residential Reinsurance 2017 Limited (Series 2017-2) Class 2</t>
  </si>
  <si>
    <t>Residential Reinsurance 2017 Limited (Series 2017-2) Class 3</t>
  </si>
  <si>
    <t>Ursa Re Ltd. (Series 2017-2) Class C</t>
  </si>
  <si>
    <t>Ursa Re Ltd. (Series 2017-2)</t>
  </si>
  <si>
    <t>Swiss Re Capital Markets is sole structuring agent and joint bookrunner. Aon Securities is joint bookrunner.</t>
  </si>
  <si>
    <t>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</si>
  <si>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https://www.artemis.bm/deal-directory/ursa-re-ltd-series-2017-2/</t>
  </si>
  <si>
    <t>Ursa Re Ltd. (Series 2017-2) Class D</t>
  </si>
  <si>
    <t>Hexagon Reinsurance DAC (Series 2017-1) Class A</t>
  </si>
  <si>
    <t>Hexagon Reinsurance DAC (Series 2017-1)</t>
  </si>
  <si>
    <t>Covéa Group</t>
  </si>
  <si>
    <t>Willis Towers Watson Securities is lead structuring agent &amp; joint bookrunner. Natixis is co-structuring agent &amp; joint bookrunner.</t>
  </si>
  <si>
    <t>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</si>
  <si>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https://www.artemis.bm/deal-directory/hexagon-reinsurance-dac-series-2017-1/</t>
  </si>
  <si>
    <t>Hexagon Reinsurance DAC (Series 2017-1) Class B</t>
  </si>
  <si>
    <t>Market Re Ltd. (Series 2017-2)</t>
  </si>
  <si>
    <t>This is the second weather risk exposed transaction to be issued using the JLTCM Market Re Ltd. private cat bond platform. JLTCM said that this latest transaction from its Market Re Ltd. private cat bond platform, which it has termed Market Re 2017-2 (Weather), saw $14.5 million of notes issued and sold to ILS investors, in order to fully collateralize an underlying retrocessional reinsurance agreement. This Market Re 2017-2 transaction will provide the sponsor, which we understand to be Allianz Risk Transfer (ART), with a single-year source of collateralized retrocession to cover it against certain losses caused by warmer than anticipated winters across Europe. The trigger for this Market Re 2017-2 weather cat bond is a parametric index based on temperature measurements at weather stations across specific regions in Europe, we understand. This is only the third cat bond to cover temperature related weather risks in the 20 year history of the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</si>
  <si>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https://www.artemis.bm/deal-directory/market-re-ltd-series-2017-2/</t>
  </si>
  <si>
    <t>Seaside Re (Series 2018-1)</t>
  </si>
  <si>
    <t>A new $20 million Seaside Re (Series 2018-1) private catastrophe bond, or cat bond lite, transaction, has been issued by German reinsurance firm Hannover Re’s segregated accounts vehicle, Kaith Re Ltd. This is the second Seaside Re private cat bond transaction, following a much larger $86.5 million Seaside Re (Series 2017-1) deal that was completed roughly a year ago. For this 2018 issuance, the reinsurance vehicle Kaith Re Ltd. acted on behalf of its segregated account named Seaside Re to issue one $20 million tranche of Series 2018-1 private cat bond notes. The notes have been issued pursuant to the Seaside Re bond program which was established and listed with the 2017 transaction. The single $20 million tranche of Series 2018-1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$20 million tranche of notes issued by Seaside Re in this 2018-1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</si>
  <si>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https://www.artemis.bm/deal-directory/seaside-re-series-2018-1/</t>
  </si>
  <si>
    <t>Seaside Re (Series 2018-3)</t>
  </si>
  <si>
    <t>A new $27 million Seaside Re (Series 2018-3) private catastrophe bond, or cat bond lite, transaction, has been issued by German reinsurance firm Hannover Re’s segregated accounts vehicle, Kaith Re Ltd. For this 2018-3 issuance, the reinsurance vehicle Kaith Re Ltd. acted on behalf of its segregated account named Seaside Re to issue one $27 million tranche of Series 2018-3 private cat bond notes. The notes have been issued pursuant to the Seaside Re bond program which was established and listed with a 2017 transaction. The single $27 million tranche of Series 2018-3 notes issued by segregated account Seaside Re are due January 15th 2019, so represent a one year collateralized reinsurance or industry loss warranty (ILW) transaction, as are most common with private cat bonds. The Seaside Re bond program defines the covered perils as being U.S. property catastrophe risks, but further details of the exact nature of this transaction and the reinsurance or retrocessional coverage it provides are unavailable at this time. The single $27 million tranche of notes issued by Seaside Re in this 2018-3 transaction have been admitted for listing on the Bermuda Stock Exchange (BSX) as Section V – Insurance Related Securities and have been placed with qualified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</si>
  <si>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https://www.artemis.bm/deal-directory/seaside-re-series-2018-3/</t>
  </si>
  <si>
    <t>LI Re (Series 2017-1)</t>
  </si>
  <si>
    <t>In this latest LI Re private cat bond, LI Re (Series 2017-1), $10 million of notes ($9.99996 to be precise) have been issued by German reinsurance firm Hannover Re’s segregated accounts vehicle, Kaith Re Ltd., acting on behalf of its segregated account LI Re. The segregated account LI Re 2017-1 private cat bond is due April 10th 2019. This LI Re private cat bond provides a cedent with collateralized reinsurance protection against losses from California earthquake risks. The underlying transaction will be a one year collateralized reinsurance or industry loss warranty (ILW) deal, as are most common with private cat bonds. Further details of the exact nature of this transaction are unavailable. The $9.99996m of LI Re Series 2017-1 private cat bond notes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</si>
  <si>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https://www.artemis.bm/deal-directory/li-re-series-2017-1/</t>
  </si>
  <si>
    <t>Tailwind Re Ltd. (Series 2017-1) Class A</t>
  </si>
  <si>
    <t>Tailwind Re Ltd. (Series 2017-1)</t>
  </si>
  <si>
    <t>Validus Holdings</t>
  </si>
  <si>
    <t>U.S., Canada, Puerto Rico, U.S. Virgin Islands named storms and earthquakes</t>
  </si>
  <si>
    <t>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</si>
  <si>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https://www.artemis.bm/deal-directory/tailwind-re-ltd-series-2017-1/</t>
  </si>
  <si>
    <t>Tailwind Re Ltd. (Series 2017-1) Class B</t>
  </si>
  <si>
    <t>Tailwind Re Ltd. (Series 2017-1) Class C</t>
  </si>
  <si>
    <t>Artex SAC Limited – Series GX Notes</t>
  </si>
  <si>
    <t>A new private catastrophe bond issuance (or cat bond lite) has completed and listed in Bermuda using the Artex SAC Limited Note Program II. $50.228 million of Artex SAC Limited – Series GX Notes were listed on the Bermuda Stock Exchange ( BSX ). This Series GX transaction consisting of $50.228 million of notes have been issued by the Artex SAC Limited vehicle using the ILS Note Program II and a GX Notes segregated account. The notes have been placed with qualified investors and listed on the Bermuda Stock Exchange (BSX) as insurance related securities, with a due date of April 5th 2019. Typically these private cat bond transactions from the Artex platform involve peak property catastrophe reinsurance perils (often U.S.), with a cedent and investor opting to use a private ILS structure to securitise the risks into investable form, and usually feature triggers based either on an industry loss or an indemnity structure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</si>
  <si>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https://www.artemis.bm/deal-directory/artex-sac-limited-series-gx-notes/</t>
  </si>
  <si>
    <t>Seaside Re (Series 2018-2)</t>
  </si>
  <si>
    <t>This is the third Seaside Re transaction to come to light in December 2017, as reinsurance firm Hannover Re continues to act as an ILS transformer and facilitator using its Kaith Re Ltd. segregated accounts vehicle. This $50 million Seaside Re (Series 2018-2) private catastrophe bond, or cat bond lite, transaction, has been issued by Kaith Re Ltd., helping an investor to access U.S. property catastrophe risks in a securitised, cat bond note form. For this 2018-2 issuance, Kaith Re Ltd. acted on behalf of its segregated account named Seaside Re to issue a single $50 million tranche of Series 2018-2 private cat bond notes for the investor(s). The notes have been issued pursuant to the Seaside Re bond program, which was originally established and listed with a 2017-1 transaction. The single $50 million tranche of Series 2018-2 notes issued by segregated account Seaside Re are due January 15th 2019, so represent a one year collateralized reinsurance or industry loss warranty (ILW) transaction, as are most common with private cat bonds. This is the same due-date as the Seaside Re 2018-1 and 2018-2 transactions which were completed and listed earlier in December.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$50 million tranche of Series 2018-2 notes issued by Seaside Re have been admitted for listing on the Bermuda Stock Exchange (BSX) as Section V – Insurance Related Securities and have been placed with qualified ILS investors. This is the sixth tranche of notes issued through the Seaside Re program from Hannover Re’s Kaith Re reinsurance transformer vehicle. Update – March 2019: This private cat bond has had its maturity extended to June 30th 2019, presumably to allow for development of qualifying catastrophe losses from during the risk period. As it covered U.S. property catastrophe risks we assume this could be the hurricanes and perhaps California wildfires.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</si>
  <si>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https://www.artemis.bm/deal-directory/seaside-re-series-2018-2/</t>
  </si>
  <si>
    <t>Dodeka XIV</t>
  </si>
  <si>
    <t>This $33.583 million Dodeka XIV private catastrophe bond transaction is the fifteenth in the Dodeka series from ILS investment fund manager Twelve Capital, as the firm continues to show its commitment to sourcing risk in securitised cat bond form for its ILS fund investors. Dodeka XIV has been issued using the Artex SAC Limited ILS Note Program II vehicle, with Dodeka XIV representing a single segregated account of the issuance vehicle. The risks included in the account have been transformed into private ILS form, resulting in the issuance of $33.583 million of tradable principal-at-risk ILS notes. The $33.583 million of Dodeka XIV insurance-linked notes are due on the 8th January 2019, so will represent a one-year renewal reinsurance or retrocession contract. The $33.583 million of Dodeka XIV notes have been admitted to the BSX as Section V Insurance Related Securities and the notes have been placed with qualified ILS investors. As with all of the Dodeka private ILS transactions, we assume that the Dodeka XIV cat bond lite features a transformed industry-loss warranty (ILW) contract, using a PCS industry loss trigger, covering U.S. natural catastrophe risks. Twelve Capital confirmed that in this case the transaction covers U.S. all natural perils second event risk, which it sees as a diversifier for its portfolios. The Dodeka private cat bonds are an efficient way for Twelve Capital to offer capital markets backed reinsurance coverage to cedents while souring cat bond notes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</si>
  <si>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https://www.artemis.bm/deal-directory/dodeka-xiv/</t>
  </si>
  <si>
    <t>Alpha Terra Validus II</t>
  </si>
  <si>
    <t>The renewal transaction has again been issued through the Aon Insurance Managers owned White Rock Insurance (SAC) Ltd. Class 3, Class C and segregated accounts reinsurance company. The reinsurance vehicle, acting on behalf of a segregated account named Alpha Terra Validus II, has issued $5 million of Alpha Terra Validus II principal at-risk zero coupon notes, which will be due for maturity on the 15th January 2019. The notes have been listed on the Bermuda Stock Exchange (BSX) and placed with qualifying investors, which will have been funds managed by AlphaCat. The $5 million of notes provide retrocessional reinsurance protection to Terra Brasis Re, for certain Latin American property catastrophe risks, likely earthquake exposures we understand. We also understand that this is an indemnity triggered private cat bond. Being a zero coupon note arrangement, the Alpha Terra Validus II private cat bond will have seen the cedent funding the premium upfront, which offers a kind of leverage to the investor, like collateralized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</si>
  <si>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t>
  </si>
  <si>
    <t>Vitality Re IX Ltd. (Series 2018-1) Class A</t>
  </si>
  <si>
    <t>Vitality Re IX Ltd. (Series 2018-1)</t>
  </si>
  <si>
    <t>Goldman Sachs is sole bookrunner and co-structuring agent. Munich Re is co-managers and co-structuring agents</t>
  </si>
  <si>
    <t>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</si>
  <si>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https://www.artemis.bm/deal-directory/vitality-re-ix-ltd-series-2018-1/</t>
  </si>
  <si>
    <t>Vitality Re IX Ltd. (Series 2018-1) Class B</t>
  </si>
  <si>
    <t>IBRD CAR 116 Class A</t>
  </si>
  <si>
    <t>IBRD CAR 116</t>
  </si>
  <si>
    <t>Republic of Chile</t>
  </si>
  <si>
    <t>Swiss Re Capital Markets and Aon Securities are joint structuring agents and joint bookrunners. Citigroup are joint bookrunner.</t>
  </si>
  <si>
    <t>Chile earthquake</t>
  </si>
  <si>
    <t>This is the first catastrophe bond issuance that will provide insurance protection to the Republic of Chile.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Chilean earthquake cat bond is being issued through the International Bank for Reconstruction and Development (IBRD) global debt facility, while the beneciciary of the parametric insurance coverage is the Republic of Chile. The IBRD will issue one series of catastrophe-linked Capital At Risk notes (CAR Series 116) through its debt issuance facility, which will be sold to qualified investors and insurance-linked securities (ILS) specialists, to provide the reinsurance capital to back the earthquake protection. The IBRD will enter into a risk transfer agreement directly with the Republic of Chile. The issuance is preliminarily sized at $300 million of coverage for the Republic of Chile, which on a parametric basis would be a sizeable source of disaster recovery financing should any qualifying major earthquakes occcur. The single tranche of IBRD Chilean earthquake-linked capital-at-risk notes will provide the Republic of Chile with per-occurrence protection across a three year period, with maturity scheduled for February 2021. The $300m of IBRD Chilean earthquake-linked capital-at-risk Series 116 Class A notes have a modelled attachment probability of 1.35%, a modelled expected loss of 0.86% and are being offered to investors with a risk margin (effective coupon) of between 2.75% and 3.5%, we understand. The earthquake-linked notes can be triggered with a range of payout amounts, set at 30%, 70% or 100% of principal, depending on various parameters associated with an earthquake event, including the magnitude, epicenter location, depth etc. Update 1: The IBRD CAR 116 issuance features one series of Capital At Risk notes (CAR Series 116) covering Chile earthquake risk, which will provide insurance protection directly to the Republic of Chile. This series launched as a $300 million offering, but our sources now say that this series is targeting between $460 million and $500 million, while the initial pricing range marketed of 2.75% to 3.5% has been narrowed to 2.5% to 2.75%, so below the original guidance range. Update 2: This series of Chilean earthquake cat bond notes priced at $500 million in size and with the coupon equivalent risk margin at the bottom of already reduced guidance, at 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</si>
  <si>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https://www.artemis.bm/deal-directory/ibrd-car-116/</t>
  </si>
  <si>
    <t>IBRD CAR 117 Class A</t>
  </si>
  <si>
    <t>IBRD CAR 117</t>
  </si>
  <si>
    <t>Republic of Colombia</t>
  </si>
  <si>
    <t>Colombia earthquake</t>
  </si>
  <si>
    <t>This is the first catastrophe bond issuance that will provide insurance protection to the Republic of Colombia.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Colombia earthquake cat bond is being issued through the International Bank for Reconstruction and Development (IBRD) global debt facility, while the beneciciary of the parametric insurance coverage is the Republic of Colombia. The IBRD will issue one series of catastrophe-linked Capital At Risk notes (CAR Series 117) through its debt issuance facility, which will be sold to qualified investors and insurance-linked securities (ILS) specialists, to provide the reinsurance capital to back the earthquake protection. The IBRD will enter into a risk transfer agreement directly with the Republic of Colombia. The issuance is preliminarily sized at $300 million of coverage for the Republic of Colombia, which on a parametric basis would be a sizeable source of disaster recovery financing should any qualifying major earthquakes occcur. The single tranche of IBRD Colombia earthquake-linked capital-at-risk notes will provide the Republic of Colombia with per-occurrence protection across a three year period, with maturity scheduled for February 2021. The $300m of IBRD Colombia earthquake-linked capital-at-risk Series 117 Class A notes have a modelled attachment probability of 2.78%, a modelled expected loss of 1.56% and are being offered to investors with a risk margin (effective coupon) of between 3.5% and 4.25%, we understand. The earthquake-linked notes can be triggered with a range of payout amounts, set at 25%, 50% or 100% of principal, depending on various parameters associated with an earthquake event, including the magnitude, epicenter location, depth etc. Update 1: The IBRD CAR 117 offering, launched as a single $300 million tranche of catastrophe-linked Capital At Risk notes (CAR Series 117) designed to cover Colombian earthquake risks directly for the Republic of Colombia. This tranche is now targeting between $375 million and $400 million of coverage for Colombia, while the initial coupon guidance of 3.5% to 4.25% has now dropped to 3.00% to 3.50%, we understand. Update 2: This series of Colombian earthquake cat bond notes priced at $400 million in size and with the coupon equivalent risk margin at the lowest end of already reduced guidance, at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</si>
  <si>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https://www.artemis.bm/deal-directory/ibrd-car-117/</t>
  </si>
  <si>
    <t>IBRD CAR 118-119 Class A</t>
  </si>
  <si>
    <t>IBRD CAR 118-119</t>
  </si>
  <si>
    <t>FONDEN / AGROASEMEX S.A.</t>
  </si>
  <si>
    <t>Mexico earthquake</t>
  </si>
  <si>
    <t>This latest Mexico earthquake catastrophe bond has been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Mexico earthquake cat bond is being issued through the International Bank for Reconstruction and Development (IBRD) global debt facility in two series of notes, while the beneciciary of the parametric insurance coverage is Mexico’s natural disaster fund, FONDEN. This transaction features complex series of counterparties, with the trustee of FONDEN acting the insured, the Mexican government-owned insurer Agroasemex S.A., which then enters into a reinsurance arrangement with Swiss Re, who act as ceding reinsurance firm, and Swiss Re then enters into retrocessional agreements with the IBRD, with those capitalised by the sale of two tranches of earthquake-linked notes. The IBRD will issue two series of catastrophe-linked Capital At Risk notes (CAR Series 118 Class A and CAR Series 119 Class B) through its debt issuance facility, which will be sold to qualified investors and insurance-linked securities (ILS) specialists, to provide the reinsurance capital to back the earthquake protection. The issuance is preliminarily sized at $225 million of coverage for Mexico’s FONDEN, with the CAR Series 118 Class A note offering sized at $140 million and the riskier CAR Series 119 Class B note offering sized at $85 million. The two tranches of IBRD Mexico earthquake-linked capital-at-risk notes will provide Mexico’s FONDEN with per-occurrence protection across a two year period, with maturity scheduled for February 2020. The $140m of IBRD Mexico earthquake-linked capital-at-risk Series 118 Class A notes have a modelled attachment probability of 1.09%, a modelled expected loss of 0.79% and are being offered to investors with a risk margin (effective coupon) of between 3% and 3.75%, we understand. The $85m of IBRD Mexico earthquake-linked capital-at-risk Series 119 Class B notes have a modelled attachment probability of 8.25%, a modelled expected loss of 6.54% and are being offered to investors with a risk margin (effective coupon) of between 9% and 9.75%. Both tranches of the Mexico earthquake-linked notes can be triggered with two payout amounts, set at 50% or 100% of principal, depending on various parameters associated with an earthquake event, including the magnitude, epicenter location, depth etc. Update 1: The IBRD CAR 118-119 issuance for Mexico, which features two series of catastrophe-linked Capital At Risk notes (CAR Series 118 Class A and CAR Series 119 Class B), was launched as a CAR Series 118 Class A tranche sized at $140 million and a riskier CAR Series 119 Class B note offering sized at $85 million. The CAR 118 Class A notes are now targeting a $160 million to $175 million issuance, while the CAR 119 Class B tranche are now targeting $100 million to $115 million of notes. Pricing on the CAR 118 series Class A notes launched at 3% to 3.75% but this has now dropped to 2.5% to 3%, while the CAR 119 series Class B notes that launched at 9% to 9.75% have now seen their pricing guidance drop to 8.25% to 9%. Update 2: The Series 118 Class A notes priced at $160 million in size and Series 119 Class B $100 million. Both tranches saw their risk margin equivalent coupon fixing at the bottom-end of already reduced guidance, with Series 118 Class A fixed at 2.5% and Series 119 Class B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</si>
  <si>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https://www.artemis.bm/deal-directory/ibrd-car-118-119/</t>
  </si>
  <si>
    <t>IBRD CAR 118-119 Class B</t>
  </si>
  <si>
    <t>IBRD CAR 120 Class A</t>
  </si>
  <si>
    <t>IBRD CAR 120</t>
  </si>
  <si>
    <t>Republic of Peru</t>
  </si>
  <si>
    <t>Peru earthquake</t>
  </si>
  <si>
    <t>This is the first catastrophe bond issuance that will provide insurance protection to the Republic of Peru. It was issued as part of a multi-country cat bond offering from issuer the World Bank’s International Bank for Reconstruction and Development, featuring five tranches as IBRD CAR’s 116, 117, 118, 119, 120, covering the four Pacific Alliance countries (Chile, Colombia, Mexico, Peru) against earthquake losses on a parametric basis. This Peru earthquake cat bond is being issued through the International Bank for Reconstruction and Development (IBRD) global debt facility, while the beneciciary of the parametric insurance coverage is the Republic of Peru. The IBRD will issue one series of catastrophe-linked Capital At Risk notes (CAR Series 120) through its debt issuance facility, which will be sold to qualified investors and insurance-linked securities (ILS) specialists, to provide the reinsurance capital to back the earthquake protection. The IBRD will enter into a risk transfer agreement directly with the Republic of Peru. The issuance is preliminarily sized at $175 million of coverage for the Republic of Peru, which on a parametric basis would be a sizeable source of disaster recovery financing should any qualifying major earthquakes occcur. The single tranche of IBRD Peru earthquake-linked capital-at-risk notes will provide the Republic of Peru with per-occurrence protection across a three year period, with maturity scheduled for February 2021. The $175m of IBRD Peru earthquake-linked capital-at-risk Series 120 Class A notes have a modelled attachment probability of 7.14%, a modelled expected loss of 5% and are being offered to investors with a risk margin (effective coupon) of between 7% and 7.75%, we understand. The earthquake-linked notes can be triggered with a range of payout amounts, set at 30%, 70% or 100% of principal, depending on various parameters associated with an earthquake event, including the magnitude, epicenter location, depth etc. Update 1: Finally, the IBRD CAR 120 offering of Peru earthquake linked notes, that will directly protect the Republic of Peru, launched seeking $175 million of risk transfer capacity, but are now targeting $200 million, we’re told. The pricing for the Peru earthquake cat bond tranche was launched at 7% and 7.75%, but again the pricing has dropped to a range of 6% to 7%. Update 2: This series of Peruvian earthquake cat bond notes priced at $200 million in size and with the coupon equivalent risk margin at the low-end of already reduced guidance, at 6%. Update May 27th, 2019: A magnitude 8.0 earthquake that struck Peru yesterday, Sunday 26th May, could trigger the IBRD CAR 120 catastrophe bond, which was part of the Pacific Alliance issuance, with the available data suggesting that a 30% loss of principal, so a $60m loss to the market, should be expected by investors in the cat bond. It appears that the earthquake struck in a parametric zone where a magnitude 7.8 to 8.1 quake would result in a 30% payout of investors principal and another loss for the catastrophe bond market. Cat bond specialist investment manager Plenum Investments also expects a 30% hit to the $200 million of principal of the Peru earthquake catastrophe bond, saying that, “According to current information, this parametric trigger bond will suffer a loss of 30% of its face value.” Update Jun 21st 2019: We’re told the calculation agent report was delivered on June 20th and determined that the earthquake has triggered the cat bond and the expected 30% pay out of principal, or $60 million, was due. In line with the catastrophe bond terms in the offering documents, the determination was made within 20 days and the calculation agent then had another 5 days to deliver its report.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</si>
  <si>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https://www.artemis.bm/deal-directory/ibrd-car-120/</t>
  </si>
  <si>
    <t>Panthera Re Limited (Series 2018-1)</t>
  </si>
  <si>
    <t>The Panthera Re Ltd. special purpose insurer (SPI) was registered in Bermuda on January 23rd and has executives from ILS and reinsurance management, servicing, risk transformation and fronting specialist Horseshoe Group and also Estera Services (Bermuda) Limited listed as its directors. Yesterday, a Panthera Re Limited Principal At-Risk Variable Rate Notes Program and the first $100 million series of notes under that program were admitted for listing on the Bermuda Stock Exchange (BSX). Panthera Re issued a single $100 million tranche of Series 2018-1 Class A Principal At-Risk Variable Rate Notes, which have a due date of March 9th 2020. The notes therefore likely cover a two-year reinsurance or retrocessional arrangement, with the collateral raised used to underpin the contract liabilities. The $100 million of Series 2018-1 notes issued by Panthera Re Ltd. were placed with qualified investors and listed under classification Section V – Insurance Related Securities. As ever, we assume that the underlying risks will be property catastrophe related. It’s not clear whether this is a private catastrophe bond issuance or some type of special purpose sidecar arrangement, but the end result is the same. A layer of reinsurance or retrocessional risk has been transformed and securitised through Panthera Re Limited, so that the risks can be transferred to capital market investors through the issuance and sale of the notes. Horseshoe Corporate Services Ltd. acted as the listing sponsor for the Panthera Re issuance and note program.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</si>
  <si>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https://www.artemis.bm/deal-directory/panthera-re-limited-series-2018-1/</t>
  </si>
  <si>
    <t>Resilience Re Ltd. (Series 1812A)</t>
  </si>
  <si>
    <t>The latest issuance from the Resilience Re Ltd. platform is a $60 million single tranche of Series 1812A zero coupon notes, which have been issued through the private cat bond platform of broker Willis Towers Watson. This new private Resilience Re cat bond deal was actually issued in February but the listing has only just come to light on the Bermuda Stock Exchange (BSX). A single $60 million Series 1812A tranche of zero coupon notes has been issued by Resilience Re, likely providing a sponsor with fully collateralized property catastrophe reinsurance coverage. The $60 million of zero coupon notes are due for maturity in October 2019, so this deal could cover a year and a half or almost two wind seasons (if they cover named storms) for a sponsor, perhaps. The notes have been privately placed with qualified investors and then listed on the BSX as Section V – Insurance Related Securities. Details are scant, as ever, with this latest private Resilience Re cat bond, but we assume the sponsor is benefitting from efficient access to collateralized reinsurance cover from the capital markets for losses from certain property catastrophe reinsurance exposures.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</si>
  <si>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https://www.artemis.bm/deal-directory/resilience-re-ltd-series-1812a/</t>
  </si>
  <si>
    <t>Nakama Re Ltd. (Series 2018-1) Class 1</t>
  </si>
  <si>
    <t>Nakama Re Ltd. (Series 2018-1)</t>
  </si>
  <si>
    <t>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</si>
  <si>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https://www.artemis.bm/deal-directory/nakama-re-ltd-series-2018-1/</t>
  </si>
  <si>
    <t>Nakama Re Ltd. (Series 2018-1) Class 2</t>
  </si>
  <si>
    <t>Resilience Re Ltd. (Series 1811A)</t>
  </si>
  <si>
    <t>The second issuance in a month from the Resilience Re Ltd. platform is a $52.6 million single tranche of Series 1811A zero coupon notes, which have been issued through the Resilience Re private cat bond platform of broker Willis Towers Watson. For this latest deal, Resilience Re Ltd. has issued a single $52.6 million tranche of Series 1811A discounted zero coupon notes, which have been placed with qualified investors and listed on the BSX as Section V – Insurance Related Securities. The notes are due January 9th 2019, suggesting they cover a one-year reinsurance arrangement from the start of this year. The discounted zero coupon note structure used in this and other similar private ILS transactions benefits both the sponsors and the investors. The sponsor can fund the reinsurance premium up front, as it would in collateralized reinsurance arrangements, giving the investor a form of leverage, which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</si>
  <si>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https://www.artemis.bm/deal-directory/resilience-re-ltd-series-1811a/</t>
  </si>
  <si>
    <t>Radnor Re 2018-1 Ltd. Class B-1</t>
  </si>
  <si>
    <t>Radnor Re 2018-1 Ltd.</t>
  </si>
  <si>
    <t>Essent Guaranty</t>
  </si>
  <si>
    <t>Morningstar: M-1 - BBB; M2 - BB-; B1 - B+</t>
  </si>
  <si>
    <t>This is the first mortgage insurance ILS issuance to be sponsored by Essent Guaranty, using a new Bermuda-based special purpose insurer (SPI) for the issuance of its first mortgage insurance ILS transaction. The Radnor Re 2018-1 Ltd. vehicle will be used to issue a mortgage insurance-linked securitisation, that will transfer a portion of the risk contained within Essent Guaranty’s mortgage insurance portfolio to capital market investors, using a catastrophe bond-like structure. We’re told that this Radnor Re 2018-1 mortgage ILS deal will likely be announced within days and that it is likely to secure the sponsor, Essent Guaranty, around $360.75 million of fully collateralized excess of loss mortgage reinsurance coverage. The notes issued by Radnor Re 2018-1 Ltd. are being sold to qualified institutional investors, including some ILS funds we understand, with the proceeds set to be used to collateralize reinsurance agreements between the SPI and Essent. The notes have a 10-year term. These mortgage ILS transactions see primary mortgage insurer looking to the capital markets and ILS as a way to augment their reinsurance protection for mortgage insurance books, in a fully-collateralized transaction similar to a catastrophe bond or other insurance-linked security. At this stage it’s not clear if the protection is for Essent’s legacy mortgage book or a recently underwritten portfolio, but the end result is the same, a transfer of a portion of the mortgage insurance risk to capital markets investors. The capital market investors backing the $360.75 million of notes issued by Radnor Re 2018-1 are taking on the risk of Essent suffering mortgage insurance losses above a pre-defined indemnity trigger level on certain segments of its mortgage insurance portfolio, we understand. This transaction is split into three classes of notes, a $161.277 million M-1 tranche, a $178.253 million M-2 tranche and a $21.221 million class B-1 tranche which will be issued and sold to investors. These tranches of notes issued by Radnor Re 2018-1 will provide reinsurance totalling $360.75 million from this offering. These note tranches are exposed to the risk of reinsured losses on the mortgage insurance policies issued by Essent Guaranty, Inc., the ceding insurer under the terms of the transaction. The notes will cover mortgage insurance risk linked to a pool of $40.55 billion of insured mortgage loans, for which the mortgage insurance policy coverage amount totals $9.99 billion. Morningstar is set to rate the $360.75 million of mortgage insurance-linked notes that are being issued, and said of the deal, “Radnor Re 2018-1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fixed-and variable rate, first-lien loans that have never been reported as in default as of the cutoff date. The pool is geographically diverse, with the largest state concentration in California at approximately 10.0% of the balance.” Update 1: The Radnor Re 2018-1 mortgage insurance ILS transaction from Essent Guaranty received strong investor demand, helping the transaction to increase in size to $424.412 million. Essent Group announced the pricing of the Radnor Re 2018-1 notes, saying that its subsidiary Essent Guaranty will benefit from $424,412,000 of fully collateralized excess of loss reinsurance protection from Radnor Re at inception of the deal. The reinsurance protection will cover an existing portfolio of mortgage insurance policies that had been underwritten with an insurance coverage effective date on or after January 1st 2017, but before January 1st 2018. After pricing and thanks to strong investor demand for the mortgage ILS offering, Essent said that the Class M-1 tranche has grown to $189.737 million (consisting of $188.837m of 144a notes and $900k of RegS notes), the Class M-2 tranche has grown to $209.71 million (consisting of $208.97m of 144A notes and $740k of RegS notes) and the Class B-1 tranche has upsized to $24.965 million (all 144A). At the same time the pricing has been fixed for each of the tranches of notes and we understand that generally the trend in pricing over the course of marketing the mortgage ILS deal was downwards. The Class M-1 tranche will offer investors an initial interest rate of one-month LIBOR plus 1.4%, the Class M-2 tranche will pay 2.7% above LIBOR and the Class B-1 tranche will pay 3.8% above LIBOR.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</si>
  <si>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https://www.artemis.bm/deal-directory/radnor-re-2018-1-ltd/</t>
  </si>
  <si>
    <t>Radnor Re 2018-1 Ltd. Class M-1</t>
  </si>
  <si>
    <t>Radnor Re 2018-1 Ltd. Class M-2</t>
  </si>
  <si>
    <t>Akibare Re Ltd. (Series 2018-1) Class A</t>
  </si>
  <si>
    <t>Akibare Re Ltd. (Series 2018-1)</t>
  </si>
  <si>
    <t>Mitsui Sumitomo Insurance Co. Ltd., Aioi Nissay Dowa Insurance Co., Ltd.</t>
  </si>
  <si>
    <t>Japan typhoon, Japan flood, Japan earthquake fire</t>
  </si>
  <si>
    <t>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</si>
  <si>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https://www.artemis.bm/deal-directory/akibare-re-ltd-series-2018-1/</t>
  </si>
  <si>
    <t>Akibare Re Ltd. (Series 2018-1) Class B</t>
  </si>
  <si>
    <t>Kizuna Re II Ltd. (Series 2018-1) Class A</t>
  </si>
  <si>
    <t>Kizuna Re II Ltd. (Series 2018-1)</t>
  </si>
  <si>
    <t>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</si>
  <si>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https://www.artemis.bm/deal-directory/kizuna-re-ii-ltd-series-2018-1/</t>
  </si>
  <si>
    <t>Kizuna Re II Ltd. (Series 2018-1) Class B</t>
  </si>
  <si>
    <t>Sanders Re Ltd. (Series 2018-1)</t>
  </si>
  <si>
    <t>Aon Securities is sole structuring agent and joint bookrunner. Goldman Sachs is joint bookrunner.</t>
  </si>
  <si>
    <t>U.S. (ex Florida &amp; New Jersey) named storm, earthquake, severe weather, fire, other perils</t>
  </si>
  <si>
    <t>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</si>
  <si>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https://www.artemis.bm/deal-directory/sanders-re-ltd-series-2018-1/</t>
  </si>
  <si>
    <t>Merna Re Ltd. (Series 2018-1)</t>
  </si>
  <si>
    <t>U.S. insurer State Farm has returned to the catastrophe bond market with a Merna Re 2018-1 cat bond transaction that has been privately marketed to a select group of insurance-linked securities (ILS) funds and investors, we understand, hence details of the transaction itself remain limited. Merna Re Ltd. has issued a single $300 million tranche of Series 2018-1 Class A notes which have been sold privately to ILS investors in order to collateralise a reinsurance agreement between Merna Re and sponsor State Farm. As with State Farm’s other recent Merna Re cat bonds, we assume the private syndication of these notes was in order to keep the insurers costs of issuance and reinsurance as low as possible, utilising a private club type deal. This approach also enables State Farm to build deeper relationships with key ILS investor and ILS fund markets, especially those that also participate in its traditional reinsurance renewal. Additionally, the catastrophe bond issuance will provide State Farm with vital pricing indications that can assist in its overall reinsurance program negotiations. We’re told that the covered perils ceded to ILS investors through this Merna Re 2018 cat bond are U.S. earthquake risks, most likely from the New Madrid fault region in the mid-west where State Farm has a significant exposure. This would be the same covered peril as the insurers last few cat bond transactions. This Merna Re 2018-1 cat bond will utilise an indemnity trigger, as State Farm’s cat bond coverage tends to provide the insurer with a source of indemnity reinsurance protection. This Merna Re 2018-1 cat bond has a three-year term, with the notes coming due for maturity at the 8th April 2021. The fully collateralized reinsurance protection that State Farm benefits from with this new Merna cat bond deal will likely replace the recently matured $300 million Merna Re 2015-1 New Madrid quake transaction. Other facts on this transaction such as expected loss, attachment point and pricing are not known at this stage, due to the privately syndicated nature of the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</si>
  <si>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https://www.artemis.bm/deal-directory/merna-re-ltd-series-2018-1/</t>
  </si>
  <si>
    <t>Manatee Re II Ltd. (Series 2018-1) Class A</t>
  </si>
  <si>
    <t>Manatee Re II Ltd. (Series 2018-1)</t>
  </si>
  <si>
    <t>GC Securities is sole structuring agent and joint bookrunner. Swiss Re Capital Markets is joint bookrunner.</t>
  </si>
  <si>
    <t>U.S. named storm, U.S. severe thunderstorm (Florida, Louisiana &amp; Texas initially)</t>
  </si>
  <si>
    <t>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</si>
  <si>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https://www.artemis.bm/deal-directory/manatee-re-ii-ltd-series-2018-1/</t>
  </si>
  <si>
    <t>Manatee Re II Ltd. (Series 2018-1) Class B</t>
  </si>
  <si>
    <t>Armor Re II Ltd. (Series 2018-1)</t>
  </si>
  <si>
    <t>United Property &amp; Casualty Insurance Co., Family Security Insurance Co., Interboro Insurance Co., American Coastal Insurance</t>
  </si>
  <si>
    <t>Willis Towers Watson Securities is sole structuring agent and bookrunner</t>
  </si>
  <si>
    <t>$2,120,000,000.00</t>
  </si>
  <si>
    <t>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</si>
  <si>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https://www.artemis.bm/deal-directory/armor-re-ii-ltd-series-2018-1/</t>
  </si>
  <si>
    <t>Bellemeade Re 2018-1 Ltd. Class M-1B</t>
  </si>
  <si>
    <t>Bellemeade Re 2018-1 Ltd.</t>
  </si>
  <si>
    <t>Credit Suisse is sole bookrunner.</t>
  </si>
  <si>
    <t>Morningstar: M-1B - BBB</t>
  </si>
  <si>
    <t>This is the fourth mortgage insurance ILS issuance in the Bellemeade series of transactions and the second under the watch of Arch Capital Group, since it acquired AIG’s United Guaranty that had previously sponsored these deals. This is now the largest Bellemeade mortgage insurance ILS deal to-date, at exactly $374.46 million in size. For this mortgage insurance-linked securities (ILS) transaction Arch has registered a new Bermuda domiciled special purpose insurer (SPI) Bellemeade Re 2018-1 Ltd. The SPI has issued three tranches of ten-year notes which have been sold to investors to collateralize underlying reinsurance agreements to protect the Arch Mortgage Insurance book on an indemnity basis over the 10 year term. In this 2018-1 mortgage ILS deal from Arch, the reinsurance protection will cover a portfolio of mortgage insurance policies underwritten by Arch primarily from July through December of 2017. The three tranches of ten-year term Bellemeade Re 2018-1 insurance-linked securities (ILS) will provide Arch with fully-collateralized reinsurance coverage against potential losses on a portion of its 2017 mortgage insurance portfolio. The Bellemeade Re Series 2018-1 transaction is split into $198.064 million of the rated Class M-1B 144A notes and $400k of Class M-1B RegS notes, $157.273 million of Class M-2 144A notes, and $18.723 million of Class B-1 144A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</si>
  <si>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https://www.artemis.bm/deal-directory/bellemeade-re-2018-1-ltd/</t>
  </si>
  <si>
    <t>Bellemeade Re 2018-1 Ltd. Class M-2</t>
  </si>
  <si>
    <t>Bellemeade Re 2018-1 Ltd. Class B-1</t>
  </si>
  <si>
    <t>Integrity Re Ltd. (Series 2018-1) Class A</t>
  </si>
  <si>
    <t>Integrity Re Ltd. (Series 2018-1)</t>
  </si>
  <si>
    <t>American Integrity has returned to the catastrophe bond market for its second issuance, with the assistance of Hannover Re as its Hannover Rück SE entity will act as the ceding reinsurer, fronting the investor base for American Integrity which is the reinsured and so beneficiary of the fully-collateralized reinsurance protection that the Integrity Re 2018-1 cat bond will provide. The Integrity Re Ltd. special purpose insurer (SPI) will seek to issue two tranches of Series 2018-1 notes in this currently $85 million deal, with both being sold to cat bond investors and the proceeds used to collateralize the retrocession agreements between itself and Hannover Re, while Hannover Re enters into reinsurance agreements with American Integrity. Both tranches of notes will provide American Integrity with a source of collateralized reinsurance against certain losses from Florida named storms and severe thunderstorms across a four-year term. Both tranches will feature an indemnity trigger, with coverage on a per-occurrence and cascading basis. The currently $75 million tranche of Integrity Re Series 2018-1 Class A notes will be exposed to Florida named storm protection only. These notes will sit at the top of American Integrity’s reinsurance tower and given the cascading nature will drop-down as events erode stated reinsurance, FHCF and other cat bond layers beneath. The Integrity Re Series 2018-1 Class A notes have an initial attachment probability of 1.34%, an initial expected loss of 1.27% and are to be offered to cat bond investors with guide pricing in a range from 3.75% to 4.25%. The currently $10 million Integrity Re Series 2018-1 Class B tranche of notes will be exposed to both Florida named storms and Florida severe thunderstorm risks. This tranche is much riskier, sitting alongside the FHCF coverage within American Interity’s reinsurance tower. The Integrity Re Series 2018-1 Class B notes have an initial attachment probability of 9.86% and an initial expected loss of 5.74%. Our sources told us that the guide pricing for this tranche of notes is only available through enquiry to the bookrunners, so not available to us at this time. Clearly the price will be higher but it’s possible that American Integrity does not want to advertise it to potential reinsurance counterparties until its program for the 2018 renewal is arranged. Update 1: The Integrity Re Series 2018-1 Class A notes remain at $75 million in size and price guidance dropped to the bottom end at 3.75%. The Integrity Re Series 2018-1 Class B tranche of notes shrank to just $4 million in size, while the price guidance we now understand to be 9.5% for this riskier layer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</si>
  <si>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https://www.artemis.bm/deal-directory/integrity-re-ltd-series-2018-1/</t>
  </si>
  <si>
    <t>Integrity Re Ltd. (Series 2018-1) Class B</t>
  </si>
  <si>
    <t>Kendall Re Ltd. (Series 2018-1)</t>
  </si>
  <si>
    <t>Aspen Insurance</t>
  </si>
  <si>
    <t>U.S. named storm, U.S. &amp; Canada earthquake, U.S. severe thunderstorm, U.S. wildfire, U.S. winter storm, European windstorm</t>
  </si>
  <si>
    <t>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</si>
  <si>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https://www.artemis.bm/deal-directory/kendall-re-ltd-series-2018-1/</t>
  </si>
  <si>
    <t>Fidus Re Ltd. (Series 2018-1)</t>
  </si>
  <si>
    <t>Build America Mutual Assurance Company</t>
  </si>
  <si>
    <t>Financial guarantee risks</t>
  </si>
  <si>
    <t>$165,000,000.00</t>
  </si>
  <si>
    <t>This Fidus Re Ltd. (Series 2018-1) transaction is the first time financial guarantee insurance risks are being transferred to capital market investors through a catastrophe bond-like insurance-linked securities (ILS) arrangement. Fidus Re Ltd. is a Bermuda special purpose insurer (SPI) established to issue and sell notes to investors with the proceeds used to collateralize excess of loss reinsurance agreements between Fidus Re and the sponsor, which is financial guarantee specialist insurer Build America Mutual Assurance Company. We understand that a single $100 million tranche of notes are being offered to investors, some of which are destined to be ILS funds and the typical ILS suspects, but we’re also told that the investor base for a financial guarantee ILS transaction could be a little broader, as other specialist investors may be attracted to the deal. Fidus Re Ltd. will issue a $100 million Class A tranche of notes. The notes will have a twelve-year term, so will provide the sponsor with reinsurance across a long duration. The notes are callable after five years, we understand. The notes will provide reinsurance against losses on a pre-defined portion of Build America Mutual Assurance Company’s financial guarantee insurance portfolio, and will cover losses on an aggregate basis above an attachment point of $165 million of losses. The covered portfolio includes 95% of Build America Mutual’s U.S. public finance financial guaranty policies issued through December 31st 2017, but excludes any surety policies and all exposures rated below investment grade, according to Kroll Bond Rating Agency which has rated the Class A notes as ‘AA’ grade. Kroll also explained that only those amounts of insured principal and interest that come due through the 12 year term are covered under the reinsurance agreement, to the extent losses during this period exceed $165 million. The covered portfolio is granular, geographically diverse, and is not exposed to higher risk sectors of the U.S. municipal market such as healthcare, housing, and private higher education, Kroll also said. Build America Mutual only guarantee’s U.S. municipal bonds from issuers that deliver essential public services, so the bonds themselves are typically lower risk, lower volatility and has a higher credit rating. Given the risks covered this is of course not an ILS transaction where the resulting asset can be said to have a very low correlation with broader financial factors, given the underlying insurance covers the risk of municipal bond defaults. Build America Mutual will take its share of any losses within the layer of reinsurance that Fidus Re covers. Fidus Re will cover 90% of all net paid claims exceeding the $165 million attachment point up to a maximum payout of $100 million, while Build America Mutual will pay the remaining 10% share.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</si>
  <si>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https://www.artemis.bm/deal-directory/fidus-re-ltd-series-2018-1/</t>
  </si>
  <si>
    <t>Resilience Re Ltd. (Series 1841A)</t>
  </si>
  <si>
    <t>This is the third issuance of a private catastrophe bond from the Willis Towers Watson owned Resilience Re Ltd. platform this year, a $150 million single tranche of Series 1841A discounted zero coupon notes. For this latest deal, Resilience Re Ltd. has issued a single $150 million tranche of Series 1841A discounted zero coupon notes, which have been placed with qualified investors and listed on the BSX as Section V – Insurance Related Securities. The notes are due April 8th 2019, suggesting they cover a one-year reinsurance arrangement from the April renewal. The discounted zero coupon note structure used in this and other similar private ILS transactions benefits both the sponsor of the cat bond and the investors. The sponsor can fund the reinsurance premium up front, as it would in a typical collateralized reinsurance arrangement, which also provides the investor a form of leverage and as a result can help to drive keener pricing and enhanced transactional efficiency for both sides.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</si>
  <si>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https://www.artemis.bm/deal-directory/resilience-re-ltd-series-1841a/</t>
  </si>
  <si>
    <t>Pelican IV Re Ltd. (Series 2018-1)</t>
  </si>
  <si>
    <t>Louisiana named storm &amp; severe thunderstorm</t>
  </si>
  <si>
    <t>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</si>
  <si>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https://www.artemis.bm/deal-directory/pelican-iv-re-ltd-series-2018-1/</t>
  </si>
  <si>
    <t>Residential Reinsurance 2018 Limited (Series 2018-1) Class 11</t>
  </si>
  <si>
    <t>Residential Reinsurance 2018 Limited (Series 2018-1)</t>
  </si>
  <si>
    <t>U.S. tropical cyclones (plus renter policy flood), earthquakes (plus fire following and renter policy flood), severe thunderstorm, winter storm, wildfire, volcanic eruption, meteorite impact, other perils (including auto policy flood)</t>
  </si>
  <si>
    <t>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</si>
  <si>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https://www.artemis.bm/deal-directory/residential-reinsurance-2018-limited-series-2018-1/</t>
  </si>
  <si>
    <t>Residential Reinsurance 2018 Limited (Series 2018-1) Class 13</t>
  </si>
  <si>
    <t>Residential Reinsurance 2018 Limited (Series 2018-1) Class 11tranche</t>
  </si>
  <si>
    <t>Everglades Re II Ltd. (Series 2018-1)</t>
  </si>
  <si>
    <t>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</si>
  <si>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https://www.artemis.bm/deal-directory/everglades-re-ii-ltd-series-2018-1/</t>
  </si>
  <si>
    <t>Caelus Re V Ltd. (Series 2018-1) Class A</t>
  </si>
  <si>
    <t>Caelus Re V Ltd. (Series 2018-1)</t>
  </si>
  <si>
    <t>U.S. named storm, earthquake (inc. fire following), severe thunderstorm, winter storm, wildfire, meteorite impact, volcanic eruption, other perils</t>
  </si>
  <si>
    <t>$2,500,000,000.00</t>
  </si>
  <si>
    <t>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</si>
  <si>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https://www.artemis.bm/deal-directory/caelus-re-v-ltd-series-2018-1/</t>
  </si>
  <si>
    <t>Caelus Re V Ltd. (Series 2018-1) Class B</t>
  </si>
  <si>
    <t>Caelus Re V Ltd. (Series 2018-1) Class C</t>
  </si>
  <si>
    <t>Caelus Re V Ltd. (Series 2018-1) Class D</t>
  </si>
  <si>
    <t>$1,400,000,000.00</t>
  </si>
  <si>
    <t>Dodeka XIII</t>
  </si>
  <si>
    <t>This $23.567 million Dodeka XIII private catastrophe bond transaction is the sixteenth such transaction in the Dodeka series from ILS investment fund manager Twelve Capital, as the firm demonstrates an ongoing commitment to sourcing risk in securitised cat bond form for its ILS fund investors. Dodeka XIII has been issued using the Artex SAC Limited ILS Note Program II vehicle, with Dodeka XIII representing a single segregated account of the issuance vehicle. The risks included in the account have been transformed into private ILS or cat bond form, resulting in the issuance of $23.567 million of tradable principal-at-risk ILS notes. The $23.567 million of Dodeka XIII insurance-linked notes are due on the 9th May 2019, so will represent a one-year renewal reinsurance or retrocession contract. The $23.567 million of Dodeka XIII notes have been admitted to the BSX as Section V Insurance Related Securities and the notes have been placed with qualified ILS investors, which will be a fund or account managed by Twelve Capital. As with all of the Dodeka private ILS transactions, we assume that the Dodeka XIII cat bond lite features a transformed industry-loss warranty (ILW) contract, using a PCS industry loss trigger and covering U.S. natural catastrophe risks. The Dodeka private cat bond series is an efficient way for Twelve Capital to offer capital markets backed reinsurance coverage to reinsurance and retrocession counterparties while sourcing cat bond notes with potential liquidity for its investment funds.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</si>
  <si>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https://www.artemis.bm/deal-directory/dodeka-xiii/</t>
  </si>
  <si>
    <t>Bowline Re Ltd. (Series 2018-1)</t>
  </si>
  <si>
    <t>Transatlantic Reinsurance Co.</t>
  </si>
  <si>
    <t>U.S., Puerto Rico, U.S. Virgin Islands, D.C., Canada named storm, earthquake and severe thunderstorm</t>
  </si>
  <si>
    <t>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</si>
  <si>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https://www.artemis.bm/deal-directory/bowline-re-ltd-series-2018-1/</t>
  </si>
  <si>
    <t>Long Point Re III Ltd. (Series 2018-1)</t>
  </si>
  <si>
    <t>Swiss Re Capital Markets is sole structuring agent and with Aon Securities joint bookrunners. Goldman Sachs is co-manager</t>
  </si>
  <si>
    <t>This new 2018-1 Long Point Re III catastrophe bond deal will be the sixth cat bond issuance by Travelers and its first since 2015. This multi-peril cat bond will provide the insurer with collateralized reinsurance across the U.S. northeastern states over a four-year term and will replace and renew the firms Long Point Re III 2015 cat bond that matures in May 2018, the month of this new deals issue. This 2018 cat bond is therefore a replacement and renewal of the 2015 deal, but will also extend the coverage as well, with this 2018 cat bond seeking a four-year source of fully-collateralized reinsurance protection, adding a year to the capital markets provides to Travelers and subsidiaries. Travelers special purpose insurer Long Point Re III Ltd. will look to issue a single Series 2018-1 Class A tranche of notes, we understand, with the current target being for a $300 million issuance, which would fully replace the maturing 2015 cat bond coverage. The $300 million of Long Point Re III 2018-1 Class A notes will be sold to investors to collateralize multi-peril reinsurance agreements between the SPI and Travelers subsidiaries that include the usual insurance companies, Travelers Indemnity, Travelers Casualty &amp; Surety, St. Paul Fire and Marine and The Standard Fire Insurance Company, as well as any associated subsidiaries of each. Travelers will benefit from a collateralized source of reinsurance protection against certain losses caused by U.S. tropical cyclone, earthquake, severe thunderstorm and winter storm perils, across a covered area that is the usual northeastern U.S. states, we’re told. We understand the covered area to be the same as its previous Long Point Re III cat bond, so protecting Travelers against losses in Connecticut, Delaware, District of Columbia, Maine, Maryland, Massachusetts, New Hampshire, New Jersey, New York, Pennsylvania, Rhode Island, Virginia and Vermont. The Long Point Re III 2018-1 Class A notes will provide their reinsurance protection on a per-occurrence basis across the four-year term, with any payouts decided using an indemnity trigger approach. Sources said the targeted $300 million or greater of cat bond notes to be issued by Long Point Re III in this 2018 deal will have an initial attachment probability of 1.392%, an initial expected loss of 1.214% and are being marketed to investors with coupon guidance in a range from 3% to 3.5%. Update 1: We understand from sources that Travelers target has risen and this new Long Point Re III 2018 cat bond could complete at anywhere up to $500 million in size, as the insurer looks to increase the role of the capital markets in its reinsurance tower. We’re also told that the price guidance has been slashed to below the initial range, with the up to $500 million of notes now offering investors a coupon from 2.75% to 3%. Update 2: The Long Point Re III 2018-1 cat bond successfully secured its raised target of $500 million for Travelers. At the same time the pricing fell to the bottom of the reduced range, at 2.75%, reflecting a multiple of 2.3 times the initial expected loss, roughly aligned with other recent cat bond transactions at this risk level, but significantly lower than Travelers last cat bond achieved in 2015 (around 3.3 times the initial EL). Update – May 2021: Travelers opted to reset the cat bond with a higher attachment point for the 2021 hurricane season, lifting the attachment from $1.87 billion to $1.98 billion for its final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</si>
  <si>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https://www.artemis.bm/deal-directory/long-point-re-iii-ltd-series-2018-1/</t>
  </si>
  <si>
    <t>Alamo Re Ltd. (Series 2018-1)</t>
  </si>
  <si>
    <t>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</si>
  <si>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https://www.artemis.bm/deal-directory/alamo-re-ltd-series-2018-1/</t>
  </si>
  <si>
    <t>Atlas Capital UK 2018 PLC (Series 2018 ISPV 1)</t>
  </si>
  <si>
    <t>GC Securities is sole structuring agent and joint-bookrunner</t>
  </si>
  <si>
    <t>U.S. named storm, U.S. and Canada earthquake, European windstorm</t>
  </si>
  <si>
    <t>This is French reinsurance firm SCOR’s first catastrophe bond since 2016 and the reinsurer is making use of the recently enacted UK ILS regulatory and tax regime for the transaction, a move away from Ireland where its previous special purpose issuers have been based. This transaction from SCOR is the first full catastrophe bond issuance to be domiciled in the UK, as the only other use of the ILS regulatory framework by Neon is really a sidecar, or collateralized quota share reinsurance arrangement. SCOR has registered a new UK company for its first cat bond issuance there, registering Atlas Capital UK 2018 PLC as an insurance special purpose vehicle to be the transformer for and issuer of a single tranche of Series 2018 ISPV 1 notes. With the Atlas Capital UK 2018 catastrophe bond SCOR is targeting at least $300 million of multi-peril retrocessional reinsurance protection across a four-year term, to protect the reinsurer against the impacts of U.S. named storm, U.S. and Canada earthquake and European windstorm risks. The coverage is effected through SCOR Global P&amp;C SE as the ceding company, but applies across SCOR’s portfolio companies. The $300 million of Series 2018 ISPV 1 notes issued by Atlas Capital UK 2018 will provide SCOR with retro reinsurance coverage on an annual aggregate basis, using regionally weighted industry loss triggers that take into account a deductible per-event for each of the covered perils. The $300 million single tranche of Series 2018 ISPV 1 notes to be issued by Atlas Capital UK 2018 will have an initial attachment probability of 3.98%, an initial expected loss of 3.24% and are being offered to ILS investors with spread guidance in a range from 6% to 6.5%. Update 1: We’re told that coupon price guidance for the still $300 million of Series 2018 ISPV 1 notes to be issued by Atlas Capital UK 2018 has now been lowered to the bottom of the initial range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</si>
  <si>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https://www.artemis.bm/deal-directory/atlas-capital-uk-2018-plc-series-2018-ispv-1/</t>
  </si>
  <si>
    <t>Operational Re II Ltd. Class A</t>
  </si>
  <si>
    <t>Operational Re II Ltd.</t>
  </si>
  <si>
    <t>This is the second securitisation of operational risk insurance using a capital markets special purpose vehicle domiciled in Bermuda and a structure like a catastrophe bond. We understand that this Operational Re II Ltd. transaction again features insurer Zurich as the ceding company, that has entered into reinsurance agreements with Bermuda SPI Operational Re II Ltd. to acquire the capital markets backed, fully-collateralized coverage to back an operational risk insurance policy. We’re told that Zurich Insurance Co. Ltd. is again the ceding company, or sponsor, for the Operational Re II Ltd. transaction, which sees the insurer tapping ILS and capital market investors for a source of fully-collateralized reinsurance to back an operational risk insurance agreement between itself and a bank or asset manager, which we understand is almost certainly Credit Suisse again. For this second arrangement we believe the investment bank that benefits from the coverage to be Credit Suisse again, returning to the ILS market to top up its coverage, as the initial Operational Re transaction had been much smaller than hoped for (it had originally targeted a CHF 630 million issuance) back in 2016. This new Operational Re II Ltd. transaction has been offered on a semi-private basis, we understand, compared to the more broadly marketed 2016 deal. So, this new transaction will provide a CHF 146 million (approx $148 million) fully-collateralised source of insurance and reinsurance protection to back an operational risk insurance policy provided by insurer Zurich to one of its corporate clients, which we understand to be Credit Suisse. This arrangement will provide the ultimate beneficiary with just less than three years of protection, with maturity of the three tranches of notes slated for April 8th 2021. That is the exact same maturity date as the three tranches of notes from the original Operational Re transaction. So this points to Operational Re II Ltd. being an extension of the coverage for Credit Suisse, as the investment bank looks to expand the capital markets backed operational risk protection it benefits from. One source has told us that the three tranches of notes fill some of the gaps in the covered layer that had originally been sought for Credit Suisse in the first Operational Re deal, thus providing it with more coverage across the original layer, which had attached at CHF 3.5 billion of losses under the operational risk insurance agreement in any annual risk period (the attachment point), with an exhaustion point set at CHF 4.2 billion. The original underlying insurance policy, which it seems these notes also support, and the reinsurance from the Operational Re II ILS notes will provide annual aggregate coverage against certain operational risk losses. There are specific limits in place to ensure that no single operational risk loss event, or defined category of loss, can trigger the notes on its own, making these deals effectively a second and subsequent loss event ILS cover. As with the first operational risk cat bond, we assume this new transaction will provide cover for a range of risks,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The coverage is just one aspect, as these deals also help the investment bank to reduce its risk weighted assets (RWA’s). In fact the first CHF 220m deal helped Credit Suisse reduce its RWA’s by 1.25 billion Swiss Francs. As such these transactions offer broad operational risk insurance coverage, but through the mechanism of an ILS or cat bond and with reinsurance support from capital markets investors. The CHF 146 million of notes are split across two Rule 144A tranches of notes and one RegS tranche, which is likely to meet a specific investors needs. The Operational Re II Ltd. transaction features the issuance of a CHF 24.5 million Class A tranche of Rule 144A notes, a CHF 53 million Class A tranche of RegS notes and a CHF 68.5 million Class B tranche of Rule 144A notes. So, with this transaction, Credit Suisse (we understand) has topped up the amount of operational risk insurance cover it has that is backed by the capital markets to the tune of CHF 366 million (approx $377m) across the two Operational Re ILS arrangements, with all of that coverage from the two deals now running until April 8th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</si>
  <si>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https://www.artemis.bm/deal-directory/operational-re-ii-ltd/</t>
  </si>
  <si>
    <t>Operational Re II Ltd. Class B</t>
  </si>
  <si>
    <t>Resilience Re Ltd. (Series 1861A)</t>
  </si>
  <si>
    <t>This is the fourth issuance of a private catastrophe bond from the Willis Towers Watson owned Resilience Re Ltd. platform this year, a $37 million single tranche of Series 1861A discounted zero coupon notes. This $37 million Resilience Re 1861A private cat bond is likely a renewal of the also $37 million Resilience Re Ltd. (Series 1761A) which matured recently. As ever, details are scarce, due to the privately arranged and placed nature of the Resilience Re cat bond offerings, but we can assume the deal covers property catastrophe risks given their prevalence in the insurance-linked securities (ILS) marketplace. In this latest deal, Resilience Re Ltd. has issued a single $37 million tranche of Series 1861A discounted zero coupon notes, which have been placed with qualified investors and admitted for listing on the Bermuda Stock Exchange (BSX) as Section V – Insurance Related Securities. The notes are due June 7th 2019, suggesting they cover a one-year reinsurance arrangement from the mid-year renewal. Willis Towers Watson Securities will have acted as the lead structuring agent and bookrunner for this private cat bond, structuring and facilitating the deal between sponsor and investors, through the transformation of a reinsurance arrangement into a securitised cat bond note with secondary liquidity features. Update – June 2019: The maturity date for this $37 million private cat bond issuance has been extended by a year to June 6th 2020, presumably to allow for potential loss development after some of the catastrophe events of 2018. Update – Apr 2020: These notes have now had their maturity date extended by another year, with the maturity for the $37 million Resilience Re 1861A tranche of notes now extended right out to June 7th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</si>
  <si>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https://www.artemis.bm/deal-directory/resilience-re-ltd-series-1861a/</t>
  </si>
  <si>
    <t>Market Re Ltd. (Series 2018-1)</t>
  </si>
  <si>
    <t>This transaction, the first Market Re Ltd. private catastrophe bond of the year, will provide an unnamed sponsor with a single year of fully-collateralized reinsurance protection from the capital markets. The reinsurance protection the deal provides will cover the cedant’s Florida book of business against losses from named storms and hurricanes and will sit alongside the cedant’s Florida hurricane catastrophe coverage (FHCF). The protection is on an indemnity basis and the transaction featured just one class of Series 2018-1 notes, which were issued by Market Re Ltd. and placed with investors by the Jardine Lloyd Thompson Capital Markets (JLTCM) insurance-linked securities (ILS) structuring and issuance team.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</si>
  <si>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https://www.artemis.bm/deal-directory/market-re-ltd-series-2018-1/</t>
  </si>
  <si>
    <t>Dodeka XV</t>
  </si>
  <si>
    <t>This $9.269 million Dodeka XV private catastrophe bond transaction is the seventeenth such private transaction in the Dodeka series from ILS investment fund manager Twelve Capital, as the firm continues to show its commitment to sourcing risk in securitised cat bond form for its ILS fund investors. Including this new seventeenth Dodeka transaction, ILS manager Twelve Capital has now securitized over $330 million of reinsurance risk through the Dodeka series of private cat bonds, or cat bond lites. Like previous deals, this Dodeka XV transaction has been issued through the Artex SAC Limited vehicle, managed by ILS facilitator Artex, with Dodeka XV representing a single segregated account of the issuance vehicle. The underlying risks featured in the segregated account have been transformed into private ILS or cat bond form, resulting in the issuance of $9.269 million of tradable and listed principal-at-risk ILS notes. The $9.269 million of Dodeka XV insurance-linked notes have a due date of the 27th December 2018, so appear to represent a reinsurance or retrocession contract designed to provide coverage across the duration of the U.S. hurricane season, we assume. Dodeka XV’s $9.269 million of notes have been admitted to the Bermuda Stock Exchange (BSX) as Section V Insurance Related Securities and the notes have been placed with qualified ILS investors, which will be certain funds or accounts managed by Twelve Capital. As is typical of the Dodeka series of private ILS deals, we assume that this Dodeka XV cat bond lite features a transformed industry-loss warranty (ILW) contract, using a PCS industry loss trigger and covering U.S. natural catastrophe risks (likely U.S. wind given the risk period, although we cannot be certain of this). Update October 2019: The Dodeka XV private cat bond from Twelve Capital had its maturity date extended to October 31st 2019, presumably to allow for development of any losses and in case of attachment occurring.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</si>
  <si>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t>
  </si>
  <si>
    <t>Frontline Re Ltd. (Series 2018-1) Class A</t>
  </si>
  <si>
    <t>Frontline Re Ltd. (Series 2018-1)</t>
  </si>
  <si>
    <t>Frontline Insurance</t>
  </si>
  <si>
    <t>U.S. named storm</t>
  </si>
  <si>
    <t>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</si>
  <si>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https://www.artemis.bm/deal-directory/frontline-re-ltd-series-2018-1/</t>
  </si>
  <si>
    <t>Frontline Re Ltd. (Series 2018-1) Class B</t>
  </si>
  <si>
    <t>Dom Re IC Limited 2018</t>
  </si>
  <si>
    <t>Solidum Partners have completed another private catastrophe bond transaction, a $15 million Dom Re IC Limited 2018, which is now the third such securitisation to be settled using a private blockchain. The transaction was issued using Solidum Partners Guernsey-domiciled transformer vehicle Solidum Re (Guernsey) ICC Limited, with one cell named Dom Re IC Limited hosting the underlying one year reinsurance contract and acting as the issuer for the $15 million of notes. The private blockchain, named “ILSBlockchain” by Solidum, has effectively replaced the role of a traditional settlement system, such as a Euroclear or DTC, providing a peer-to-peer way to manage settlement of the note issuance. The transaction saw Dom Re IC Limited issue $15 million of notes, due 2024, representing a securitisation of a one year reinsurance contract, to investors which are all ILS funds. The underlying reinsurance contract, a mid-year renewal, features U.S. wind risk from an unnamed ceding company. Solidum Re acted as the paying agent and common depository for the permanent global note, as well as the blockchain permission grantor and blockchain sponsor. Investors then subscribed for the notes paying into a Guernsey trust and on the issue date Solidum Re created cryptographically-certificated notes on the ILSBlockchain, which the investors were then able to execute on delivery-vs-payment on the ILSBlockchain to acquire the newly created notes, peer-to-peer with the paying agent Solidum Re. So that means the notes now effectively sit on the ILSBlockchain, meaning that any secondary trades would also have to be registered in the underlying distributed ledger technology. This issuance also achieved another first as the only blockchain issued catastrophe bond or ILS transaction to be listed on a stock exchange, having been admitted for listing on The International Stock Exchange (TISE).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</si>
  <si>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https://www.artemis.bm/deal-directory/dom-re-ic-limited-2018/</t>
  </si>
  <si>
    <t>Oak Leaf Re Ltd. (Series 2018-1) Class A</t>
  </si>
  <si>
    <t>Oak Leaf Re Ltd. (Series 2018-1)</t>
  </si>
  <si>
    <t>This is the eighth annual Oak Leaf Re cat bond which will provide sponsor Southern Oak Insurance with a one-year source of fully-collateralized, capital market backed reinsurance protection for its Florida book of business on an indemnity basis, covering the underlying peril of Florida named storm risk. This new eighth transaction saw JLTCM helping Southern Oak to $45.26 million of fully-collateralized reinsurance protection, through an Oak Leaf Re 2018-1 issuance that featured four tranches of notes which were privately placed and sold to ILS funds and investors. This Oak Leaf Re 2018-1 privately placed cat bond will provide sponsor Southern Oak with a one year ultimate net loss and indemnity trigger source of collateralized reinsurance protection, providing it with coverage of its book of insurance business against named storms. The Oak Leaf Re 2018-1 cat bond is split into four classes of notes, including a multi-section tranche that provides both severity and frequency protection, as well as a tranche providing reinstatement premium protection (RPP). The bond has been issued with a one-year maturity, and can be extended up to 24 months to allow for development of any losses. The transaction is split as follows: $37.9 million of Class A notes; $870,000 of Class B notes; $1.78 million of Class C notes; and $4.71 million of Class D notes. All tranches are structured as zero-coupon notes. We understand that the Class D notes provide the reinstatement premium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</si>
  <si>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https://www.artemis.bm/deal-directory/oak-leaf-re-ltd-series-2018-1/</t>
  </si>
  <si>
    <t>Oak Leaf Re Ltd. (Series 2018-1) Class B</t>
  </si>
  <si>
    <t>Oak Leaf Re Ltd. (Series 2018-1) Class C</t>
  </si>
  <si>
    <t>Oak Leaf Re Ltd. (Series 2018-1) Class D</t>
  </si>
  <si>
    <t>Northshore Re II Ltd. (Series 2018-1)</t>
  </si>
  <si>
    <t>GC Securities is structuring agent and bookrunner</t>
  </si>
  <si>
    <t>U.S. &amp; Puerto Rico named storms, U.S. &amp; Canada earthquake, European windstorm</t>
  </si>
  <si>
    <t>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</si>
  <si>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https://www.artemis.bm/deal-directory/northshore-re-ii-ltd-series-2018-1/</t>
  </si>
  <si>
    <t>Dodeka XVI</t>
  </si>
  <si>
    <t>This $9.603 million Dodeka XVI private catastrophe bond transaction is the eighteenth private ILS deal in the Dodeka series from ILS investment fund manager Twelve Capital, as the company continues to show its commitment to sourcing risk in securitised cat bond form for its ILS fund investors. Including this new eighteenth Dodeka private ILS transaction, Twelve Capital has now securitized roughly $340 million of reinsurance risk through this series of private cat bonds, or cat bond lites. This latest Dodeka XVI private cat bond transaction has been issued using Artex’s SAC Limited vehicle, managed by ILS facilitator Artex, with Dodeka XVI representing a single segregated account of the issuance vehicle. The underlying peril exposure in the segregated account has been transformed into private ILS or cat bond form, resulting in the issuance of $9.603 million of tradable and listed principal-at-risk ILS notes. These $9.603 million of Dodeka XVI insurance-linked notes have a due date of the 27th December 2018, so appear to represent a reinsurance or retrocession contract designed to provide coverage across the duration of the U.S. wind season, we assume. The maturity date is the same as for the previous Dodeka XV arrangement as well, which suggests the two most recent Dodeka private cat bonds may be related, in terms of either being part of the same reinsurance layer or tower, or a similar structure. Dodeka XVI’s $9.603 million of notes have been admitted to the Bermuda Stock Exchange (BSX) as Section V Insurance Related Securities and the notes have been sold to qualified ILS investors, which will be funds or managed accounts owned by Twelve Capital. As with all of the Dodeka series of private ILS deals, we make the assumption that this Dodeka XVI cat bond lite features a transformed industry-loss warranty (ILW) contract, using a PCS industry loss trigger and covering U.S. natural catastrophe risks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</si>
  <si>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t>
  </si>
  <si>
    <t>Acorn Re Ltd. (Series 2018-1)</t>
  </si>
  <si>
    <t>GC Securities is sole structuring agent and lead bookrunner</t>
  </si>
  <si>
    <t>This new Acorn Re 2018-1 catastrophe bond is a renewal of the maturing 2015-1 transaction of the same name and again sees Hannover Re acting as the ceding reinsurer sitting in front of one named ceding insurer, Oak Tree Assurance Ltd., which is a Vermont domiciled workers compensation captive owned by the Kaiser Permanente group of health plan companies. So this renewal of the Acorn Re U.S. west coast earthquake parametric cat bond will ultimately provide coverage for the Kaiser workers compensation captive insured exposure to earthquake risks. The Acorn Re 2018-1 cat bond will also provide some coverage for other Hannover Re reinsureds which have exposure within the parametric earthquake box, the same as the 2015 transaction. Acorn Re Ltd., the special purpose insurance vehicle, will look to issue a single $300 million or greater tranche of Series 2018-1 Class A notes, which will be sold to investors to collateralize the underlying retrocessional reinsurance agreements with Hannover Re, who in turn enters into reinsurance agreements with the Kaiser Permanente captive and its other reinsureds. The $300 million of Acorn Re 2018-1 cat bond notes will provide the covered parties, Kaiser Permanente via the Oak Tree Assurance Ltd. workers compensation captive and other reinsureds of Hannover Re, with per-occurrence parametric protection against earthquakes that strike the U.S. west coast region. Covered states are the same as for the 2015 Acorn Re cat bond, so the coverage area is focused on California and surrounding states of Oregan, Washington, Nevada, Utah, Idaho, Arizona, British Columbia in Canada, as well as Baja California, Baja California Sur and Sonora states in Mexico and some offshore areas of the Pacific. The exposure, we understand, is most concentrated on California itself and the way the parametric trigger has been designed means losses occurring in California from earthquakes that are actually located in surrounding states are protected against, with the actual exposure in California the main target for coverage. The transaction will provide just over three years of coverage with the maturity of the Acorn Re 2018-1 cat bond slated for the end of October 2021. Just like the 2015 cat bond, the parametric trigger has been designed with four levels of earthquake severity, each of which can cause different levels of event percentage and loss, ranging from a 25% payout up to 100%. The $300m of Series 2018-1 notes to be issued by Acorn Re Ltd. have an initial attachment probability of 1.06% and an initial expected loss of 0.81%, we understand, which is very slightly higher risk than the maturing cat bond. The notes are being offered to investors with coupon guidance in a range of 2.75% to 3.25%, which is lower than the 3.4% paid to investors in the 2015 Acorn Re. However at the mid-point of 3% that would still provide a very reasonable multiple of 3.7 times the expected loss. Update 1: Sources said that the single tranche of notes had grown by a third to make this into a $400 million offering. At the same time, we’re told that the coupon guidance range of 2.75% to 3.25% was dropped to the bottom of that range, to offer investors a 2.75% return for their investment in the notes. Even at this lowered level the notes will pay investors a multiple of almost 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</si>
  <si>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https://www.artemis.bm/deal-directory/acorn-re-ltd-series-2018-1/</t>
  </si>
  <si>
    <t>Oaktown Re II Ltd. Class M-1</t>
  </si>
  <si>
    <t>Oaktown Re II Ltd.</t>
  </si>
  <si>
    <t>Morningstar: M-1 - BBB-, Class M-2 - BB-, Class B-1 - B+</t>
  </si>
  <si>
    <t>NMI Holdings Inc’s wholly owned subsidiary National Mortgage Insurance Corporation returns to the ILS market for its second attempt to secure collateralized mortgage reinsurance protection from the capital markets. Oaktown Re II Ltd. has been formed as a Bermuda special purpose insurer to issue the second transaction of mortgage linked ILS notes for sponsor NMI and the issuer is offering three tranches of notes to investors in order to collateralize the underlying excess of loss mortgage reinsurance arrangement between itself and National Mortgage Insurance Corp. This capital markets-backed reinsurance arrangement will provide National Mortgage Insurance Corporation with $264.55 million of excess of loss reinsurance protection, covering an existing portfolio of its mortgage insurance policies. The coverage will span a ten-year period, with final maturity for the notes issued being slated for July 2028. The deal is split into three tranches of notes, Classes M-1, M-2, and B-1. The Class M-1 tranche is targeting a size of $133.665 million, the Class M-2 $116.957 million and the Class B-1 $13.923 million. Class M-1 is the most senior, having the lowest risk and Morningstar has given these notes a preliminary rating of BBB-. The Class M-2 is more risky, having been rated BB-. The Class B-1 is the most junior and risky layer of notes, with a preliminary rating of B+. The notes are exposed to the performance of a pool of mortgage-insurance policies that are linked to residential loans. The residential mortgage loans are insured against certain losses through the underlying mortgage insurance policy pool, which are in turn covered by the reinsurance agreement with Oaktown Re II Ltd. that is to be collateralized by the sale of the mortgage insurance ILS notes. The pool of insured loans are not in default, is geographically diverse with California the largest contributor to the risk at 14.1%, and is counted at 121,621 loans according to Morningstar. The balance of the insured mortgage loans covered by the policies amounts to $30.21 billion, while the aggregate mortgage-insurance coverage totals $5.57 billion. The notes are only exposed to the risk of reinsured losses on the pool of mortgage-insurance policies issued by National Mortgage Insurance Corporation. Update 1: The three tranches of notes have now been priced with no changes to the size of the offering either. A $133,665,000 tranche of Class M-1 Notes will pay investors a coupon of 1.55%, a $116,957,000 tranche of Class M-2 Notes will pay a coupon of 2.85%, and a $13,923,000 tranche of Class B-1 Notes will pay a coupon of 4.05%, all above one-month LIBOR rates. The transaction is expected to complete on July 25th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</si>
  <si>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https://www.artemis.bm/deal-directory/oaktown-re-ii-ltd/</t>
  </si>
  <si>
    <t>Oaktown Re II Ltd. Class M-2</t>
  </si>
  <si>
    <t>Oaktown Re II Ltd. Class B-1</t>
  </si>
  <si>
    <t>FloodSmart Re Ltd. (Series 2018-1) Class A</t>
  </si>
  <si>
    <t>FloodSmart Re Ltd. (Series 2018-1)</t>
  </si>
  <si>
    <t>FEMA / NFIP via Hannover Re</t>
  </si>
  <si>
    <t>KatRisk LLC</t>
  </si>
  <si>
    <t>U.S. flood risk (from named storms)</t>
  </si>
  <si>
    <t>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</si>
  <si>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https://www.artemis.bm/deal-directory/floodsmart-re-ltd-series-2018-1/</t>
  </si>
  <si>
    <t>FloodSmart Re Ltd. (Series 2018-1) Class B</t>
  </si>
  <si>
    <t>Cal Phoenix Re Ltd. (Series 2018-1)</t>
  </si>
  <si>
    <t>PG&amp;E Corporation</t>
  </si>
  <si>
    <t>California wildfire</t>
  </si>
  <si>
    <t>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</si>
  <si>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https://www.artemis.bm/deal-directory/cal-phoenix-re-ltd-series-2018-1/</t>
  </si>
  <si>
    <t>Bellemeade Re 2018-2 Ltd. Class M-1A</t>
  </si>
  <si>
    <t>Bellemeade Re 2018-2 Ltd.</t>
  </si>
  <si>
    <t>This is Arch Capital Group’s fifth mortgage insurance linked note or mortgage insurance linked securities (ILS) issuance in the Bellemeade series of transactions and the third in the series since it acquired AIG’s United Guaranty that had sponsored the first two Bellemeade Re mortgage ILS deals. This is the largest Bellemeade mortgage insurance ILS deal to-date, at $653.28 million in size, reflecting Arch Capital’s increasing appetite to tap the capital markets for fully collateralized mortgage reinsurance protection. For this mortgage insurance-linked securities (ILS) transaction Arch has registered a new Bermuda domiciled special purpose insurer (SPI) Bellemeade Re 2018-2 Ltd. The SPI is set to issue four tranches of ten-year notes which will be sold to investors to collateralize underlying mortgage reinsurance agreements that will protect the Arch Mortgage Insurance book on an indemnity basis over the 10 year term. Another two tranches, or coverage layers, are to be largely retained by Arch Capital, including the first loss layer for the covered portfolio of mortgage insurance risks. In this Bellemeade Re 2018-2 mortgage ILS deal from Arch, the reinsurance protection will cover a diverse portfolio of mortgage insurance policies related to 357,594 loans, underwritten by Arch. The mortgages are considered seasoned and the total balance of the insured mortgage loans covered by the policies amounts to $74.70 billion, while the aggregate of the mortgage insurance policy coverage is $12.81 billion. This transaction features mortgage loans that are on average seasoned by 42 months, being originated between April 1, 2013 and Dec. 31, 2015, making this mortgage ILS the first to feature older loans, as most other mortgage insurance-linked note transactions have featured more recently underwritten loans and insurance policies. Additionally, only 1.7% of the loans have experienced a delinquency in the prior 24 months. This is a sign that Arch Capital is expanding the capital markets participation in its mortgage reinsurance program, which if successful will likely mean more such deals from other sponsors in future as well. The four tranches of ten-year term Bellemeade Re 2018-2 insurance-linked securities (ILS) will provide Arch with $653.28 million of fully-collateralized reinsurance coverage against potential losses on this portion of its mortgage insurance portfolio. The four tranches of notes will be exposed to the risk of reinsured losses on the mortgage-insurance policies issued by Arch Capital Group subsidiary ceding insurers United Guaranty Residential Insurance Co., United Guaranty Mortgage Indemnity Co. and Arch Mortgage Insurance Co. The Bellemeade Re Series 2018-2 transaction is $236.973 million of class M-1A notes, $224.164 million class M-1B notes, $160.117 million class M-1C notes and $32.024 million class B-1 notes. Fitch Ratings has assigned preliminary ratings to all four tranches of notes that are to be issued by Bellemeade Re 2018-2 Ltd., with the class M-1A notes rated ‘A+sf’, class M-1B notes rated ‘A-sf’, class M-1C notes rated ‘BBBsf’ and finally the class B-1 notes rated ‘BBBsf’. Morningstar has also rated the transaction, giving the class M-1A notes a ‘AAA’ rating, the class M1-B notes a ‘AA’ rating, the class M1-C notes an ‘A’ rating and the class B-1 notes also an ‘A’ rating. Morningstar commented that, “The pool of insured mortgage loans for Bellemeade Re 2018-2 Ltd. is the strongest MI collateral pool that Morningstar has analyzed.” Update 1: The notes were successfully priced, with the least risky M-1A tranche priced at 0.95%, the M-1B at 1.35%, the M-1C at 1.60%, and the riskiest B-1 at 2.65%, all a spread above one month Libor rates. Update 2: At close, Arch revealed that it received the support of 26 investors in backing its largest mortgage ILS deal to-date, significantly more than the 2017 that backed its 2015 Bellemeade Re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</si>
  <si>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https://www.artemis.bm/deal-directory/bellemeade-re-2018-2-ltd/</t>
  </si>
  <si>
    <t>Bellemeade Re 2018-2 Ltd. Class M-1B</t>
  </si>
  <si>
    <t>Bellemeade Re 2018-2 Ltd. Class M-1C</t>
  </si>
  <si>
    <t>Bellemeade Re 2018-2 Ltd. Class B-1</t>
  </si>
  <si>
    <t>Bellemeade Re 2018-2 Ltd. Class M1-B</t>
  </si>
  <si>
    <t>Bellemeade Re 2018-2 Ltd. Class M1-C</t>
  </si>
  <si>
    <t>SD Re Ltd. (Series 2018-1)</t>
  </si>
  <si>
    <t>Sempra Energy</t>
  </si>
  <si>
    <t>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</si>
  <si>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https://www.artemis.bm/deal-directory/sd-re-ltd-series-2018-1/</t>
  </si>
  <si>
    <t>Bellemeade Re 2018-3 Ltd. Class M-1A</t>
  </si>
  <si>
    <t>Bellemeade Re 2018-3 Ltd.</t>
  </si>
  <si>
    <t>Credit Suisse is co-manager.</t>
  </si>
  <si>
    <t>Morningstar: M-1A - "A"; M-1B - "BBB"; M-2 - "BB-"; B-1 - "B+"</t>
  </si>
  <si>
    <t>Insurance and reinsurance specialist Arch Capital Group is to issue its third mortgage insurance-linked notes or insurance-linked securities (ILS) transaction of the year, with the securitisation of $506.11 million of mortgage insurance risk through Bellemeade Re 2018-3 Ltd. The Bellemeade Re 2018-3 mortgage insurance securitisation is Arch Capital Group’s sixth mortgage insurance linked note or mortgage insurance linked securities (ILS) issuance in the Bellemeade series of transactions, the fourth in the series since it acquired AIG’s United Guaranty, which had sponsored the first two Bellemeade Re ILS deals. This won’t be the largest, the last transaction was larger, but the return so quickly again to the capital markets for more mortgage reinsurance reflects Arch Capital’s increasing appetite to leverage fully collateralized mortgage reinsurance protection to better manage its risk and capital. For this mortgage insurance-linked securities (ILS) transaction Arch registered a Bermuda domiciled special purpose insurer (SPI) in September named Bellemeade Re 2018-3 Ltd. Four tranches of notes are set to be issued by Bellemeade Re 2018-3, with the least risky being a $107.6 million Class M-1A tranche, followed by a $211.2 million Class M-1B tranche, a $167.4 million Class M-2 tranche and the most risky being a $19.93 million Class B-1 tranche of mortgage insurance-linked notes. The Class M-1A tranche has been given a preliminary A rating by Morningstar, the Class M-1B tranche a BBB rating, the Class M-2 tranche a BB- rating and the Class B-1 tranche a rating of B+. The four tranche of notes all have 10-year maturities, as has become typical with Arch’s mortgage ILS deals. The four tranches of notes will be sold to capital markets investors to collateralize the underlying mortgage reinsurance agreements that will protect the Arch Mortgage Insurance residential book of business on an indemnity basis, across the 10 year term. Another two tranches, or coverage layers, are to be largely retained by Arch Capital, including the first loss layer associated with the covered portfolio of mortgage insurance risks. The pool of insured mortgage loans that this transaction covers features geographically diverse, both fixed and variable rate, first-lien loans that have never been reported as in default, as of the deal cutoff date, transaction documents state. While the last Bellemeade Re 2018-2 transaction was the first mortgage ILS to feature seasoned loans with an average of 42 months, being originated between April 1, 2013 and Dec. 31, 2015, this new transaction marks a return to seeking reinsurance for newer loans, having a weighted average seasoning across the portfolio of just 3 months. Interestingly, analysts noted that this transaction has priced more competitively than previous mortgage ILS deals, with all-in pricing of Libor plus 209bps, according to Credit Suisse analysts. This compares to recent deals from National Mortgage Insurance Corporation which priced all-in at Libor plus 226bps in July and the previous Bellemeade Re 2018-2 that priced at Libor plus 228bps in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</si>
  <si>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https://www.artemis.bm/deal-directory/bellemeade-re-2018-3-ltd/</t>
  </si>
  <si>
    <t>Bellemeade Re 2018-3 Ltd. Class M-1B</t>
  </si>
  <si>
    <t>Bellemeade Re 2018-3 Ltd. Class M-2</t>
  </si>
  <si>
    <t>Bellemeade Re 2018-3 Ltd. Class B-1</t>
  </si>
  <si>
    <t>Home Re 2018-1 Ltd. Class M-1</t>
  </si>
  <si>
    <t>Home Re 2018-1 Ltd.</t>
  </si>
  <si>
    <t>MGIC Investment Corporation</t>
  </si>
  <si>
    <t>Morningstar: M-1 - "BBB-"; M-2 - "B+"; B-1 - "B+"</t>
  </si>
  <si>
    <t>This is the first mortgage insurance ILS issuance to be sponsored by MGIC Investment Corporation and its Mortgage Guaranty Insurance Corporation entity, using a new Bermuda-based special purpose insurer (SPI) for the issuance of its first mortgage insurance linked notes transaction. The goal of the transaction and the issuance of $318.6 million of mortgage linked notes is to secure a multi-year source of capital markets backed reinsurance capacity. MGIC Investment Corporation, the parent of Mortgage Guaranty Insurance Corporation (MGIC), underwrote roughly $500 million of premium in the first-half of 2018 and has around $200 billion of primary mortgage insurance in force. The company said that its Mortgage Guaranty Insurance Corporation entity intends to proceed with a capital markets-based reinsurance transaction, which it will enter into with a newly formed Bermuda special purpose insurer. We understand that the SPI in question is Home Re 2018-1 Ltd., which was registered in Bermuda in September. This is unsurprising, as MGIC had completed securitisations back in the mid-2000’s using the Home Re moniker, although these were a little different in structure to the current and recent wave of mortgage ILS for reinsurance purposes. MGIC said that it anticipates purchasing $318.6 million of excess of loss reinsurance protection from Home Re 2018-1, to provide coverage for an existing portfolio of mortgage insurance policies. Simultaneously, Home Re 2018-1 will issue an identical amount of unregistered securities which will be sold to third-party capital markets investors, providing the collateral to back the reinsurance coverage agreement. The Home Re 2018-1 mortgage ILS transaction will be split into three tranches of notes. A $142.449 million tranche of Class M-1 notes, rated BBB- by Morningstar, a $157.444 million tranche of Class M-2 notes, rated B+, and a $18.743 million tranche of Class B-1 notes which are also rated B+. The notes all have a ten-year maturity, scheduled for October 2028. The balance of the insured mortgage loans covered by the policies is approximately $54.55 billion, while the aggregate of the mortgage-insurance policy coverage amount is approximately $7.50 billion. The notes will provide the $318.6 million of mortgage reinsurance, while MGIC will retain a significant portion of the remaining coverage layers. The weighted average seasoning of the loans is 14 months, making this one of the older loan mortgage ILS transactions seen to date. MGIC said that its Home Re 2018-1 Ltd. mortgage insurance-linked note offering is expected to be completed by the end of October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</si>
  <si>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https://www.artemis.bm/deal-directory/home-re-2018-1-ltd/</t>
  </si>
  <si>
    <t>Home Re 2018-1 Ltd. Class M-2</t>
  </si>
  <si>
    <t>Home Re 2018-1 Ltd. Class B-1</t>
  </si>
  <si>
    <t>Eagle Re 2018-1 Ltd. Class M-1</t>
  </si>
  <si>
    <t>Eagle Re 2018-1 Ltd.</t>
  </si>
  <si>
    <t>Radian Guaranty</t>
  </si>
  <si>
    <t>Morningstar: M-1 - "BBB-"; M-2 - "BB-"; B-1 - "B+"</t>
  </si>
  <si>
    <t>This is the first mortgage insurance ILS issuance to be sponsored by U.S. mortgage insurer Radian Guaranty which using a newly registered Bermuda-based special purpose insurer (SPI) for the issuance of its first mortgage insurance linked notes transaction. The company said that its mortgage insurance linked notes offering is expected to close in November and it sees the firm looking to secure excess of loss reinsurance coverage through the issuance and sale of three tranches of notes to investors. Newly-formed Bermuda special purpose insurer Eagle Re 2018-1 Ltd. will be the issuer of the notes for this capital markets based reinsurance transaction. Eagle Re 2018-1 will issue three tranches of notes, each linked to the performance of its mortgage insurance book, which will be sold to investors from the capital markets and the proceeds used to collateralize reinsurance agreements between the issuer and Radian itself. Radian Guaranty said that through the mortgage ILS transaction it expects to benefit from $410 million of excess of loss reinsurance protection from Eagle Re 2018-1 Ltd., providing cover for an existing portfolio of mortgage insurance policies that the company underwrote between January 2017 and December 2017. The transaction will feature a $217.3 million tranche of Class M-1 notes that have been rated BBB- by Morningstar, a $168.1 million tranche of Class M-2 notes that have been rated BB- and a $24.6 million tranche of Class B-1 notes that have been rated B+. Each tranche will fund 90% of the reinsurance coverage for the layers in question for Radian and they cover a geographically diverse pool of mortgage insurance risk, with the largest state concentration in California at approximately 12.1% of the balance. All three tranches of notes will be exposed to the risk of mortgage insurance losses on the policies issued by ceding insurer Radian Guaranty Inc. Update 1: At closing the transaction upsized slightly, as Radian elected to grow the M-1 tranche to fund 100% of the reinsurance coverage required for that layer of risk, meaning the tranche grew to $241.4 million in size. As a result the entire transaction completed at $434 million in size. Radian also noted that it closed an excess-of-loss reinsurance agreement with a traditional reinsurer simultaneously with the mortgage ILS deal, the first time that has been achieved the company said. The XoL reinsurance sits alongside the Class M-2 and Class B-1 notes, providing the 10% of additional reinsurance funding.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</si>
  <si>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https://www.artemis.bm/deal-directory/eagle-re-2018-1-ltd/</t>
  </si>
  <si>
    <t>Eagle Re 2018-1 Ltd. Class M-2</t>
  </si>
  <si>
    <t>Eagle Re 2018-1 Ltd. Class B-1</t>
  </si>
  <si>
    <t>Residential Reinsurance 2018 Limited (Series 2018-2) Class 1</t>
  </si>
  <si>
    <t>Residential Reinsurance 2018 Limited (Series 2018-2)</t>
  </si>
  <si>
    <t>U.S. tropical cyclones, earthquakes (plus fire following), severe thunderstorm, winter storm, wildfire, volcanic eruption, meteorite impact, other perils (all including auto &amp; renter policy flood losses)</t>
  </si>
  <si>
    <t>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</si>
  <si>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https://www.artemis.bm/deal-directory/residential-reinsurance-2018-limited-series-2018-2/</t>
  </si>
  <si>
    <t>Residential Reinsurance 2018 Limited (Series 2018-2) Class 2</t>
  </si>
  <si>
    <t>Golden State Re II Ltd. (Series 2018-1)</t>
  </si>
  <si>
    <t>Willis Towers Watson Securities are sole structuring agent and bookrunner</t>
  </si>
  <si>
    <t>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</si>
  <si>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https://www.artemis.bm/deal-directory/golden-state-re-ii-ltd-series-2018-1/</t>
  </si>
  <si>
    <t>Seaside Re (Series 2019-1)</t>
  </si>
  <si>
    <t>This is the first Seaside Re private catastrophe bond transaction for 2019, as reinsurance firm Hannover Re continues to act as an ILS transformer and facilitator using its Kaith Re Ltd. segregated accounts vehicle. This $7 million Seaside Re (Series 2019-1) private catastrophe bond, or cat bond lite, transaction, has been issued by Kaith Re Ltd., helping an investor to access U.S. property catastrophe risks in a securitised, cat bond note form. For this 2019-1 issuance, Kaith Re Ltd. acted on behalf of its segregated account named Seaside Re to issue a single $7 million tranche of Series 2019-1 private cat bond notes for the investor(s). The notes have been issued pursuant to the Seaside Re bond program, which was originally set up and listed with a 2017-1 transaction. The single $7 million tranche of Series 2019-1 notes issued by segregated account Seaside Re are due January 15th 2020, so represent a one year collateralized reinsurance or industry loss warranty (ILW) transaction, as are most common with private cat bonds. This is the same due-date as the Seaside Re 2018 transactions, suggesting a renewal of a specific reinsurance or retrocession layer.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$7 million tranche of Series 2019-1 notes issued by Seaside Re have been admitted for listing on the Bermuda Stock Exchange (BSX) as Section V – Insurance Related Securities and have been placed with qualified ILS investors. This is the seventh tranche of notes issued through the Seaside Re program from Hannover Re’s Kaith Re reinsurance transformer vehicle.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</si>
  <si>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t>
  </si>
  <si>
    <t>Seaside Re (Series 2019-2)</t>
  </si>
  <si>
    <t>This is the second Seaside Re private ILS transaction to come to light in December 2018, as reinsurance firm Hannover Re continues to act as an ILS transformer and facilitator using its Kaith Re Ltd. segregated accounts vehicle. This $20 million Seaside Re (Series 2019-2) private catastrophe bond, or cat bond lite, transaction, has been issued by Kaith Re Ltd., helping an investor to access U.S. property catastrophe risks in a securitised, cat bond note form. For this 2019-2 issuance, Kaith Re Ltd. acted on behalf of its segregated account named Seaside Re to issue a single $20 million tranche of Series 2019-2 private cat bond notes for the investor(s). The notes have been issued pursuant to the Seaside Re bond program, which was originally established and listed in 2017. The single $20 million tranche of Series 2019-2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$20 million tranche of Series 2019-2 notes issued by Seaside Re have been admitted for listing on the Bermuda Stock Exchange (BSX) as Section V – Insurance Related Securities and have been placed with qualified ILS investors. This is the eighth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</si>
  <si>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t>
  </si>
  <si>
    <t>Seaside Re (Series 2019-11)</t>
  </si>
  <si>
    <t>This is the third Seaside Re private ILS transaction to come to light in December 2018, as reinsurance firm Hannover Re continues to act as an ILS transformer and facilitator using its Kaith Re Ltd. segregated accounts vehicle. This $10 million Seaside Re (Series 2019-11) private catastrophe bond, or cat bond lite, transaction, has been issued by Kaith Re Ltd., helping an investor to access U.S. property catastrophe risks in a securitised, cat bond note form. For this 2019-11 issuance, Kaith Re Ltd. acted on behalf of its segregated account named Seaside Re to issue a single $10 million tranche of Series 2019-11 private cat bond notes for the investor(s). The notes have been issued pursuant to the Seaside Re bond program, which was originally established and listed in 2017. The single $10 million tranche of Series 2019-11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2019-11 notes issued by Seaside Re have been admitted for listing on the Bermuda Stock Exchange (BSX) as Section V – Insurance Related Securities and have been placed with qualified ILS investors. This is the ninth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</si>
  <si>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https://www.artemis.bm/deal-directory/seaside-re-series-2019-11/</t>
  </si>
  <si>
    <t>Seaside Re (Series 2019-12)</t>
  </si>
  <si>
    <t>This is the fourth Seaside Re private ILS transaction to come to light in December 2018, as reinsurance firm Hannover Re continues to act as an ILS transformer and facilitator using its Kaith Re Ltd. segregated accounts vehicle. This $10 million Seaside Re (Series 2019-12) private catastrophe bond, or cat bond lite, transaction, has been issued by Kaith Re Ltd., helping an investor to access U.S. property catastrophe risks in a securitised, cat bond note form. For this 2019-12 issuance, Kaith Re Ltd. acted on behalf of its segregated account named Seaside Re to issue a single $10 million tranche of Series 2019-12 private cat bond notes for the investor(s). The notes have been issued pursuant to the Seaside Re bond program, which was originally established and listed in 2017. The single $10 million tranche of Series 2019-12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2019-12 notes issued by Seaside Re have been admitted for listing on the Bermuda Stock Exchange (BSX) as Section V – Insurance Related Securities and have been placed with qualified ILS investors. This is the tenth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</si>
  <si>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https://www.artemis.bm/deal-directory/seaside-re-series-2019-12/</t>
  </si>
  <si>
    <t>Seaside Re (Series 2019-31)</t>
  </si>
  <si>
    <t>This is the fifth Seaside Re private ILS transaction to come to light in December 2018, as reinsurance firm Hannover Re continues to act as an ILS transformer and facilitator using its Kaith Re Ltd. segregated accounts vehicle. This $30 million Seaside Re (Series 2019-31) private catastrophe bond, or cat bond lite, transaction, has been issued by Kaith Re Ltd., helping an investor to access U.S. property catastrophe risks in a securitised, cat bond note form. For this 2019-31 issuance, Kaith Re Ltd. acted on behalf of its segregated account named Seaside Re to issue a single $30 million tranche of Series 2019-31 private cat bond notes for the investor(s). The notes have been issued pursuant to the Seaside Re bond program, which was originally established and listed in 2017. The single $30 million tranche of Series 2019-31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2019-31 notes issued by Seaside Re have been admitted for listing on the Bermuda Stock Exchange (BSX) as Section V – Insurance Related Securities and have been placed with qualified ILS investors. This is the eleventh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</si>
  <si>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https://www.artemis.bm/deal-directory/seaside-re-series-2019-31/</t>
  </si>
  <si>
    <t>Seaside Re (Series 2019-41)</t>
  </si>
  <si>
    <t>This is the sixth Seaside Re private ILS transaction to come to light in December 2018, as reinsurance firm Hannover Re continues to act as an ILS transformer and facilitator using its Kaith Re Ltd. segregated accounts vehicle. This $10 million Seaside Re (Series 2019-41) private catastrophe bond, or cat bond lite, transaction, has been issued by Kaith Re Ltd., helping an investor to access U.S. property catastrophe risks in a securitised, cat bond note form. For this 2019-41 issuance, Kaith Re Ltd. acted on behalf of its segregated account named Seaside Re to issue a single $10 million tranche of Series 2019-41 private cat bond notes for the investor(s). The notes have been issued pursuant to the Seaside Re bond program, which was originally established and listed in 2017. The single $10 million tranche of Series 2019-41 notes issued by segregated account Seaside Re are due January 15th 2020, so represent a one year collateralized reinsurance or industry loss warranty (ILW) transaction, as are most common with private cat bonds. This is the same due-date as the Seaside Re 2019-1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2019-41 notes issued by Seaside Re have been admitted for listing on the Bermuda Stock Exchange (BSX) as Section V – Insurance Related Securities and have been placed with qualified ILS investors. This is the twelth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</si>
  <si>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https://www.artemis.bm/deal-directory/seaside-re-series-2019-41/</t>
  </si>
  <si>
    <t>Seaside Re (Series 2019-42)</t>
  </si>
  <si>
    <t>This is the seventh Seaside Re private ILS transaction to come to light in December 2018, as reinsurance firm Hannover Re continues to act as an ILS transformer and facilitator using its Kaith Re Ltd. segregated accounts vehicle. This $25 million Seaside Re (Series 2019-42) private catastrophe bond, or cat bond lite, transaction, has been issued by Kaith Re Ltd., helping an investor to access U.S. property catastrophe risks in a securitised, cat bond note form. For this 2019-42 issuance, Kaith Re Ltd. acted on behalf of its segregated account named Seaside Re to issue a single $25 million tranche of Series 2019-42 private cat bond notes for the investor(s). The notes have been issued pursuant to the Seaside Re bond program, which was originally established and listed in 2017. The single $25 million tranche of Series 2019-42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$25 million tranche of Series 2019-42 notes issued by Seaside Re have been admitted for listing on the Bermuda Stock Exchange (BSX) as Section V – Insurance Related Securities and have been placed with qualified ILS investors. This is the thirteenth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</si>
  <si>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https://www.artemis.bm/deal-directory/seaside-re-series-2019-42/</t>
  </si>
  <si>
    <t>Artex SAC Limited – Series HX Notes</t>
  </si>
  <si>
    <t>Artex SAC Limited - Series HX Notes</t>
  </si>
  <si>
    <t>The latest private catastrophe bond issuance (or cat bond lite) has been completed and listed in Bermuda using the Artex SAC Limited Note Program II. In this transaction, the fifth we’ve listed in our Directory from this issuer, $50.22 million of Artex SAC Limited – Series HX Notes were listed on the Bermuda Stock Exchange ( BSX ). This Series HX transaction consisting of $50.228 million of notes have been issued by the Artex SAC Limited vehicle using the ILS Note Program II and a HX Notes segregated account. The notes have been placed with qualified investors and listed on the Bermuda Stock Exchange (BSX) as insurance related securities, with a due date of April 7th 2020.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</si>
  <si>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https://www.artemis.bm/deal-directory/artex-sac-limited-series-hx-notes/</t>
  </si>
  <si>
    <t>LI Re (Series 2018-1)</t>
  </si>
  <si>
    <t>In this latest LI Re private cat bond, LI Re (Series 2018-1), $10 million of notes have been issued through German reinsurance firm Hannover Re’s segregated accounts vehicle, Kaith Re Ltd., acting on behalf of a segregated account named LI Re. This segregated account LI Re 2018-1 private cat bond, which transforms and securitises underlying reinsurance risks contained in the account, is due April 10th 2020. This LI Re private cat bond provides a cedent with collateralized reinsurance or retrocession protection covering losses from California earthquake risks. The underlying transaction will be a one year collateralized reinsurance or industry loss warranty (ILW) deal, as are most common with private cat bonds. Further details of the exact nature of this transaction are unavailable. We assume this is a renewal of the LI Re 2017-1 private cat bond, which also securitised California earthquake risks and was due at the same time of April 10th 2019. The $10m of LI Re Series 2018-1 private cat bond notes issued through Kaith Re Ltd. have been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</si>
  <si>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https://www.artemis.bm/deal-directory/li-re-series-2018-1/</t>
  </si>
  <si>
    <t>Resilience Re Ltd. (Series 1912A)</t>
  </si>
  <si>
    <t>The latest private catastrophe bond issuance from the Resilience Re Ltd. platform, an $88 million single tranche of Series 1912A zero coupon notes have been issued through the cat bond lite platform owned and operated by broker Willis Towers Watson. A single $88 million tranche of Series 1912A notes structured as zero coupon has been issued by special purpose insurer (SPI) Resilience Re Ltd., providing a sponsor with fully collateralized property catastrophe reinsurance coverage and investors with access to the risks in a securitised form, with secondary liquidity features. The $88 million of zero coupon notes are due for maturity as of January 8th 2021, so this transaction could provide two years of reinsurance or retrocession cover for the cedent. The $88 million of notes issued by Resilience Re Ltd. have been privately placed with qualified investors and then listed on the BSX as Section V – Insurance Related Securities. Details are scarce, as ever with this latest private Resilience Re cat bond, but we assume the sponsor is benefitting from efficient access to collateralized reinsurance or retrocession cover from the capital markets for losses from certain property catastrophe reinsurance exposures, while the investor is benefiting from an asset that meets a more liquid investment mandate. Willis Towers Watson Securities will have provided the service roles of lead structuring agent and bookrunner for this private cat bond, enabling the sponsor and investors to transact, transforming a reinsurance arrangement into a securitised cat bond note with secondary liquidity also a possibility.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</si>
  <si>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https://www.artemis.bm/deal-directory/resilience-re-ltd-series-1912a/</t>
  </si>
  <si>
    <t>Seaside Re (Series 2019-21)</t>
  </si>
  <si>
    <t>This is the first Seaside Re private ILS transaction to come to light in January 2019 and adds to the glut of December 2018 deals, as reinsurance firm Hannover Re continues to act as an ILS transformer and facilitator using its Kaith Re Ltd. segregated accounts vehicle. This $30 million Seaside Re (Series 2019-21) private catastrophe bond, or cat bond lite, transaction, has been issued by Kaith Re Ltd., helping an investor to access U.S. property catastrophe risks in a securitised, cat bond note form. For this 2019-21 issuance, Kaith Re Ltd. acted on behalf of its segregated account named Seaside Re to issue a single $30 million tranche of Series 2019-21 private cat bond notes for the investor(s). The notes have been issued pursuant to the Seaside Re bond program, which was originally established and listed in 2017. The single $30 million tranche of Series 2019-21 notes issued by segregated account Seaside Re are due January 15th 2020, so represent a one year collateralized reinsurance or industry loss warranty (ILW) transaction, as are most common with private cat bonds. This is the same due-date as the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$30 million tranche of Series 2019-21 notes issued by Seaside Re have been admitted for listing on the Bermuda Stock Exchange (BSX) as Section V – Insurance Related Securities and have been placed with qualified ILS investors. This is the fourteenth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</si>
  <si>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https://www.artemis.bm/deal-directory/seaside-re-series-2019-21/</t>
  </si>
  <si>
    <t>Seaside Re (Series 2019-22)</t>
  </si>
  <si>
    <t>This is the second Seaside Re private ILS transaction to come to light in January 2019, adding to the glut of December 2018 deals, as reinsurance firm Hannover Re continues to act as an ILS transformer and facilitator using its Kaith Re Ltd. segregated accounts vehicle. This $10 million Seaside Re (Series 2019-22) private catastrophe bond, or cat bond lite, transaction, has been issued by Kaith Re Ltd., helping an investor to access U.S. property catastrophe risks in a securitised, cat bond note form. For this 2019-22 issuance, Kaith Re Ltd. acted on behalf of its segregated account named Seaside Re to issue a single $10 million tranche of Series 2019-22 private cat bond notes for the investor(s). The notes have been issued pursuant to the Seaside Re bond program, which was originally established and listed in 2017. The single $10 million tranche of Series 2019-22 notes issued by segregated account Seaside Re are due January 15th 2020, so represent a one year collateralized reinsurance or industry loss warranty (ILW) transaction, as are most common with private cat bonds. This is the same due-date as the other Seaside Re 2019 and all of the 2018 transactions, suggesting this is another renewal of a layer within the same reinsurance or retro program that Hannover Re has securitised for a client. The Seaside Re bond program provides investors with access to U.S. property catastrophe risks, but further details of the exact nature of this transaction and the reinsurance or retrocessional coverage it provides are unavailable at this time. It is possible that these Seaside Re transactions are a way for investors to participate in Hannover Re’s own retro program. This $10 million tranche of Series 2019-22 notes issued by Seaside Re have been admitted for listing on the Bermuda Stock Exchange (BSX) as Section V – Insurance Related Securities and have been placed with qualified ILS investors. This is the fifteenth tranche of notes issued through the Seaside Re program from Hannover Re’s Kaith Re reinsurance transformer vehicle since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</si>
  <si>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https://www.artemis.bm/deal-directory/seaside-re-series-2019-22/</t>
  </si>
  <si>
    <t>Vitality Re X Ltd. (Series 2019) Class A</t>
  </si>
  <si>
    <t>Vitality Re X Ltd. (Series 2019)</t>
  </si>
  <si>
    <t>Goldman Sachs is sole bookrunner and co-structuring agent. Munich Re is co-manager and co-structuring agent</t>
  </si>
  <si>
    <t>S&amp;P: Class A - 'BBB+sf', Class B - 'BB+sf'</t>
  </si>
  <si>
    <t>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</si>
  <si>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https://www.artemis.bm/deal-directory/vitality-re-x-ltd-series-2019/</t>
  </si>
  <si>
    <t>Vitality Re X Ltd. (Series 2019) Class B</t>
  </si>
  <si>
    <t>Dodeka XVIII</t>
  </si>
  <si>
    <t>This $25.181 million Dodeka XVIII private catastrophe bond transaction is the 20th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XVIII private cat bond has been issued using Artex’s SAC Limited vehicle, managed by ILS facilitator Artex, with Dodeka XVIII representing a single segregated account of this issuing vehicle. The underlying catastrophic peril exposure in the segregated account has been transformed into private ILS or cat bond form, resulting in the issuance of the $25.181 million of tradable and listed principal-at-risk ILS notes. This $25.181 million Dodeka XVIII issuance, which saw the issuing vehicle, Artex SAC Limited, acting in respect of a Segregated Account named Dodeka XVIII to issue the notes. The private cat bond covers a one-year term, with maturity due January 9th 2020. Dodeka XVIII’s $25.181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XVIII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</si>
  <si>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https://www.artemis.bm/deal-directory/dodeka-xviii/</t>
  </si>
  <si>
    <t>Dodeka XIX</t>
  </si>
  <si>
    <t>This $27.609 million Dodeka XIX private catastrophe bond transaction is the 21st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XIX private cat bond has been issued using Artex’s SAC Limited vehicle, managed by ILS facilitator Artex, with Dodeka XIX representing a single segregated account of this issuing vehicle. The underlying catastrophic peril exposure in the segregated account has been transformed into private ILS or cat bond form, resulting in the issuance of the $27.609 million of tradable and listed principal-at-risk ILS notes. This $27.609 million Dodeka XIX issuance, which saw the issuing vehicle, Artex SAC Limited, acting in respect of a Segregated Account named Dodeka XIX to issue the notes. The private cat bond covers a one-year term, with maturity due January 9th 2020. Dodeka XIX’s $27.609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XIX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</si>
  <si>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https://www.artemis.bm/deal-directory/dodeka-xix/</t>
  </si>
  <si>
    <t>Dodeka XX</t>
  </si>
  <si>
    <t>This $23.936 million Dodeka XX private catastrophe bond transaction is the 22nd private cat bond ILS deal in the Dodeka series from ILS investment fund manager Twelve Capital, as the company persists in demonstrating its commitment to sourcing risk in securitised cat bond form for its ILS fund investors. Including this new Dodeka private ILS transaction, Twelve Capital has now securitized roughly $437 million of reinsurance risk through this series of private cat bonds, or cat bond lites, since the first Dodeka in January 2014. As with other recent Dodeka transactions, the Dodeka XX private cat bond has been issued using Artex’s SAC Limited vehicle, managed by ILS facilitator Artex, with Dodeka XX representing a single segregated account of this issuing vehicle. The underlying catastrophic peril exposure in the segregated account has been transformed into private ILS or cat bond form, resulting in the issuance of the $23.936 million of tradable and listed principal-at-risk ILS notes. This $23.936 million Dodeka XX issuance, which saw the issuing vehicle, Artex SAC Limited, acting in respect of a Segregated Account named Dodeka XX to issue the notes. The private cat bond covers a one-year term, with maturity due January 9th 2020. Dodeka XVII’s $23.936 million of notes were admitted to the Bermuda Stock Exchange (BSX) as Section V Insurance Related Securities after the notes were sold to qualified ILS investors, which will be funds or managed accounts operated by Twelve Capital. As with all of the Dodeka series of private ILS deals, we assume that this Dodeka XX cat bond lite features a transformed industry-loss warranty (ILW) contract, using a PCS industry loss trigger and covering U.S. natural catastrophe risks (which is most likely U.S. wind because of the risk period).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</si>
  <si>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t>
  </si>
  <si>
    <t>Alpha Terra Validus III</t>
  </si>
  <si>
    <t>This is the third issuance of an Alpha Terra Validus private catastrophe bond, which is an arrangement between Brazilian reinsurer Terra Brasis Re and now AIG owned AlphaCat Managers Ltd, the specialist insurance-linked securities (ILS) arm of Validus. The latest renewal transaction for 2019 has again been issued using the Aon Insurance Managers owned White Rock Insurance (SAC) Ltd. Class 3, Class C and segregated accounts reinsurance company. The reinsurance vehicle, acting on behalf of a segregated account named Alpha Terra Validus III, has issued $5 million of Alpha Terra Validus III principal at-risk zero coupon notes, which will be due for maturity on the 15th January 2020. The $5 million of notes have been listed on the Bermuda Stock Exchange (BSX) and placed with qualifying investors, which will have been certain ILS funds managed by AlphaCat Managers. The $5 million of notes will provide a one year source of retrocessional reinsurance protection to Terra Brasis Re, covering it for losses from certain Latin American property catastrophe risks, likely earthquake exposures we understand. We also understand that this is an indemnity triggered private cat bond. Being a zero coupon note arrangement, the Alpha Terra Validus III private cat bond will have seen the cedent funding the premium upfront, which offers a kind of leverage to the investor, like a collateralized reinsurance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</si>
  <si>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https://www.artemis.bm/deal-directory/alpha-terra-validus-iii/</t>
  </si>
  <si>
    <t>Atmos Re DAC Class A</t>
  </si>
  <si>
    <t>Atmos Re DAC</t>
  </si>
  <si>
    <t>UnipolSai Assicurazioni S.p.A.</t>
  </si>
  <si>
    <t>Willis Capital Markets &amp; Advisory is lead structuring agent and sole bookrunner. Munich Re is co-manager</t>
  </si>
  <si>
    <t>Towers Watson (Bermuda)</t>
  </si>
  <si>
    <t>Atmospheric perils, snow pressure, flood</t>
  </si>
  <si>
    <t>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</si>
  <si>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https://www.artemis.bm/deal-directory/atmos-re-dac/</t>
  </si>
  <si>
    <t>Atmos Re DAC Class B</t>
  </si>
  <si>
    <t>Baltic PCC Limited (Series 2019)</t>
  </si>
  <si>
    <t>Pool Re</t>
  </si>
  <si>
    <t>Terrorism risk</t>
  </si>
  <si>
    <t>£700,000,000.00</t>
  </si>
  <si>
    <t>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</si>
  <si>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https://www.artemis.bm/deal-directory/baltic-pcc-limited-series-2019/</t>
  </si>
  <si>
    <t>Cape Lookout Re Ltd. (Series 2019-1)</t>
  </si>
  <si>
    <t>North Carolina Insurance Underwriting Association</t>
  </si>
  <si>
    <t>GC Securities is sole structuring agent and sole bookrunner</t>
  </si>
  <si>
    <t>North Carolina named storm &amp; severe thunderstorm</t>
  </si>
  <si>
    <t>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</si>
  <si>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https://www.artemis.bm/deal-directory/cape-lookout-re-ltd-series-2019-1/</t>
  </si>
  <si>
    <t>Orchard ILS Pte Ltd</t>
  </si>
  <si>
    <t>Orchard ILS Pte Ltd.</t>
  </si>
  <si>
    <t>Insurance Australia Group (IAG)</t>
  </si>
  <si>
    <t>Australia and New Zealand catastrophe risks</t>
  </si>
  <si>
    <t>This is the first catastrophe bond to be sponsored by Insurance Australia Group (IAG) and also the first catastrophe bond to be issued using a Singapore domiciled Special Purpose Reinsurance Vehicle (SPRV). The AUD $75 million (USD 54 million) Orchard ILS Pte Ltd transaction has broken new ground by becoming the first cat bond to be domiciled in Singapore. IAG took advantage of the Singapore insurance-linked securities (ILS) grant scheme, which was launched in February 2018 and allows sponsors to receive a saving on issuance of their ILS transactions, hence the Orchard ILS Pte Ltd. deal provides the necessary evidence that the regulations and domicile are fit for purpose and now this deal could herald a wave of interest in issuing ILS from Singapore. Orchard ILS Pte. Ltd. has issued AUD $75 million of catastrophe bond notes which have been sold to ILS investors, with the proceeds used to collateralize a portion of IAG’s recently renewed catastrophe aggregate reinsurance program. It’s an important transaction for a number of reasons, being IAG’s first full catastrophe bond issue, opening up an Asian ILS domicile in Singapore, bringing another Australian sponsor to market and providing a valuable source of peril diversification as well. The Orchard ILS cat bond will sit as part of IAG’s 2019 catastrophe aggregate reinsurance cover, offering the insurer AUD $75 million of annual aggregate catastrophe reinsurance protection across a three-year term. The coverage will be for losses suffered from catastrophe events affecting its insurance portfolio in Australia and New Zealand. The ILS grant scheme established by the Monetary Authority of Singapore (MAS) was utilised to get this deal to market, funding upfront ILS bond issuance costs for IAG. The regulations support the incorporation of a purpose-built reinsurance entity (the Special Purpose Reinsurance Vehicle (SPRV)) in Singapore to securitize insurance and reinsurance risks, in addition to which a favourable tax framework that provides tax neutrality to the reinsurance entity and ILS investors is also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</si>
  <si>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https://www.artemis.bm/deal-directory/orchard-ils-pte-ltd/</t>
  </si>
  <si>
    <t>Radnor Re 2019-1 Ltd. Class M-1A</t>
  </si>
  <si>
    <t>Radnor Re 2019-1 Ltd.</t>
  </si>
  <si>
    <t>Morningstar: M-1A - A-; M-1B - BBB-; M2 - BB-; B1 - B+</t>
  </si>
  <si>
    <t>This is Essent Guaranty’s second mortgage insurance-linked securities (ILS) transaction, as the insurer seeks to expand its capital markets backed source of excess-of-loss mortgage reinsurance protection with a new almost $44 million Radnor Re 2019-1 Ltd. transaction. Essent Guaranty has registered a new Bermuda domiciled special purpose insurer (SPI) for its second mortgage ILS transaction, Radnor Re 2019-1 Ltd. The SPI will seek to issue four tranches of notes that will be sold to investors from the capital markets, some of which will be the typical ILS fund manager suspects. The proceeds from the sale of these notes will be utilised to collateralize underlying reinsurance agreements that will provide Essent with excess-of-loss coverage for its 2018 mortgage insurance book. The coverage from the Radnor Re 2019-1 mortgage ILS transaction will protect Essent against losses on a pool of mortgage-insurance policies linked to residential loans. None of the 183,944 covered loans included in this deal were in default as of the cut-off date for the transaction and the largest state concentration is in California, at 9.2%. As the reference mortgage insurance policies face losses and these losses reach indemnity trigger attachment points for each tranche of notes, Essent Guaranty they benefit from reinsurance coverage afforded by the collateral backing each tranche of notes. The balance of the insured mortgage loans covered by the subject policies is $45.04 billion, while the aggregate of the mortgage-insurance policy coverage amount is $11.27 billion. Radnor Re 2019-1 Ltd. is offering to investors an $84.55 million Class M-1A tranche of notes, a $160.64 million Class M-1B tranche, a $177.55 million Class M-2 tranche, and a $21.14 million Class B-1 tranche of notes (all rounded). All of the mortgage insurance-linked notes issued through this Radnor Re 2019-1 transaction are exposed to the risk of reinsured losses on the portfolio of mortgage insurance policies covered by the deal. All four tranches of notes have 10 year maturities, with February 2029 the stated final maturity for the transaction. Losses would eat their way up through the tranches of notes, from the B-1 layer upwards as losses under the reinsurance agreements expanded. Update: At issuance the the Radnor Re 2019-1 Ltd. deal grew to $473.2 million in size thanks to investor demand, an increase of 7% over its initial size. The final tranches sizes were an $84.547 million Class M-1A tranche with an initial interest rate of one-month LIBOR plus 125 basis points, a $174.563 million Class M-1B tranche with an initial interest rate of one-month LIBOR plus 195 basis points, a $192.937 million Class M-2 tranche with an initial interest rate of one-month LIBOR plus 320 basis points and a $21.137 million Class B-1 tranche of notes with an initial interest rate of one-month LIBOR plus 445 basis points, totaling $473.184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</si>
  <si>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https://www.artemis.bm/deal-directory/radnor-re-2019-1-ltd/</t>
  </si>
  <si>
    <t>Radnor Re 2019-1 Ltd. Class M-1B</t>
  </si>
  <si>
    <t>Radnor Re 2019-1 Ltd. Class M-2</t>
  </si>
  <si>
    <t>Radnor Re 2019-1 Ltd. Class B-1</t>
  </si>
  <si>
    <t>Dodeka XXII</t>
  </si>
  <si>
    <t>This is the 23rd private catastrophe bond deal in the Dodeka series of issues from ILS investment fund manager Twelve Capital, who utilises these arrangements to securitise reinsurance or retrocessional risks into cat bond form for its more liquid ILS funds or private investor ILS mandates. The Dodeka private catastrophe bond (or cat bond lite) series of deals are privately arranged and placed insurance-linked securities (ILS) arrangements that allow Twelve Capital to transform property catastrophe reinsurance and retrocession risks, typically an industry-loss warranty (ILW), into an investable form suited for its liquid cat bond fund strategies. With this latest Dodeka transaction the series reaches twenty-three transactions in total, now totaling roughly $456 million of risk capital securitized and issued through the program since its inception in January 2014. Details on every Dodeka private cat bond can be found in the Artemis Deal Directory . This new Dodeka XXII deal has been listed on the Bermuda Stock Exchange (BSX), enhancing the liquidity of the resulting notes. The issuing vehicle is Artex SAC Limited, which acted in respect of a Segregated Account named Dodeka XXII to issue the $18.67 million of ILS notes. As with other Dodeka private cat bonds this deal covers a one-year term, with maturity due March 20th 2020. Details are scarce, as with all Dodeka ILS deals, given the private nature of these cat bonds. But we assume that they have likely featured a transformed industry-loss warranty (ILW) providing reinsurance or retrocession to an unamed ceding company, most likely securitizing U.S.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</si>
  <si>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t>
  </si>
  <si>
    <t>Dodeka XXI</t>
  </si>
  <si>
    <t>This is the 24th private catastrophe bond deal in the Dodeka series of issues from ILS investment fund manager Twelve Capital, who utilises these arrangements to securitise reinsurance or retrocessional risks into cat bond form for its more liquid ILS funds or private investor ILS mandates. This deal was completed at roughly the same time as the $18.67 million Dodeka XXII issuance. In total Twelve Capital has now issued almost $474 million of risk capital that has been securitized and issued through the program since its inception in January 2014. Details on every Dodeka private cat bond can be found in the Artemis Deal Directory . This latest transaction saw the $17.96 million Dodeka XXI transaction listed on the Bermuda Stock Exchange (BSX), enhancing the liquidity of the resulting notes for investors. The issuing vehicle is, as ever the Artex SAC Limited vehicle domiciled in Bermuda and managed by Artex. The vehicle acted in respect of a Segregated Account named Dodeka XXI to issue the $17.96 million of ILS notes. As with other Dodeka private cat bonds this deal covers a one-year term, with maturity due March 18th 2020. Details are scarce, as with all of these Dodeka ILS deals given their privately placed nature. But we assume that they have likely featured a transformed industry-loss warranty (ILW) providing reinsurance or retrocession to an unamed ceding company, most likely securitizing a range of global, non-marine property catastrophe risks. Update, December 2019: The Dodeka XXI private cat bond transaction was exposed to potential losses from global catastrophe events including hurricane Dorian, typhoon Faxai and Typhoon Hagibis. As a result, a loss reserve was established at roughly 8% of the limit, which equates to just under $1.44 million and wrote down the value of the cat bond investment to approximately $16.53 million. Update 2: The notes were subsequently extended for maturity to March 30th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</si>
  <si>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t>
  </si>
  <si>
    <t>Bowline Re Ltd. (Series 2019-1) Class A</t>
  </si>
  <si>
    <t>Bowline Re Ltd. (Series 2019-1)</t>
  </si>
  <si>
    <t>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</si>
  <si>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https://www.artemis.bm/deal-directory/bowline-re-ltd-series-2019-1/</t>
  </si>
  <si>
    <t>Bowline Re Ltd. (Series 2019-1) Class B</t>
  </si>
  <si>
    <t>Bellemeade Re 2019-1 Ltd. Class M1-A</t>
  </si>
  <si>
    <t>Bellemeade Re 2019-1 Ltd</t>
  </si>
  <si>
    <t>Morningstar: M-1A - "A-"; M-1B - "BBB-"; M-2 - "BB-"; B-1 - "B+"</t>
  </si>
  <si>
    <t>Bellemeade Re 2019-1 is a Bermuda domiciled special purpose insurer, established to issue tranches of notes that will be sold to investors with the proceeds used to collateralized underlying reinsurance agreements between the SPI and Arch entities. This mortgage ILS transaction is a little different, being the first that will provide reinsurance to Arch for a portfolio of insurance that is almost half made up of modified mortgage loans. Credit rating agency Morningstar explained, “Bellemeade Re 2019-1 is Arch Capital Group Ltd.’s fifth rated transaction and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provided by the reinsurance agreement. The pool of insured mortgage loans consists of fully amortizing, fixed- and variable-rate first-lien loans that are not in default as of the cutoff date. Approximately 49.1% of the insured mortgage loans are modified. For approximately 38.3% of the insured mortgage loans, the ceding insurer has entered into settlement agreement, wherein the ceding insurer is restricted from denying or curtailing claims or terminating coverage on the basis of most origination defects and servicing-related conduct. The pool of insured mortgage loans is significantly seasoned, and approximately 88.2% of the mortgage loans have been performing for at least 24 months. The pool is geographically diverse, with the largest state concentration in Florida at approximately 7.3% of the balance.” The insured mortgage loans covered by these policies amount to $22.97 billion, and the aggregate of the mortgage-insurance policy coverage amount is $5.94 billion, with the notes to be issued set to provide a slice of reinsurance from the capital markets to support Arch’s claims under the portfolio. The deal is structured to offer investors four tranches, in Classes M-1A, M-1B, M-2, and B-1 of notes. The $341.8 million of notes will be exposed to the risk of reinsured losses across the covered mortgage-insurance policies issued by ceding insurers Arch Mortgage Insurance Co. and United Guaranty Residential Insurance Co., both of which are Arch subsidiaries. The Class M1-A tranche is targeting $127.8 million of cover, the Class M1-B tranche $106.995 million, the Class M-2 $92.134 million and the Class B-1 $14.861 million. Class B-1 is the riskiest, so would take losses first and then any covered losses would eat into the reinsurance provided by M-2, M1-B and finally M-1A tranches. It will be interesting to see how successful or large this mortgage ILS transaction from Arch is at completion, as it does offer a different type of risk profile given the modified nature of many of the insured mortgage loans. Morningstar said that, “This is the most seasoned mortgage insurance collateral that we have analyzed,” given roughly 73.2% of the loans were originated prior to 2010. As a result, the two more remote risk tranches have both been rated a notch lower than the last Bellemeade Re mortgage ILS deal. Most mortgage ILS deals have featured recently originated loans, often in the same year and unmodified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</si>
  <si>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https://www.artemis.bm/deal-directory/bellemeade-re-2019-1-ltd/</t>
  </si>
  <si>
    <t>Bellemeade Re 2019-1 Ltd. Class M1-B</t>
  </si>
  <si>
    <t>Bellemeade Re 2019-1 Ltd. Class M-2</t>
  </si>
  <si>
    <t>Bellemeade Re 2019-1 Ltd. Class B-1</t>
  </si>
  <si>
    <t>Sanders Re II Ltd. (Series 2019-1) Class A</t>
  </si>
  <si>
    <t>Sanders Re II Ltd. (Series 2019-1)</t>
  </si>
  <si>
    <t>U.S. (ex Florida) named storm, earthquake, severe weather, fire, other perils</t>
  </si>
  <si>
    <t>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</si>
  <si>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https://www.artemis.bm/deal-directory/sanders-re-ii-ltd-series-2019-1/</t>
  </si>
  <si>
    <t>Sanders Re II Ltd. (Series 2019-1) Class B</t>
  </si>
  <si>
    <t>Merna Re II Ltd. (Series 2019-1)</t>
  </si>
  <si>
    <t>U.S. insurer State Farm has once again marketed and issued a private transaction to a select group of catastrophe bond investors, resulting in a $300 million Merna Re II Ltd. (Series 2019-1) transaction. This is the fourth year in a row that State Farm has sought additional collateralized earthquake reinsurance protection from the capital markets in a privately syndicated catastrophe bond issuance. This deal will have been privately marketed to a select group of insurance-linked securities (ILS) funds and investors, using a syndicated approach but not marketed to the entire ILS investor community, hence details of the transaction are somewhat limited. For its latest cat bond State Farm has registered a new special purpose insurer in Bermuda, named Merna Re II Ltd. Merna Re II Ltd. has issued a single tranche featuring $300 million of Series 2019-1 Class A notes which have been sold to ILS investors, with the funds raised used to collateralize a trust to support a reinsurance agreement between Merna Re II and State Farm. We’re told the reinsurance coverage this cat bond provides State Farm is for U.S. earthquake exposures, however we do not know if this is country-wide, or just the New Madrid zone, as many of the previous Merna Re cat bonds have been focused on. The reinsurance coverage that State Farm benefits from with this Merna Re II cat bond will run for a three-year term, we understand, with maturity due April 7th 2022. We assume the private syndication of these Merna Re II notes was so as to keep State Farm’s costs of issuance and reinsurance as low as possible, by utilising a private club type deal. This $300 million Merna Re II 2019-1 cat bond will utilise an indemnity trigger, as State Farm’s cat bond coverage tends to provide the insurer with a source of indemnity based reinsurance protection. The fully collateralized reinsurance protection that State Farm benefits from with this new Merna Re II 2019 cat bond deal will serve to replace that provided by the soon to mature $300 million Merna Re 2016-1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</si>
  <si>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https://www.artemis.bm/deal-directory/merna-re-ii-ltd-series-2019-1/</t>
  </si>
  <si>
    <t>Eagle Re 2019-1 Ltd. Class M-1A</t>
  </si>
  <si>
    <t>Eagle Re 2019-1 Ltd.</t>
  </si>
  <si>
    <t>Morningstar: M-1A - "BBB+"; M-1B - "BBB-"; M-2 - "BB-"; B-1 - "B+"</t>
  </si>
  <si>
    <t>This Eagle Re 2019-1 Ltd. mortgage insurance-linked securities (ILS) transaction is the second and largest at $562 million from U.S. mortgage insurer Radian Guaranty. Radian Guaranty is seeking the $562 million of capital market investor backed reinsurance through the use of recently registered special purpose insurer (SPI) Eagle Re 2019-1 Ltd. Eagle Re 2019-1 Ltd. will issue four tranches of mortgage insurance-linked notes that will be sold to eligible third-party capital market investors, with the proceeds used to collateralize underlying reinsurance agreements between the SPI and Radian itself. These transactions provide a source of fully collateralized excess of loss reinsurance protection to Radian Guaranty and with this its second ILS transaction, mortgage ILS are set to become an increasingly large component of the firms reinsurance tower. The four tranches of notes Eagle Re 2019-1 Ltd. will issue are split as $107 million Class M-1A, $176.64 million Class M-1B, $235.52 million Class M-2 and $$42.822 million Class B-1 notes which are the riskiest tranche. Morningstar has rated them as: Classes M-1A – BBB+; M-1B – BBB-; M-2 – BB-; B-1 – B+. The lower layer of the tower will be retained by Radian Guaranty, with the coverage kicking in at 2.5% of losses across the covered over $10.71 billion of mortgage insurance portfolio risk. Subsequently each layer of notes will erode upwards from the riskiest Class B-1 notes as losses eat through the related mortgage reinsurance layers of excess-of-loss protection. Rating agency Morningstar had the following to say on the quality of loans the mortgage insurance covered involves, “The overwhelming majority of the mortgage loans subject to the mortgage insurance policies for which the reinsurance agreement provides reinsurance coverage conform to the guidelines of the government sponsored enterprises, or GSEs, which generally have tight acquisition guidelines and origination processes and produce a homogenous reference pool. The historical performance on these loans and other similar agency loans has been strong. As of the cutoff date, the loans in the pool have never been reported to the ceding insurer as being more than 60-days delinquent, according to the ceding insurer. No mortgage loan has ever been modified as of the cutoff date. None of the loans are interest-only, and all loans have full documentation.” It’s worth noting thought that the average seasoning of the mortgage loans is relatively low, at just 5 months. This is the second lowest seen in a mortgage ILS deal, after Arch’s last Bellemeade 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</si>
  <si>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https://www.artemis.bm/deal-directory/eagle-re-2019-1-ltd/</t>
  </si>
  <si>
    <t>Eagle Re 2019-1 Ltd. Class M-1B</t>
  </si>
  <si>
    <t>Eagle Re 2019-1 Ltd. Class M-2</t>
  </si>
  <si>
    <t>Eagle Re 2019-1 Ltd. Class B-1</t>
  </si>
  <si>
    <t>FloodSmart Re Ltd. (Series 2019-1) Class A</t>
  </si>
  <si>
    <t>FloodSmart Re Ltd. (Series 2019-1)</t>
  </si>
  <si>
    <t>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</si>
  <si>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https://www.artemis.bm/deal-directory/floodsmart-re-ltd-series-2019-1/</t>
  </si>
  <si>
    <t>FloodSmart Re Ltd. (Series 2019-1) Class B</t>
  </si>
  <si>
    <t>Eclipse Re Ltd. (Series 2019-01A)</t>
  </si>
  <si>
    <t>This is the first issuance of a $20 million private series of catastrophe bond notes through the Eclipse Re Ltd. collateralized reinsurance note platform of 2019. For its first issuance of 2019, Eclipse Re Ltd. has issued a single $20 million tranche of private catastrophe bond notes, which will have been sold to investors and the proceeds used as collateral to underpin certain reinsurance or retrocession contracts. The $20 million Eclipse Re Ltd. (Series 2019-01A) transaction saw special purpose insurer Eclipse Re Ltd. issuing one tranche of Series 2019-01A notes sized at $20 million, with the notes having a due date of April 1st 2020. As a result, it’s assumed these notes represent a one-year reinsurance or retrocession contract underwritten at the April renewal. The tranche of notes represents a single segregated account of the Eclipse Re vehicle and the notes have been admitted for listing on the Bermuda Stock Exchange (BSX) as insurance related securities. Horseshoe Group itself acted as the listing sponsor for the notes, through its Horseshoe Corporate Services Limited entity. Further details are not available on the underlying risks and reinsurance contract behind this latest private cat bond deal. It’s good to see Eclipse Re is set to continue operating a private cat bond issuer, even after the switch to the investment side of the market by Rewire. The Eclipse Re Ltd. platform was launched in 2017 to offer collateralized reinsurance providers a way to transform, securitize, market and place transactions with investors as private ILS or cat bond notes with secondary liquidity features.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</si>
  <si>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https://www.artemis.bm/deal-directory/eclipse-re-ltd-series-2019-01a/</t>
  </si>
  <si>
    <t>Bellemeade Re 2019-2 Ltd. Class M-1A</t>
  </si>
  <si>
    <t>Bellemeade Re 2019-2 Ltd.</t>
  </si>
  <si>
    <t>Morningstar: M-1A - "A"; M-1B - "A1"; M-1C - "BBB-"; M-2 - "BB-"; B-1 - "BB-"</t>
  </si>
  <si>
    <t>Bellemeade Re 2019-2 Ltd. is a Bermuda domiciled special purpose insurer established for the sole purpose of issuing mortgage insurance-linked securities (ILS). Bellemeade Re 2019-2 will seek to issue five tranches of mortgage ILS notes that will each be sold to investors and their proceeds used to collateralize underlying mortgage reinsurance agreements between the SPI and Arch Capital entities. This Bellemeade Re 2019-2 issuance will see Arch Capital looking to secure just slightly over $621 million of fully collateralized mortgage reinsurance from the capital markets. The transaction will feature a $133.1m Class M-1A tranche, a $133.1 million Class M-1B tranche, a $168.56 million Class M-1C tranche, a $164.13 million Class M-2 tranche and a $22.18 million Class B-1 tranche. Class M-1A is the least risky and then the exposure to noteholders rises as you move down the tranches from there. Morningstar has rated the notes: M-1A – “A”; M-1B – “A1”; M-1C – “BBB-“; M-2 – “BB-“; B-1 – “BB-“. The transaction will cover a percentage of the risk for a pool of relatively recently originated mortgage-insurance policies linked to residential loans, none of which have been reported as in default as of the cut-off date. “The balance of the insured mortgage loans covered by the policies is $35.58 billion, and the aggregate of the mortgage-insurance policy coverage amount is $8.87 billion,” rating agency Morningstar explained. The reinsurance provided by Bellemeade Re 2019-2 will provide indemnity based protection for $621 million of the mortgage insurance policy coverage amount, while the remainder will either be retained by Arch Capital or perhaps traditional reinsured alongside this latest mortgage ILS deal. The $621 million of mortgage ILS notes issued by Bellemeade Re 2019-2 will be exposed to the risk of reinsured losses on the portfolio of mortgage insurance policies. The policies have all been issued by Arch Mortgage Insurance Co. and United Guaranty Residential Insurance Co., which are the ceding insurers for the purposes of the transaction. The riskiest tranche of notes have a lower attachment point than the previous Bellemeade Re deal, while the portfolio of mortgage loans have been seasoned for fewer months than recent mortgage ILS deals. It’s a stark contrast to Arch’s previous mortgage ILS deal, which featured much older mortgage insurance policies, with much longer seasoning term. This is now Arch Capital Group’s eighth issuance of mortgage insurance-linked securities (or insurance-linked notes) under the Bellemeade Re series of transactions. Including this new $621 million arrangement, Arch Capital will have ceded $3.46 billion of mortgage insurance risks to capital market investors, providing significant reinsurance coverage to its rapidly expanding mortgage book. Including this latest Bellemeade ILS transaction, which is Arch’s 8th in the series, the company has benefitted from aggregate reinsurance coverage of approximately $3.5 billion through the capital markets deals. Bellemeade Re 2019-2 Ltd. has issued and sold five classes of amortizing notes with 10-year legal final maturities to capital market investors, with the proceeds from the sale collateralizing the underlying reinsurance obligations between the special purpose insurer (SPI) and Arch. The transaction featured five classes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$133,076,000 class M-1A notes with a coupon equal to one-month LIBOR plus 100 basis points. $133,076,000 class M-1B notes with a coupon equal to one-month LIBOR plus 145 basis points. $168,563,000 class M-1C notes with a coupon equal to one-month LIBOR plus 200 basis points. $164,127,000 class M-2 notes with a coupon equal to one-month LIBOR plus 310 basis points. $22,180,000 class B-1 notes with a coupon equal to one-month LIBOR plus 410 basis points.</t>
  </si>
  <si>
    <t>https://www.artemis.bm/deal-directory/bellemeade-re-2019-2-ltd/</t>
  </si>
  <si>
    <t>Bellemeade Re 2019-2 Ltd. Class M-1B</t>
  </si>
  <si>
    <t>Bellemeade Re 2019-2 Ltd. Class M-1C</t>
  </si>
  <si>
    <t>Bellemeade Re 2019-2 Ltd. Class M-2</t>
  </si>
  <si>
    <t>Bellemeade Re 2019-2 Ltd. Class B-1</t>
  </si>
  <si>
    <t>Armor Re II Ltd. (Series 2019-1) Class A</t>
  </si>
  <si>
    <t>Armor Re II Ltd. (Series 2019-1)</t>
  </si>
  <si>
    <t>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</si>
  <si>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https://www.artemis.bm/deal-directory/armor-re-ii-ltd-series-2019-1/</t>
  </si>
  <si>
    <t>Armor Re II Ltd. (Series 2019-1) Class B</t>
  </si>
  <si>
    <t>Residential Reinsurance 2019 Limited (Series 2019-1) Class 12</t>
  </si>
  <si>
    <t>Residential Reinsurance 2019 Limited (Series 2019-1)</t>
  </si>
  <si>
    <t>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</si>
  <si>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https://www.artemis.bm/deal-directory/residential-reinsurance-2019-limited-series-2019-1/</t>
  </si>
  <si>
    <t>Residential Reinsurance 2019 Limited (Series 2019-1) Class 13</t>
  </si>
  <si>
    <t>First Coast Re II Pte. Ltd. (Series 2019-1)</t>
  </si>
  <si>
    <t>Security First Insurance has returned to the capital markets for a third catastrophe bond issuance, which sees the company looking to expand its sources of reinsurance capacity with the assistance of global reinsurer Swiss Re, which acts as a conduit to cat bond and insurance-linked securities (ILS) investors. This is Security First’s third cat bond issuance and we understand this Singapore domiciled cat bond issuance will be a replacement for its soon to mature $75 million First Coast Re 2016 cat bond . Swiss Re America has acted as the ceding reinsurer for this First Coast Re II 2019-1 cat bond, with insurer Security First benefitting from the collateralized coverage by entering into a reinsurance agreement with the firm. The collateralized reinsurance protection from the issued notes, which is on an indemnity trigger, per-occurrence and cascading basis across a four-year term, is provided via a retrocessional reinsurance agreement between special purpose insurer First Coast Re II Pte. Ltd. and ceding reinsurer Swiss Re America, which in turn enters into a reinsurance agreement with Security First Insurance. Covered perils are the same as Security First’s last two catastrophe bonds we understand, so Florida named storm and severe thunderstorm risks. This First Coast Re II Pte. 2019 cat bond actually began life as a $75 million deal when it first hit the market, enough to replace the maturing 2016 cat bond. But demand from investors has helped the placement to increase in size and so Security First is set to boost its multi-year and fully collateralized reinsurance protection with this new deal now set to issue $100 million of notes. We don’t at this time have full visibility of the level of risk or where this new catastrophe bond will site in Security First’s reinsurance tower. But we can tell you that at pricing yesterday, the notes priced within the bounds of the upper-half of the initial coupon guidance range. The $100 million of notes issued were sold to cat bond investors and funds under Rule 144A of the U.S. Securities Act of 1933, making this the first full 144A issuance of a catastrophe bond in Singapore.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</si>
  <si>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https://www.artemis.bm/deal-directory/first-coast-re-ii-pte-ltd-series-2019-1/</t>
  </si>
  <si>
    <t>Manatee Re III Pte. Ltd. (Series 2019-1) Class A</t>
  </si>
  <si>
    <t>Manatee Re III Pte. Ltd.</t>
  </si>
  <si>
    <t>U.S. named storm, U.S. severe thunderstorm (Florida, Louisiana, New Jersey &amp; Texas initially)</t>
  </si>
  <si>
    <t>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</si>
  <si>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https://www.artemis.bm/deal-directory/manatee-re-iii-pte-ltd-series-2019-1/</t>
  </si>
  <si>
    <t>Manatee Re III Pte. Ltd. (Series 2019-1) Class B</t>
  </si>
  <si>
    <t>Alamo Re Ltd. (Series 2019-1)</t>
  </si>
  <si>
    <t>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</si>
  <si>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https://www.artemis.bm/deal-directory/alamo-re-ltd-series-2019-1/</t>
  </si>
  <si>
    <t>Integrity Re Ltd. (Series 2019-1)</t>
  </si>
  <si>
    <t>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</si>
  <si>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https://www.artemis.bm/deal-directory/integrity-re-ltd-series-2019-1/</t>
  </si>
  <si>
    <t>Home Re 2019-1 Ltd. Class M-1</t>
  </si>
  <si>
    <t>Home Re 2019-1 Ltd.</t>
  </si>
  <si>
    <t>This is the second visit to the capital markets for mortgage reinsurance protection from MGIC Investment Corporation in recent years, following on from a $318.6 million Home Re 2018-1 Ltd. that was issued last year. For this second deal, MGIC Investment Corporation and its Mortgage Guaranty Insurance Corporation entity are using a new Bermuda-based special purpose insurer (SPI) Home Re 2019-1 Ltd. for the issuance of a $315.74 million mortgage insurance linked notes transaction. The goal of the transaction and the issuance of the $315.74 million of mortgage insurance-linked notes is to secure a multi-year source of capital markets backed reinsurance capacity, tapping into investor appetite for the growing pool of mortgage ILS issuance. MGIC said that the $315.74 million of notes to be issued  notes are being offered for sale to eligible third-party capital markets investors through an unregistered private placement offering. After the transaction is completed, MGIC’s wholly owned subsidiary Mortgage Guaranty Insurance Corporation (MGIC), will benefit from $315,739,000 of fully collateralized excess of loss reinsurance protection from Home Re 2019-1 Ltd. at inception. The reinsurance protection will cover an existing portfolio of mortgage insurance policies that MGIC has underwritten with an insurance coverage in force date of between January 1st 2018 and April 1st 2019. The transaction is structured into three tranches of notes, each being exposed to losses on the mortgage insurance portfolio at different levels. An almost $148.6 million tranche of Class M-1 notes have been rated BBB- by Morningstar, while an equivalently sized $148.6 million Class M-2 tranche of notes has been rated BB-, so slightly riskier and an almost $18.6 million Class B-1 tranche riskier again with a B+ rating. The notes being offered are all exposed to the risk of reinsurance losses on the subject business mortgage-insurance policies issued by Mortgage Guaranty Insurance Corp., the ceding insurer. Morningstar explained that the transaction is geographically diverse, with the largest concentration of mortgage insurance loans seen in California, at 9.6% of the total pool. In addition, none of the loans covered by the insurance policies have ever been reported as delinquent. The insured loans have a weighted average seasoning of 6 months, being relatively newly issued in the last year and a half, while the risk levels sit in the range covered by other mortgage ILS transactions we’ve seen and reported on. MGIC said that each of the three tranches of 10-year maturity mortgage insurance-linked notes that are being issued by Home Re 2019-1 Ltd. have now been priced successfully. The Class M-1 tranche (the lowest risk) has been priced with an initial interest spread of one-month LIBOR plus 165 basis points. The Class M-2 tranche has been priced at one-month LIBOR plus 325 basis points. While the riskiest Class B-1 tranche of notes has been priced at one-month LIBOR plus 435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</si>
  <si>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https://www.artemis.bm/deal-directory/home-re-2019-1-ltd/</t>
  </si>
  <si>
    <t>Home Re 2019-1 Ltd. Class M-2</t>
  </si>
  <si>
    <t>Home Re 2019-1 Ltd. Class B-1</t>
  </si>
  <si>
    <t>Atlas Capital UK 2019 PLC (Series 2019-1)</t>
  </si>
  <si>
    <t>GC Securities is sole structuring agent and joint-bookrunner. Aon Securities is joint-bookrunner.</t>
  </si>
  <si>
    <t>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</si>
  <si>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https://www.artemis.bm/deal-directory/atlas-capital-uk-2019-plc-series-2019-1/</t>
  </si>
  <si>
    <t>Dodeka XXIII</t>
  </si>
  <si>
    <t>Zurich headquartered insurance and reinsurance linked investment manager Twelve Capital has now issued its 25th private catastrophe bond deal in the Dodeka series of transactions. The series of private cat bond or insurance-linked securities (ILS) provide Twelve Capital a mechanism to securitise underlying reinsurance or retrocessional risks into securitised cat bond form, to suit its more liquid ILS funds or private investor ILS mandates. This latest Dodeka XXIII transaction saw $9.33 million of notes issued and then listed on the Bermuda Stock Exchange (BSX), which further enhances the liquidity of the resulting notes for investors or specific mandates. The transformer and issuing vehicle is the Artex SAC Limited vehicle, which is domiciled in Bermuda and managed by Artex and has been involved in every Dodeka private cat bond arrangement to-date. The vehicle acted in respect of a Segregated Account named Dodeka XXII to issue the $9.33 million of ILS notes. The Dodeka XXIII private cat bond appears to only cover a six month term, with maturity of the notes due January 20th 2020. So, while full details on these transactions are never available, given the private nature of the Dodeka ILS deals, we can make some assumptions. We assume that these transactions have likely featured a transformed industry-loss warranty (ILW) providing reinsurance or retrocession to an unamed ceding company, given the ease with which they can be transformed, most likely securitizing U.S. property catastrophe risks. In this case believe the transaction likely covers U.S. wind related risks, so tropical storms and hurricanes, given the risk period runs from June 1st to the end of the year, so covering one full hurricane season.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</si>
  <si>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https://www.artemis.bm/deal-directory/dodeka-xxiii/</t>
  </si>
  <si>
    <t>Cape Lookout Re Ltd. (Series 2019-2)</t>
  </si>
  <si>
    <t>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</si>
  <si>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https://www.artemis.bm/deal-directory/cape-lookout-re-ltd-series-2019-2/</t>
  </si>
  <si>
    <t>Matterhorn Re Ltd. (Series 2019-1)</t>
  </si>
  <si>
    <t>Northeast U.S. named storm</t>
  </si>
  <si>
    <t>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</si>
  <si>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https://www.artemis.bm/deal-directory/matterhorn-re-ltd-series-2019-1/</t>
  </si>
  <si>
    <t>Radnor Re 2019-2 Ltd. Class B-1</t>
  </si>
  <si>
    <t>Radnor Re 2019-2 Ltd.</t>
  </si>
  <si>
    <t>Morningstar: M-1A - AA-; M-1B - A-; B1 - BBB+</t>
  </si>
  <si>
    <t>Insurance firm Essent Guaranty’s is back with its third mortgage insurance-linked securities (ILS) transaction, as it seeks to grow its capital markets backed sources of excess-of-loss mortgage reinsurance protection with a new $333.84 million Radnor Re 2019-2 transaction. A new issuing vehicle has been registered, Bermuda domiciled special purpose insurer (SPI) Radnor Re 2019-2 Ltd. Radnor Re 2019-2 Ltd. will seek to issue three classes of mortgage insurance linked notes, which will be sold to qualified institutional investors and the proceeds used to collateralize underlying excess of loss reinsurance agreements between the SPI and Essent Guaranty itself. Each tranche covers a different layer of risk, so have differing risk and return profiles, with attachments at a range of loss levels to Essent. So Radnor Re 2019-2 will issue a mortgage insurance-linked securitisation, in three tranches of notes targeting $333.84 million of coverage, transferring a portion of Essent Guaranty’s mortgage insurance portfolio exposure to capital market investors, using a catastrophe bond-like structure. In this way Essent can augment its reinsurance protection for its mortgage insurance book, in a fully-collateralized transaction similar to a catastrophe bond or other insurance-linked security. The three tranches of ten-year notes being issued by Radnor Re 2019-2 are a $125.734 million M-1A tranche, a $186.432 million M-1B tranche and a $21.678 million class B-1 tranche. The Class B-1 notes are the riskiest and would attach to losses first, followed by the Class M-1B tranche and finally the least risky Class M-1A tranche of mortgage ILS notes. The three tranches have been rated: M-1A – AA-; M-1B – A-; B1 – BBB+. Ratings agency Morningstar explained on the notes, “The pool of insured mortgage loans consists of fully amortizing, fixed- and variable-rate, first-lien loans. The pool is geographically diverse, with the largest state concentration in California at approximately 9.3% of the unpaid principal balance. The offered notes are exposed to the risk of reinsured losses on the mortgage-insurance policies issued by Essent Guaranty, Inc., the ceding insurer.” The covered mortgage loans are seasoned by an average of 38 months, with 97.7% of loans always current and not reported as delinquent. Essent Guaranty said that the Radnor Re 2019-2 mortgage ILS secures it $333.8 million of fully collateralized excess of loss reinsurance coverage. The reinsurance specifically covers a portfolio of mortgage insurance policies underwritten by Essent in 2015 and 2016. The issuance featured: a $125.734 million tranche of Class M-1A Notes, which will pay investors interest of one-month LIBOR plus 1.2%; a $186.432 million Class M-1B tranche of Notes which pay interest of LIBOR plus 1.75%; and $21.678 million of Class B-1 Notes with initial interest of LIBOR plus 2.7%.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</si>
  <si>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https://www.artemis.bm/deal-directory/radnor-re-2019-2-ltd/</t>
  </si>
  <si>
    <t>Radnor Re 2019-2 Ltd. Class M-1B</t>
  </si>
  <si>
    <t>Radnor Re 2019-2 Ltd. Class M-1A</t>
  </si>
  <si>
    <t>Northshore Re II Ltd. (Series 2019-1)</t>
  </si>
  <si>
    <t>U.S. named storms (inc. Puerto Rico &amp; Virgin Islands), U.S. &amp; Canada earthquake, European windstorm</t>
  </si>
  <si>
    <t>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</si>
  <si>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https://www.artemis.bm/deal-directory/northshore-re-ii-ltd-series-2019-1/</t>
  </si>
  <si>
    <t>Eclipse Re Ltd. (Series 2019-03A)</t>
  </si>
  <si>
    <t>This is the second listed issuance through the Eclipse Re Ltd. collateralized reinsurance note platform of 2019. Eclipse Re Ltd. has issued a single $30 million tranche of private catastrophe bond notes, which will have been sold to investors and the proceeds used as collateral to underpin certain reinsurance or retrocession contracts. The $30 million Eclipse Re Ltd. (Series 2019-03A) transaction saw special purpose insurer Eclipse Re Ltd. issuing one tranche of Series 2019-03A notes sized at $30 million, with the notes having a due date of July 1st 2020. We assume these notes represent a one-year reinsurance or retrocession contract underwritten at the mid-year renewals. The tranche of notes represents a single segregated account of the Eclipse Re vehicle and the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This second listed issuance takes those we’ve tracked in 2019 from Eclipse Re to $50 million of principal so far.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</si>
  <si>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https://www.artemis.bm/deal-directory/eclipse-re-ltd-series-2019-03a/</t>
  </si>
  <si>
    <t>Bellemeade Re 2019-3 Ltd. Class M-1A</t>
  </si>
  <si>
    <t>Bellemeade Re 2019-3 Ltd.</t>
  </si>
  <si>
    <t>Morningstar: M-1A - "AAA"; M-1B - "AA-"; M-1C - "A-"; B-1 - "BBB+"</t>
  </si>
  <si>
    <t>Arch Capital is looking to expand its capital markets backed mortgage reinsurance protection with its third mortgage insurance-linked securities (ILS) transaction of the year. Bellemeade Re 2019-3 Ltd. has been established in Bermuda for the purpose of issuing four tranches of mortgage insurance-linked notes, that will be sold to investors and the proceeds used to collateralize underlying reinsurance agreements between the issuer and Arch Capital. With a targeted issuance size of $700.92 million, this Bellemeade Re 2019-3 mortgage ILS transaction will be the largest from Arch to-date and also the largest mortgage ILS transaction we’ve recorded so far ( details on all the mortgage ILS we’ve covered can be found here ). The Bellemeade Re 2019-3 mortgage ILS transaction is also set to be the highest rated ever seen, with the most senior tranche of notes having a triple-A rating from Morningstar. As a result, that is in fact the highest rated tranche of ILS notes that provide reinsurance protection ever, as ILS and catastrophe bonds are typically much lower rated due to their ratings being linked to the catastrophe risks they usually carry. This is the seventh rated transaction from Arch subsidiaries, the eighth mortgage ILS deal under the Bellemeade Re name in total. Rating agency Morningstar gave more details on the fundamentals of the transaction: Bellemeade Re 2019-3 Ltd. is backed by reinsurance premiums and related account investment earnings and reversionary interests, in each case relating to a pool of mortgage-insurance policies linked to residential loans. The residential mortgage loans are insured against certain losses by mortgage insurance policies that are in turn subject to the coverage by the reinsurance agreement. The pool of insured mortgage loans consists of fully amortizing, fixed- and variable-rate, first-lien loans. The pool is geographically diverse, with the largest state concentration in Texas at approximately 7.7% of the unpaid principal balance. The balance of the insured mortgage loans covered by the policies is $49.62 billion, and the aggregate of the exposed principal balance associated with the mortgage-insurance policy coverage is $9.28 billion. Of this, reinsurance provided by the issuer equals the offered balance of $700.9 million, which consists of Classes M-1A, M-1B, M-1C, and B-1. The offered notes are exposed to the risk of reinsured losses on the mortgage-insurance policies issued by Arch Mortgage Insurance Co. and United Guaranty Residential Insurance Co., the ceding insurers. The transaction is split into $222.809 million of Class M-1A notes that are rated AAA by Morningstar, $$278.511 million of Class M-1B notes rated AA-, $$176.39 million of Class M-1C notes rated A-, and $$23.21 million of Class B-1 notes that are rated BBB+. One of the factors that may have influenced the higher rating of the most senior tranche of notes in this mortgage ILS transaction is that with the mortgage loans covered by the subject insurance having been seasoned for an average of 33 months, the value of the properties covered have increased quite significantly since the loans were taken out. This reduces the risk of claims on the subject mortgage insurance policies. As a result, the Morningstar loan to value ratio is lower than on other recently rated mortgage insurance-linked notes deals, resulting in lower defaults and claims payouts under the analysis of the deal. Each of the tranches of notes issued will have ten-year final maturities set for July 2029. Update 1: Commenting on the successful issuance, Jim Bennison, EVP, Alternative Markets for Arch Capital Group (U.S.) Inc., explained, “Since the inception of the Bellemeade ILN program, one of our goals has been to transfer a portion of the risk across the entire U.S. mortgage insurance portfolio, which we’ve now largely achieved. “With over four billion dollars of aggregate reinsurance protection on our portfolio, we believe we’re at the forefront of managing capital and risk in the mortgage insurance industry.” Arch noted the transaction is the “the largest individual ILN ever conducted by a mortgage insurance company.” The deal provides Arch with exactly $700,920,000 of indemnity reinsurance on a pool representing $49.6 billion of mortgages, with the portfolio of MI policies linked to 219,994 loans issued by Arch MI and affiliates in 2016. Arch also disclosed the pricing of the four tranches of mortgage insurance-linked notes, explaining that the $222.809 million of class M-1A notes priced with a coupon of one-month LIBOR plus 110 basis points, the $278.511 million of class M-1B notes at LIBOR plus 160 basis points, the $176.39 million of class M-1C notes at LIBOR plus 195 basis points, and the $23.21 million of class B-1 notes priced at LIBOR plus 250 basis points.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</si>
  <si>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https://www.artemis.bm/deal-directory/bellemeade-re-2019-3-ltd/</t>
  </si>
  <si>
    <t>Bellemeade Re 2019-3 Ltd. Class M-1B</t>
  </si>
  <si>
    <t>Bellemeade Re 2019-3 Ltd. Class M-1C</t>
  </si>
  <si>
    <t>Bellemeade Re 2019-3 Ltd. Class B-1</t>
  </si>
  <si>
    <t>Dodeka XXIV</t>
  </si>
  <si>
    <t>This is the 26th private catastrophe bond transaction in the Dodeka series of transactions issued for Zurich headquartered insurance and reinsurance linked investment manager Twelve Capital. This 26th Dodeka private cat bond transaction has been issued around the mid-year renewal season and its risk period runs only through till the end of the year, suggesting it could be a U.S. wind reinsurance or retrocession cover. Privately arranged and placed, these insurance-linked securities (ILS) deals under the Dodeka moniker enable Twelve Capital to transform property catastrophe reinsurance and retrocession risks, typically from an industry-loss warranty (ILW) into an investable format suited to its more liquid cat bond fund mandates. This latest Dodeka XXIV transaction saw $11.36 million of notes issued, sold to investors and listed on the Bermuda Stock Exchange (BSX), further enhancing the liquidity of the resulting notes for funds or specific investment mandates. The transformer and issuing vehicle used is as usual the Artex SAC Limited vehicle, which is domiciled in Bermuda and managed by Artex and has been involved in every Dodeka private cat bond arrangement to-date. The vehicle acted in respect of a Segregated Account named Dodeka XXIV to issue the $11.36 million of ILS notes. The Dodeka XXIV private cat bond features a roughly six month coverage term, with maturity of the notes due December 27th 2019.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</si>
  <si>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https://www.artemis.bm/deal-directory/dodeka-xxiv/</t>
  </si>
  <si>
    <t>Oaktown Re III Ltd. Class M-1A</t>
  </si>
  <si>
    <t>Oaktown Re III Ltd.</t>
  </si>
  <si>
    <t>Morningstar: M-1A - BBB+, M-1B - BBB-, Class M-2 - BB-, Class B-1A - BB-, Class B-1B - B+</t>
  </si>
  <si>
    <t>This is the third and largest mortgage insurance-linked notes transaction from NMI Holdings Inc. to-date, as it looks to secure additional collateralized mortgage reinsurance protection from the capital markets in an ILS transaction for its wholly owned subsidiary National Mortgage Insurance Corporation. A new Bermuda based special purpose insurance vehicle has been registered for NMI’s third mortgage ILS transaction, with Oaktown Re III Ltd. set to issue five tranches of notes to support the transaction. The five tranches of notes, totaling $327 million of principal, will be sold to third-party capital market investors and the proceeds used to collateralize underlying reinsurance agreements between Oaktown Re III and NMI’s subsidiary. As a result of the transaction, National Mortgage Insurance Corporation will receive $327 million of fully collateralized excess of loss reinsurance protection from Oaktown Re III, the company explained. The reinsurance will provide NMI with coverage across an existing portfolio of mortgage insurance policies that it has underwritten between June 2018 through June 2019. The mortgage insurance-linked notes will have a 10-year tenure, with each of the five tranches providing coverage across different levels of NMI’s mortgage reinsurance program. The $327 million of mortgage ILS notes to be issued by Oaktown Re III are split into a $100.073m tranche of Class M-1A notes, a $100.073 tranche of Class M-1B notes, a $93.401m tranche of Class M-2 notes, a $16.679m tranche of Class B-1A notes and a $16.679m tranche of Class B-1B notes. The tranches of notes have now all been priced, with the Class M-1A priced at one-month LIBOR plus 1.40%, Class M-1B at LIBOR plus 1.95%, Class M-2 at LIBOR plus 2.55%, Class B-1A at LIBOR plus 3.50% and Class B-1B at LIBOR plus 4.35%. Rating agency Morningstar highlighted some points on the transactions covered portfolio, saying: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The pool of insured mortgage loans consists of fully amortizing, fixed- and variable-rate, first-lien loans. The pool is geographically diverse, with the largest state concentration in California at approximately 11.5% of the unpaid principal balance. The diverse pool of 116,632 loans reduces geographic concentration risk. The majority of the mortgage loans subject to the mortgage-insurance policies for which the reinsurance agreement provides reinsurance coverage conform to the guidelines of the government sponsored enterprises, which generally have tight acquisition guidelines and origination processes and produce a homogenous reference pool. The historical performance of these GSE loans and other similar agency loans has been strong. As of the cutoff date, the loans in the pool have never been reported as being delinquent, according to the ceding insurer. No mortgage loan has ever been reported to the ceding insurer as modified as of the cutoff date. None of the loans are interest-only, and all have full documentation.</t>
  </si>
  <si>
    <t>https://www.artemis.bm/deal-directory/oaktown-re-iii-ltd/</t>
  </si>
  <si>
    <t>Oaktown Re III Ltd. Class M-1B</t>
  </si>
  <si>
    <t>Oaktown Re III Ltd. Class M-2</t>
  </si>
  <si>
    <t>Oaktown Re III Ltd. Class B-1A</t>
  </si>
  <si>
    <t>Oaktown Re III Ltd. Class B-1B</t>
  </si>
  <si>
    <t>Eclipse Re Ltd. (Series 2019-05A)</t>
  </si>
  <si>
    <t>Eclipse Re Ltd.</t>
  </si>
  <si>
    <t>This is the third and largest at $100 million listed private insurance-linked securities (ILS) issuance through the Eclipse Re Ltd. collateralized reinsurance note platform of 2019. In this latest and its largest transaction, Eclipse Re Ltd. has issued a single $100 million tranche of private catastrophe bond notes, which have been sold to investors or ILS funds and the proceeds used as the collateral to underpin linked reinsurance or retrocession contracts. The $100 million Eclipse Re Ltd. (Series 2019-05A) transaction saw special purpose Bermudian insurer Eclipse Re Ltd. issuing one tranche of Series 2019-05A notes from its segregated account SAC EC0023, with the notes having a due date of June 1st 2020. We assume these notes represent a one-year reinsurance or retrocession contract underwritten at the mid-year renewals, possibly featuring Florida wind risk given the contracts were likely in-force as of the June renewal. The tranche of notes have been admitted for listing on the Bermuda Stock Exchange (BSX) as insurance related securities. Horseshoe Group acted as the listing sponsor for the notes, through its Horseshoe Corporate Services Limited entity. Further details are not available on the underlying risks and reinsurance contract behind this latest private cat bond deal, however we assume that the transaction underlying it features property catastrophe risks of some description, likely U.S. given the timing.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</si>
  <si>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https://www.artemis.bm/deal-directory/eclipse-re-ltd-series-2019-05a/</t>
  </si>
  <si>
    <t>Eclipse Re Ltd. (Series 2019-04A)</t>
  </si>
  <si>
    <t>The Eclipse Re Ltd. private insurance-linked securities (ILS) and catastrophe bond platform has issued another transaction, now its fourth issuance of 2019. We believe that this specific issuance is a securitization of ILS investment manager Fermat Capital Management’s participation in the 2019 mid-year reinsurance renewal of Florida’s Citizens Property Insurance Corporation. The size of the notes issued in this 2019-04A deal by Eclipse Re Ltd. (precisely $24,999,975) is exactly the same as the slice of Florida Citizens 2019 aggregate reinsurance layer that Fermat Capital underwrote at the renewal. Details seen by Artemis show that when Fermat Capital Management took that slice of Florida Citizens program, its participation was through Eclipse Re. As a result we also assume that the risks covered are Florida named storm risk, on an annual aggregate basis, given the layer of Citizens program the notes appear to relate to. In this latest issuance to come to light, Eclipse Re Ltd. issued a single just slightly smaller than $25 million tranche of private catastrophe bond notes, which in this case appear to have been issued for ILS funds under the management of Fermat and the proceeds used as the collateral to underpin the linked aggregate reinsurance arrangement with Florida Citizens. The $25 million transaction saw special purpose Bermudian insurer Eclipse Re Ltd. issuing one tranche of Series 2019-04A notes from its segregated account SAC EC0022, with the notes having a due date of June 1st 2020. So, in this case we assume these notes represent a one-year aggregate reinsurance contract underwritten at the mid-year renewals between Fermat and Florida Citizens, likely featuring Florida wind risk. The single tranche of almost $25 million notes have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</si>
  <si>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https://www.artemis.bm/deal-directory/eclipse-re-ltd-series-2019-04a/</t>
  </si>
  <si>
    <t>Eclipse Re Ltd. (Series 2019-02A)</t>
  </si>
  <si>
    <t>This is the fifth private catastrophe bond transaction issued using the Eclipse Re Ltd. vehicle in 2019, as uptake of the transformer and private ILS platform increases. In the two previous years, Eclipse Re Ltd. has only issued two private cat bond transactions per-year. In its fifth deal of 2019, Eclipse Re Ltd. has issued a single $56.6 million tranche of private catastrophe bond notes, which have been sold to investors or ILS funds. The proceeds from the sale of the notes will have been used as the collateral to underpin linked reinsurance or retrocession contracts. This $56.6 million Eclipse Re Ltd. (Series 2019-02A) transaction saw special purpose Bermudian insurer Eclipse Re Ltd. issuing one tranche of Series 2019-02A notes from its segregated account SAC EC0020, with the notes having a due date of June 1st 2020. We assume the issued private cat bond notes represent a one-year reinsurance or retrocession contract underwritten at the mid-year renewals, likely featuring U.S. wind, earthquake or other U.S. natural perils risks, given the contract running to the start of June 2020. The single tranche of notes has been admitted for listing on the Bermuda Stock Exchange (BSX) as insurance related securities. Horseshoe Group acted as the listing sponsor for the notes, through its Horseshoe Corporate Services Limited entity.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</si>
  <si>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https://www.artemis.bm/deal-directory/eclipse-re-ltd-series-2019-02a/</t>
  </si>
  <si>
    <t>Asagao – White Rock Insurance (SAC) Ltd.</t>
  </si>
  <si>
    <t>White Rock Insurance (SAC) Ltd.</t>
  </si>
  <si>
    <t>Aon Insurance Managers owned Bermuda domiciled Class 3 and Class C insurer and segregated accounts company White Rock Insurance (SAC) Ltd. has facilitated and issued a new private insurance-linked securities (ILS) deal (or private catastrophe bond) for an unknown Japanese catastrophe risk exposed ceding company. White Rock Insurance (SAC) Ltd. has issued ¥ 7.5 billion (JPY) Principal At-Risk notes, acting on behalf of its segregated account named Asagao. The issuance was made under the vehicles established White Rock Insurance (SAC) Ltd. ILS Note Program. We understand the transaction features a securitization of Japanese earthquake insurance risks, with the underlying reinsurance or retrocession transaction structured to utilise a parametric trigger. The notes were admitted for listing as insurance related securities on the Bermuda Stock Exchange (BSX) on September 6th 2019, at which time they had a value of close to US $70 million. The $70 million of Asagao Principal At-Risk Notes are due for maturity on July 23rd 2021, suggesting they could be a two-year transactions completed during this summer (it can take a few weeks for cat bonds to list in certain cases, especially when privately arranged and placed). The notes were placed with qualified institutional investors, in this case we understand likely to have been an insurance-linked securities (ILS) fund or funds. We understand the notes provide reinsurance or retrocessional coverage for Japanese earthquake losses. The coverage is on a parametric trigger basis and we understand the focus of the coverage is likely on the Tokyo region, as you’d typically expect with Japanese earthquake exposed cat bond or ILS deals. Being a privately structured, issued and placed catastrophe bond or insurance-linked securities (ILS) deal, details are typically scarce with this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</si>
  <si>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https://www.artemis.bm/deal-directory/asagao-white-rock-insurance-sac-ltd/</t>
  </si>
  <si>
    <t>Eclipse Re Ltd. (Series 2019-06A)</t>
  </si>
  <si>
    <t>This is the sixth private catastrophe bond or cat bond lite transaction issued that uses the Eclipse Re Ltd. vehicle in 2019, reflecting the continuing increase in use of this transformer and private ILS platform. The Horseshoe Group managed private catastrophe bond and insurance-linked securities (ILS) issuance vehicle Eclipse Re Ltd. has completed its sixth transaction of 2019, taking the total risk capital issued using the transformer to just shy of $280 million for the year so far. For this sixth deal of 2019, Eclipse Re Ltd. has issued a single $48 million tranche of private catastrophe bond notes, which have been sold to investors or ILS funds and the proceeds from the sale of the notes will have been used as the collateral to underpin linked reinsurance or retrocession contracts. The $48 million Eclipse Re Ltd. (Series 2019-06A) transaction saw special purpose Bermudian insurer Eclipse Re Ltd. issuing one tranche of Series 2019-02A notes from its segregated account SAC EC0024, with the notes having a due date of July 1st 2020. We assume the issued private cat bond notes represent a one-year reinsurance or retrocession, likely entered into at the mid-year renewals, probably featuring U.S. wind, earthquake or other U.S. natural perils risks, given the contract running to the start of June 2020. The single tranche of notes has been admitted for listing on the Bermuda Stock Exchange (BSX) as insurance related securities. Typically, platforms like Eclipse Re are used by ILS fund managers who want an investable asset for cat bond strategies, rather than a pure collateralised reinsurance arrangement. By channeling a reinsurance or retro deal through a platform like Eclipse Re investable notes suited to more liquid ILS fund strategies can be achieved. ILS and reinsurance market facilitator Horseshoe Group is the lead facilitator on these Eclipse Re transactions.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</si>
  <si>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https://www.artemis.bm/deal-directory/eclipse-re-ltd-series-2019-06a/</t>
  </si>
  <si>
    <t>Cerulean Re SAC Ltd. (Series 2019-E1)</t>
  </si>
  <si>
    <t>Cerulean Re SAC Ltd.</t>
  </si>
  <si>
    <t>This is the third private catastrophe bond transaction to be issued by Cerulean Re SAC Ltd., the ILS issuance platform operated by reinsurance broker Guy Carpenter. Cerulean Re SAC Ltd. has issued $25 million of Series 2019-E1 principal at risk variable rate notes under its ILS Note Program. The notes will have been sold to investors or ILS funds and the proceeds from their sale will have been used as collateral to underpin linked reinsurance or retrocession contracts. The $25 million of Series 2019-E1 notes are due May 31st 2020 and were admitted for listing yesterday on the Bermuda Stock Exchange (BSX) as insurance related securities. As ever with these private cat bond or ILS deals details are scarce. We assume the notes will represent a securitisation of a property catastrophe reinsurance or retrocession contract and likely feature U.S. perils given the end of May due date. Given this is the Guy Carpenter operated issuance platform, it’s safe to assume that the reinsurance brokers capital markets unit GC Securities will have acted as sole arranger, structuring agent and placement agent or bookrunner for this issuance of private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</si>
  <si>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https://www.artemis.bm/deal-directory/cerulean-re-sac-ltd-series-2019-e1/</t>
  </si>
  <si>
    <t>ILN SAC Ltd. Series 2019-1 Class PS</t>
  </si>
  <si>
    <t>ILN SAC Ltd.</t>
  </si>
  <si>
    <t>This is the first listed transaction from the Tullett Prebon owned and operated Insurance Linked Notes (ILN) platform. Two tranches of notes have been issued by ILN SAC Ltd. and both have been admitted for listing on the Bermuda Stock Exchange (BSX) as insurance related securities. ILN SAC Ltd. has issued a $9.525 million tranche of Class PS notes and a $475,000 tranche of Class PB notes, which will correspond to the buyer and seller protection notes that the ILN platform produces for each of its transactions (PS being seller notes notes, PB being buyer). Both tranches, so the full $10 million of notes, are due for maturity on September 18th 2020, suggesting the underlying industry loss based reinsurance or retro protection is for roughly one year. This first issuance and settlement of catastrophe risk linked notes through the ILN platform was recently completed and involved at least one ILS fund manager, in LGT ILS Partners. The arrangement was an industry loss based deal, likely retrocessional reinsurance in nature and uses a trigger from PCS, which is now acting as the reporting agent for the transaction. LGT ILS Partners, the specialist ILS fund management unit of global asset manager LGT, was revealed as one of the parties involved in this first ILN deal. The transaction likely featured an ILW risk transfer between ILS funds (with LGT one party), or a retrocessional reinsurance arrangement for a specific reinsurer counterparty. The size of the deal was not revealed in the announcement last week, but it now turns out it was a $10 million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</si>
  <si>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https://www.artemis.bm/deal-directory/iln-sac-ltd-series-2019-1/</t>
  </si>
  <si>
    <t>ILN SAC Ltd. Series 2019-1 Class PB</t>
  </si>
  <si>
    <t>Bellemeade Re 2019-4 Ltd. Class M1A</t>
  </si>
  <si>
    <t>Bellemeade Re 2019-4 Ltd.</t>
  </si>
  <si>
    <t>Bermuda headquartered insurance and reinsurance group Arch Capital is returning to the capital markets for another slice of mortgage reinsurance protection, with its fourth mortgage insurance-linked securities (ILS) transaction of 2019. At an expected issuance size of $577.28 million of mortgage insurance-linked notes, this Bellemeade Re 2019-4 transaction is not the largest Arch Capital has sponsored to-date but it does mark the first year when the company has revisited the ILS market four times for mortgage reinsurance protection. This latest, a Bellemeade Re 2019-4 transaction, will see Arch looking to cede $577.28 million of risk from its mortgage insurance operation to capital market and ILS investors. Arch has established a newly registered Bermuda based special purpose insurer Bellemeade Re 2019-4 Ltd. for its latest mortgage ILS deal. Bellemeade Re 2019-4 Ltd. has been established to issue five tranches of mortgage insurance-linked notes, each of which will be sold to institutional investors and the proceeds used to collateralize underlying mortgage reinsurance agreements between the issuer and Arch Capital itself. The targeted issuance size is for $577.28 million across the five tranches of notes that Bellemeade Re 2019-4 will issue. This transaction is split into $144.32 million of Class M1A notes, $144.32 million of Class M1B notes, $126.28 million of Class M1C notes, $144.32 million of Class M2 notes and $18.04 million of Class B1 notes. The transaction will effectively transfer the risk related to private mortgage insurance (MI) in force on a reference mortgage pool sized at $29.3 billion of loans. The investors will be exposed to the risk that Arch’s mortgage insurance units suffer higher than expected insurance claims across the covered pool of mortgage loans. The covered loans are largely newly originated, on average seasoned by just over 6 months, which shows that Arch continues to leverage these mortgage ILS deals as supporting capital for recent mortgage insurance underwriting, rather than just a way to secure reinsurance for its legacy books of business. All of the notes issued will be floating-rate above LIBOR and will have a 10-year legal final maturity. Noteholders will not take any losses until an almost $6.48 billion retained coverage level A layer of the mortgage insurance pool is eroded first.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</si>
  <si>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https://www.artemis.bm/deal-directory/bellemeade-re-2019-4-ltd/</t>
  </si>
  <si>
    <t>Bellemeade Re 2019-4 Ltd. Class M1B</t>
  </si>
  <si>
    <t>Bellemeade Re 2019-4 Ltd. Class M1C</t>
  </si>
  <si>
    <t>Bellemeade Re 2019-4 Ltd. Class M2</t>
  </si>
  <si>
    <t>Bellemeade Re 2019-4 Ltd. Class B1</t>
  </si>
  <si>
    <t>Eclipse Re Ltd. (Series 2019-07A)</t>
  </si>
  <si>
    <t>This is the seventh private catastrophe bond or cat bond lite transaction to be issued using the Eclipse Re Ltd. special purpose vehicle in 2019, as the use of this transformer and private ILS platform continues to accelerate this year. The Horseshoe Group managed private catastrophe bond and insurance-linked securities (ILS) issuance vehicle Eclipse Re Ltd. has completed its seventh transaction of 2019, taking the total risk capital issued using the transformer to just shy of $300 million for the year so far. For its seventh transaction of 2019, Eclipse Re Ltd. has issued a single just slightly under $20 million tranche of private catastrophe bond notes, which have been sold to investors or ILS funds and the proceeds from the sale of the notes used as the collateral to underpin related reinsurance or retrocession contracts. The $20 million Eclipse Re Ltd. (Series 2019-07A) transaction saw special purpose Bermudian insurer Eclipse Re Ltd. issuing one tranche of Series 2019-02A notes from its segregated account SAC EC0025, with the notes having a due date of October 1st 2020. As a result, it’s assumed the issued private cat bond notes represent a one-year reinsurance or retrocession arrangement. The single $20 million tranche of notes has been admitted for listing on the Bermuda Stock Exchange (BSX) as insurance related securities. Platforms like Eclipse Re are typically used by ILS fund managers who want an investable asset for their cat bond fund strategies, rather than a pure collateralised reinsurance arrangement. By channeling a reinsurance or retro deal through a transformer and securitisation platform like Eclipse Re, investable notes suited to more liquid ILS fund strategies can be achieved. ILS and reinsurance market facilitator and service provider Horseshoe Group is the lead on these Eclipse Re transactions, given it manages the vehicle and offers it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</si>
  <si>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https://www.artemis.bm/deal-directory/eclipse-re-ltd-series-2019-07a/</t>
  </si>
  <si>
    <t>Hexagon II Reinsurance DAC (Series 2019-1)</t>
  </si>
  <si>
    <t>Hexagon II Reinsurance DAC</t>
  </si>
  <si>
    <t>Willis Re Securities is lead structuring agent &amp; joint bookrunner. Natixis is co-structuring agent &amp; joint bookrunner.</t>
  </si>
  <si>
    <t>France windstorms &amp; natural perils</t>
  </si>
  <si>
    <t>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</si>
  <si>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https://www.artemis.bm/deal-directory/hexagon-ii-reinsurance-dac-series-2019-1/</t>
  </si>
  <si>
    <t>IBRD CAR 123-124 Class A</t>
  </si>
  <si>
    <t>World Bank IBRD CAR 123-124</t>
  </si>
  <si>
    <t>Republic of the Philippines</t>
  </si>
  <si>
    <t>GC Securities and Swiss Re Capital Markets are joint structuring agents, joint bookrunners and joint managers. Munich Re Capital Markets are a joint structuring agent, placement agent and joint manager.</t>
  </si>
  <si>
    <t>Philippine earthquakes &amp; tropical cyclones</t>
  </si>
  <si>
    <t>A catastrophe bond for the Philippines has finally come to market, as the World Bank is set to issue on behalf of the country, through the International Bank for Reconstruction and Development (IBRD), a $225 million cat bond to secure both earthquake and tropical cyclone insurance coverage on a modelled loss basis. The issuance is taking place under the World Bank’s IBRD Capital-At-Risk Notes program, with two classes of notes set to be issued and sold to investors to collateralize underlying swap agreements that provide the risk transfer and insurance protection to the Republic of the Philippines. Two classes of notes are set to be issued and sold to investors to collateralize underlying swap agreements that provide the risk transfer and reinsurance protection to the Republic of the Philippines, we understand, with one class of notes devoted to coverage for each of the two perils. The World Bank’s IBRD is the issuer, while the Treasury of the Republic of the Philippines is understood to be the beneficiary of an underlying catastrophe swap agreement between it and the Bank that facilitates the protection. The swap agreements are fully collateralised through the sale of the two tranches of notes, providing the capacity to back the disaster risk transfer protection for the Philippines government. Both of the perils coverage will be on a modelled loss basis, using modelling from AIR Worldwide we understand, while the trigger is a per-occurrence structure. The catastrophe bond will provide the Philippines government with a three year source of disaster risk transfer capacity that would pay out should an earthquake or tropical cyclone event breach the modelled loss triggers parameters during the term. Depending on the calculated modelled loss amount following any earthquake or tropical cyclone event, the outstanding principal of either tranche may be reduced by 0%, 35%, 70%, or 100%. Hence the severity of a catastrophe will denote how large a payout comes due. The first tranche features currently $75 million of IBRD CAR 123 Class A notes that will be exposed to Philippine earthquake risks. We’re told this earthquake risk tranche will have an attachment probability of 5.3% and an expected loss of 3%, while the notes are to be offered to ILS investors with a risk margin (spread) of between 5% and 5.75%. The second tranche features currently $150 million of IBRD CAR 124 Class B notes that will be exposed to Philippine tropical cyclone risks. This tranche, we understand, has an attachment probability of 5.3% and an expected loss of 3%, with the notes offered to investors with a risk margin of between 5.2% and 6%. Both tranches will cover the entirety of the Philippines and represent the first 144a catastrophe bonds to have exposure to the country. Update 1: After marketing, we understand that this first Philippines catastrophe bond looks destined to complete at the original $225 million size, despite having been marketed as up to $300 million to potential investors. Update 2: The pricing was fixed with both tranches of notes settling with a risk margin fixed within the upper-half of guidance ranges. The first tranche of $75 million IBRD CAR 123 Class A notes, that will be exposed to Philippine earthquake risks, have an initial expected loss of 3% and were offered to ILS investors with a risk margin (spread) of between 5% and 5.75%. This tranche priced with the risk margin at 5.5%, so in the upper-half of guidance. The second tranche of $150 million IBRD CAR 124 Class B notes, exposed to Philippine tropical cyclone risk, have an initial expected loss of 3% and were offered to investors with a risk margin of between 5.25% and 6%. This tranche priced with the risk margin fixed at 5.65%, which is only slightly above the mid-point. Update – December 22nd, 2021: The Philippines Government Treasury department issued a notice to the calculation agent requesting that an assessment be made as to whether recent super typhoon Rai (locally known as Odette) might have triggered its World Bank issued catastrophe bond coverage. Update – January 24th, 2022: The Philippines government will make a recovery under the terms of its World Bank issued catastrophe bond, as we’ve learned that the event calculation process has now run and super typhoon Rai (locally known as Odette) has breached the parametric trigger for wind. We can report that this tranche of notes faces at least a 35% payout of principal, or US $52.5 million of the $150 million tropical cyclone exposed Class B notes, after the calculation agent AIR ran its models and the event parameters breached the trigger, activating the lowest level of payout. Calculation for precipitation is ongoing, meaning the loss of principal could potentially increase. As a result, the Class B tropical cyclone exposed notes are now reduced to $97.5 million in principal outstanding, after the recovery. Update – April 19th 2022: The Bureau of the Treasury of the Republic of the Philippines has issued another notice to the calculation agent of this cat bond after the impacts of April’s tropical storm Megi (locally known as storm Agaton). Storm Megi did not achieve typhoon strength, but its rains were particularly impactful and deadly, hence the calculation process will now be run to derive whether the modelled loss from this tropical cyclone would trigger the notes again. Update – May 16th 2022: A calculation process that has been ongoing for the rainfall from typhoon Rai (locally known as Odette) has now completed and no additional reduction in principal was triggered. The calculation process for Megi continues at this time. Update – May 23rd 2022: The calculation agent has found that the winds from tropical storm Megi, that struck the Philippines in April 2022, had not been sufficiently severe to breach the catastrophe bond trigger and result in any additional payout for the Government. The calculation process for Megi’s rainfall will continue, but could take some months based on how long it took for typhoon Rai. Update  – Sept 10th 2022: We learned that after running the calculation process for storm Megi (Agaton) rainfall, the calculation agent found that they were not severe enough to trigger the cat bond notes, with no additional payout due. Update – Sept 26th 2022: Super typhoon Noru (locally known as Karding) made landfall in Luzon, northern Philippines over the weekend and early indications are that it will definitely be an event that requires another run of the calculation process for the Philippines government’s World Bank cat bond, with one cat bond fund manager saying they feel it’s likely to default again as a result of the storm . It’s impossible to know how large a default this could be, as with the percentage based scale it could be 0%, 35%, 70%, or 100% of the remaining $97.5 million in principal outstanding from the Class B tropical cyclone exposed notes. Update – Oct 10th 2022: We’ve now learned that an event notice had been officially submitted for super typhoon Noru (Karding) by the Philippines government. Risk modeller Verisk will now run the documented calculation agent process and report back to the Bureau of the Treasury, as well as to investors in the catastrophe bond, whether any payout of principal is due for the storm. Update – Feb 2023: The remaining $97.5m of notes from the Philippines cat bond were not exposed to any losses due to typhoon Noru and so the issuance matured.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</si>
  <si>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https://www.artemis.bm/deal-directory/ibrd-car-123-124/</t>
  </si>
  <si>
    <t>IBRD CAR 123-124 Class B</t>
  </si>
  <si>
    <t>Residential Reinsurance 2019 Limited (Series 2019-2) Class 1</t>
  </si>
  <si>
    <t>Residential Reinsurance 2019 Limited</t>
  </si>
  <si>
    <t>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</si>
  <si>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https://www.artemis.bm/deal-directory/residential-reinsurance-2019-limited-series-2019-2/</t>
  </si>
  <si>
    <t>Residential Reinsurance 2019 Limited (Series 2019-2) Class 2</t>
  </si>
  <si>
    <t>Triangle Re 2019-1 Ltd. Class M-1</t>
  </si>
  <si>
    <t>Triangle Re 2019-1 Ltd.</t>
  </si>
  <si>
    <t>Enact Mortgage Insurance</t>
  </si>
  <si>
    <t>Genworth Mortgage Insurance, the mortgage insurance focused subsidiary of Genworth Financial, has sponsored its first mortgage insurance-linked securities (ILS) transaction, seeing the company benefit from a $302.8 million source of fully collateralised and capital markets backed mortgage reinsurance. For its first mortgage ILS transaction, Genworth has registered a Bermuda special purpose insurer (SPI) named Triangle Re 2019-1 Ltd. Triangle Re 2019-1 has issued three classes of mortgage insurance-linked notes (ILNs), each of which have 10-year legal final maturities as well as a 7-year call option. The issued notes will provide Genworth Mortgage Insurance with a $302.8 million source of fully collateralised and capital markets backed excess of loss mortgage reinsurance. The $302.8 million of mortgage ILS notes have been sold to qualified institutional investors in an unregistered private offering, with the proceeds set to be used as the collateral to back the reinsurance agreements between Triangle Re 2019-1 and Genworth. In the case of this transaction, the reinsurance it provides will cover a portfolio of Genworth’s existing mortgage insurance policies that have been underwritten from January 2019 through September 2019. The Triangle Re 2019-1 mortgage ILS transaction features three tranches of notes. A $134,574,000 tranche of Class M-1 Notes which will pay investors a coupon equal to one-month LIBOR plus 190 basis points, a $151,396,000 tranche of Class M-2 Notes paying a coupon equal to one-month LIBOR plus 290 basis points, and a $16,821,000 tranche of Class B-1 Notes paying a coupon equal to one-month LIBOR plus 415 basis points.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</si>
  <si>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https://www.artemis.bm/deal-directory/triangle-re-2019-1-ltd/</t>
  </si>
  <si>
    <t>Triangle Re 2019-1 Ltd. Class M-2</t>
  </si>
  <si>
    <t>Triangle Re 2019-1 Ltd. Class B-1</t>
  </si>
  <si>
    <t>Ursa Re Ltd. (Series 2019-1)</t>
  </si>
  <si>
    <t>Ursa Re Ltd.</t>
  </si>
  <si>
    <t>Swiss Re Capital Markets is sole structuring agent and joint bookrunner. Aon Securities is joint bookrunner</t>
  </si>
  <si>
    <t>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</si>
  <si>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https://www.artemis.bm/deal-directory/ursa-re-ltd-series-2019-1/</t>
  </si>
  <si>
    <t>Galileo Re Ltd. (Series 2019-1) Class A</t>
  </si>
  <si>
    <t>Galileo Re Ltd.</t>
  </si>
  <si>
    <t>U.S., Puerto Rico, Virgin Islands named storm, U.S. earthquake, Canada earthquake, U.S. severe thunderstorm, European windstorm, Australian tropical cyclone, Australian earthquake</t>
  </si>
  <si>
    <t>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</si>
  <si>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https://www.artemis.bm/deal-directory/galileo-re-ltd-series-2019-1/</t>
  </si>
  <si>
    <t>Galileo Re Ltd. (Series 2019-1) Class B</t>
  </si>
  <si>
    <t>Galileo Re Ltd. (Series 2019-1) Class C</t>
  </si>
  <si>
    <t>Galileo Re Ltd. (Series 2019-1) Class D</t>
  </si>
  <si>
    <t>Galileo Re Ltd. (Series 2019-1) Class E</t>
  </si>
  <si>
    <t>Kilimanjaro III Re Ltd. (Series 2019-1) Class A-1</t>
  </si>
  <si>
    <t>Kilimanjaro III Re Ltd.</t>
  </si>
  <si>
    <t>U.S., Puerto Rico, U.S. Virgin Islands, D.C., Canada named storm and earthquake</t>
  </si>
  <si>
    <t>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</si>
  <si>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https://www.artemis.bm/deal-directory/kilimanjaro-iii-re-ltd-series-2019-1/</t>
  </si>
  <si>
    <t>Kilimanjaro III Re Ltd. (Series 2019-1) Class B-1</t>
  </si>
  <si>
    <t>Kilimanjaro III Re Ltd. (Series 2019-1) Class A-2</t>
  </si>
  <si>
    <t>Kilimanjaro III Re Ltd. (Series 2019-1) Class B-2</t>
  </si>
  <si>
    <t>Kilimanjaro III Re Ltd. (Series 2019-2) Class A-1</t>
  </si>
  <si>
    <t>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</si>
  <si>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https://www.artemis.bm/deal-directory/kilimanjaro-iii-re-ltd-series-2019-2/</t>
  </si>
  <si>
    <t>Kilimanjaro III Re Ltd. (Series 2019-2) Class B-1</t>
  </si>
  <si>
    <t>Kilimanjaro III Re Ltd. (Series 2019-2) Class A-2</t>
  </si>
  <si>
    <t>Kilimanjaro III Re Ltd. (Series 2019-2) Class B-2</t>
  </si>
  <si>
    <t>LI Re (Series 2019-1)</t>
  </si>
  <si>
    <t>Kaith Re Ltd.</t>
  </si>
  <si>
    <t>A new LI Re private catastrophe bond has been issued, LI Re (Series 2019-1). The transaction saw $10 million of notes issued through German reinsurance firm Hannover Re’s segregated accounts vehicle, Kaith Re Ltd., acting on behalf of its segregated account named LI Re. This segregated account LI Re 2019-1 private cat bond transforms and securitises underlying reinsurance related contract risks contained in the account, and is due April 12th 2021. This latest LI Re private cat bond deal provides an unknown cedent with collateralized reinsurance or retrocessional protection covering losses from California earthquake risks. The underlying transaction will be a one year collateralized reinsurance or industry loss warranty (ILW) deal, as are most typical with these private cat bond arrangements. Further details of the exact nature of this transaction are unavailable at this time. We assume this is a renewal of the LI Re 2018-1 private cat bond, which also securitised California earthquake reinsurance risks, which are detailed further in a reinsurance agreements that is unavailable to us, and was due around the same time in April. This $10m of LI Re Series 2019-1 private cat bond notes that have been issued through Kaith Re Ltd. are now listed on the Bermuda Stock Exchange (BSX) as Section V – Insurance Related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</si>
  <si>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https://www.artemis.bm/deal-directory/li-re-series-2019-1/</t>
  </si>
  <si>
    <t>Seaside Re (Series 2020-51)</t>
  </si>
  <si>
    <t>This is the first 2020 private catastrophe bond in the Seaside Re series to come to light, supported by German reinsurance company Hannover Re. For this Seaside Re 2020-51 private cat bond issuance, Hannover Re’s reinsurance transformer vehicle Kaith Re Ltd. has acted on behalf of its segregated account named Seaside Re to issue the $50 million tranche of Series 2020-51 notes, which will provide the collateral to support an underlying reinsurance or retrocession agreement for the investors on the other side of the deal. The Series 2020-51 notes issued by Seaside Re both have a due date of January 15th 2021, so likely represent a one year collateralized reinsurance or industry loss warranty (ILW) transaction, as are most commonly seen with private cat bonds. The Jan 15th due date is the same as other recent Seaside Re cat bond transactions, suggesting they support layers of the same program, most likely Hannover Re helping investors to access insurance-linked returns through its own retrocessional reinsurance program, through this now growing series of securitised private cat bond notes. The Seaside Re private cat bond program offers a way for ILS investors to access certain U.S. property catastrophe risks in cat bond lite securitised form with the potential for secondary liquidity and meeting certain investor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</si>
  <si>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https://www.artemis.bm/deal-directory/seaside-re-series-2020-51/</t>
  </si>
  <si>
    <t>Seaside Re (Series 2020-1)</t>
  </si>
  <si>
    <t>This is another private catastrophe bond issuance through reinsurance firm Hannover Re’s segregated accounts vehicle Kaith Re Ltd., as the company continues to help ceding companies access capital market investors with transactions in cat bond lite form. For the Seaside Re 2020-1 private cat bond, Hannover Re’s reinsurance transformer vehicle Kaith Re Ltd. acted on behalf of the segregated account named Seaside Re to issue the $7 million tranche of Series 2020-1 notes, with the proceeds from the sale of the notes to investors used as collateral to support an underlying reinsurance or retrocession agreement for the ceding re/insurer and ultimate beneficiaries. The Series 2020-1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</si>
  <si>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t>
  </si>
  <si>
    <t>Seaside Re (Series 2020-2)</t>
  </si>
  <si>
    <t>This is the latest private catastrophe bond transaction issued using reinsurance firm Hannover Re’s segregated accounts vehicle Kaith Re Ltd., as the reinsurer continues to help ceding companies gain access to capital market investors through transactions structured in cat bond lite form. For the Seaside Re 2020-2 private cat bond, Hannover Re’s reinsurance transformer vehicle Kaith Re Ltd. acted on behalf of the segregated account named Seaside Re to issue the $20 million tranche of Series 2020-2 notes, with the proceeds from the sale of the notes to investors used as collateral to support an underlying reinsurance or retrocession agreement for the ceding re/insurer and ultimate beneficiaries. The Series 2020-2 notes issued by Seaside Re both have a due date of January 15th 2021, so likely represent a one year collateralized reinsurance or industry loss warranty (ILW) transaction, as are most commonly seen with private cat bonds. The Jan 15th due date is identical to other recent Seaside Re cat bond transactions, suggesting they support layers of the same program. This is most likely aligned with Hannover Re’s own retrocessional reinsurance program, so this now growing series of securitised private cat bond notes enable investors to access insurance-linked returns underwritten by and sourced from the reinsurer. The Seaside Re private cat bond program offers a way for ILS investors to access certain U.S. property catastrophe risks in cat bond lite securitised form with the potential for secondary liquidity and meeting certain of their investor and fund mandates. As with all these private ILS deals,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</si>
  <si>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https://www.artemis.bm/deal-directory/seaside-re-series-2020-2/</t>
  </si>
  <si>
    <t>Artex SAC Limited – Series IX Notes</t>
  </si>
  <si>
    <t>Artex SAC Limited</t>
  </si>
  <si>
    <t>This is the first private catastrophe bond issued in 2019 under the Artex SAC Limited series of transactions. This private cat bond issuance (or cat bond lite) has been completed and listed in Bermuda using the Artex SAC Limited Note Program II. This transaction is the sixth we’ve listed in our Directory from the Artex owned segregated account company issuer and features $50.26 million of Artex SAC Limited – Series IX Notes that have been listed on the Bermuda Stock Exchange ( BSX ). The notes are due April 7th 2022. As ever, we assume these notes feature property catastrophe risks and likely represent the securitisation of either an indemnity or industry loss triggered collateralised reinsurance or retrocession transaction that has been securitised to make the investment compatible with certain ILS funds or investor mandates, offering secondary liquidity options as well. This Series IX transaction consists of precisely $50.225 million of notes that were issued using the Artex SAC Limited vehicle and its ILS Note Program II, on behalf of an IX Notes segregated account. The notes have been placed with qualified investors and listed on the Bermuda Stock Exchange (BSX) as insurance related securities, with a due date of April 7th 2022. Typically these private cat bond transactions from the Artex platform involve peak property catastrophe reinsurance perils (normally U.S. focused), with a cedent and investor opting to use a private ILS structure to securitise the risks into investable form, and usually feature triggers based either on an industry loss or an indemnity structure basis. These private cat bond issuance platforms, like the Artex SAC vehicle, provide an efficient way for cedants and investors to achieve the risk transfer and securitisation of the resulting investment.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</si>
  <si>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https://www.artemis.bm/deal-directory/artex-sac-limited-series-ix-notes/</t>
  </si>
  <si>
    <t>Seaside Re (Series 2020-12)</t>
  </si>
  <si>
    <t>Another new private cat bond deal has been issued using reinsurance firm Hannover Re’s Kaith Re Ltd. segregated accounts vehicle. Hannover Re continues to act as ILS market facilitator by helping ceding companies access the capital markets through securitised transactions structured in cat bond lite form, also helping investors to access to its own portfolio of reinsurance risks in this way as well. For this new Seaside Re 2020-12 private cat bond, Hannover Re’s transformer vehicle Kaith Re Ltd. acted on behalf of its segregated account named Seaside Re to issue a $5.75 million tranche of Series 2020-11 notes. The proceeds of the sale of these notes to ILS investors will have been used as collateral to support an underlying reinsurance or retrocession agreement for the ceding re/insurer and ultimate beneficiaries of the protection. The $5.75 million Series 2020-12 tranche of notes issued by Seaside Re are exposed to certain U.S. property catastrophe losses and have a due date of January 6th 2021, so likely represent a one year collateralized reinsurance or industry loss warranty (ILW) transaction, as are most commonly seen with private cat bonds. The due-date is the same as a $3.75 million Series 2020-11 tranche of notes that came to market at the same time. Hannover Re’s Seaside Re private cat bond transactions provide ILS investors with a mechanism to access certain U.S. property catastrophe risks in cat bond lite securitised form, with the potential for secondary liquidity and the ability to meet certain of their investor and fund mandates. As with all private ILS and cat bond lite arrangements,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</si>
  <si>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https://www.artemis.bm/deal-directory/seaside-re-series-2020-12/</t>
  </si>
  <si>
    <t>Seaside Re (Series 2020-11)</t>
  </si>
  <si>
    <t>Another private catastrophe bond transaction has been issued by reinsurance firm Hannover Re’s segregated accounts vehicle Kaith Re Ltd. Hannover Re continues to play a facilitation role to help ceding companies gain access to capital market investors through transactions structured in cat bond lite form, as well as to facilitate investors access to its own portfolio of reinsurance risks. For this new Seaside Re 2020-11 private cat bond, Hannover Re’s transformer vehicle Kaith Re Ltd. acted on behalf of its segregated account named Seaside Re to issue a $3.75 million tranche of Series 2020-11 notes. The proceeds of the sale of the notes to cat bond investors will have been used as collateral to support an underlying reinsurance or retrocession agreement for the ceding re/insurer and ultimate beneficiaries of the protection. The $3.75 million Series 2020-11 tranche of notes issued by Seaside Re are exposed to U.S. property catastrophe risks and have a due date of January 6th 2021, so likely represent a one year collateralized reinsurance or industry loss warranty (ILW) transaction, as are most commonly seen with private cat bonds. The due-date is the same as a $5.75 million Series 2020-12 tranche of notes that came to market at the same time.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</si>
  <si>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https://www.artemis.bm/deal-directory/seaside-re-series-2020-11/</t>
  </si>
  <si>
    <t>Sierra Ltd. (Series 2019-1) Class A</t>
  </si>
  <si>
    <t>Sierra Ltd.</t>
  </si>
  <si>
    <t>Funds managed by Bayview Asset Management, LLC</t>
  </si>
  <si>
    <t>Swiss Re Capital Markets is sole structuring agent and joint bookrunner. Goldman Sachs is joint bookrunner</t>
  </si>
  <si>
    <t>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</si>
  <si>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https://www.artemis.bm/deal-directory/sierra-ltd-series-2019-1/</t>
  </si>
  <si>
    <t>Sierra Ltd. (Series 2019-1) Class B</t>
  </si>
  <si>
    <t>Matterhorn Re Ltd. (Series 2020-1) Class A</t>
  </si>
  <si>
    <t>Matterhorn Re Ltd.</t>
  </si>
  <si>
    <t>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</si>
  <si>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https://www.artemis.bm/deal-directory/matterhorn-re-ltd-series-2020-1/</t>
  </si>
  <si>
    <t>Matterhorn Re Ltd. (Series 2020-1) Class B</t>
  </si>
  <si>
    <t>Mona Lisa Re Ltd. (Series 2020-1) Class A</t>
  </si>
  <si>
    <t>Mona Lisa Re Ltd.</t>
  </si>
  <si>
    <t>Aon Securities and GC Securities are joint structuring agents &amp; bookrunners. Willis Securities is co-manager</t>
  </si>
  <si>
    <t>U.S., Puerto Rico, U.S. Virgin Islands, D.C. named storm and earthquakes, Canada earthquakes</t>
  </si>
  <si>
    <t>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</si>
  <si>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https://www.artemis.bm/deal-directory/mona-lisa-re-ltd-series-2020-1/</t>
  </si>
  <si>
    <t>Mona Lisa Re Ltd. (Series 2020-1) Class B</t>
  </si>
  <si>
    <t>Eclipse Re Ltd. (Series 2020-01A)</t>
  </si>
  <si>
    <t>This is the first private catastrophe bond or cat bond lite transaction to be issued using the Eclipse Re Ltd. special purpose vehicle in 2020. After a busy 2019 when this transformer and private ILS platform was the issuer of at least around $300 million of private cat bonds, it’s expected that 2020 will also prove a busy year for the vehicle as securitisation of insurance and reinsurance risk remains in demand. Eclipse Re Ltd. is a private catastrophe bond and insurance-linked securities (ILS) issuance vehicle managed by the Horseshoe Group and acts as a direct issuer of securitised risk transfer notes for a transaction between two parties, or as a transformer for funds to secure insurance or reinsurance risk in a more liquid and securitised form. For the first deal of 2020, Eclipse Re Ltd. has issued a single $10 million tranche of private catastrophe bond notes which have been sold to investors or ILS funds. The proceeds from the sale of these notes will have been used as collateral to underpin related reinsurance or retrocession contracts. This $10 million Eclipse Re Ltd. (Series 2020-01A) transaction saw special purpose Bermudian insurer Eclipse Re Ltd. issuing one tranche of Series 2020-01A notes from its segregated account SAC EC0026, with the notes having a due date of January 1st 2021. As a result, it’s assumed the issued private cat bond notes represent a one-year reinsurance or retrocession arrangement, likely entered into at the recent renewal season. The single $10 million tranche of notes issued by Eclipse Re has been admitted for listing on the Bermuda Stock Exchange (BSX) as insurance related securities. ILS and reinsurance market facilitator and service provider Horseshoe Group is the lead facilitator for these Eclipse Re transactions, given it manages the vehicle and offers it to its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</si>
  <si>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https://www.artemis.bm/deal-directory/eclipse-re-ltd-series-2020-01a/</t>
  </si>
  <si>
    <t>Stratosphere Re Ltd. (Series 2020-1)</t>
  </si>
  <si>
    <t>Stratosphere Re Ltd.</t>
  </si>
  <si>
    <t>Markel Bermuda Limited (covering State National's tail risk from Nephila program)</t>
  </si>
  <si>
    <t>Goldman Sachs is sole structuring agent and bookrunner.</t>
  </si>
  <si>
    <t>U.S. named storm, earthquake, winter storm, severe thunderstorm</t>
  </si>
  <si>
    <t>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</si>
  <si>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https://www.artemis.bm/deal-directory/stratosphere-re-ltd-series-2020-1/</t>
  </si>
  <si>
    <t>3264 Re Ltd. (Series 2020-1)</t>
  </si>
  <si>
    <t>3264 Re Ltd.</t>
  </si>
  <si>
    <t>Hannover Re</t>
  </si>
  <si>
    <t>U.S. named storm, U.S. &amp; Canada earthquake, European windstorm</t>
  </si>
  <si>
    <t>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</si>
  <si>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https://www.artemis.bm/deal-directory/3264-re-ltd-series-2020-1/</t>
  </si>
  <si>
    <t>Vitality Re XI Ltd. (Series 2020) Class A</t>
  </si>
  <si>
    <t>Vitality Re XI Ltd.</t>
  </si>
  <si>
    <t>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</si>
  <si>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https://www.artemis.bm/deal-directory/vitality-re-xi-ltd-series-2020/</t>
  </si>
  <si>
    <t>Vitality Re XI Ltd. (Series 2020) Class B</t>
  </si>
  <si>
    <t>Radnor Re 2020-1 Ltd. Class M-1A</t>
  </si>
  <si>
    <t>Radnor Re 2020-1 Ltd.</t>
  </si>
  <si>
    <t>DBRS Morningstar rated (details below)</t>
  </si>
  <si>
    <t>Essent Guaranty has returned with a fourth mortgage insurance-linked securities (ILS) transaction and its first of 2020, as it seeks to expand on its capital markets backed sources of excess-of-loss mortgage reinsurance protection with a new $421.6 million Radnor Re 2020-1 Ltd. transaction. A new Bermuda domiciled special purpose insurer (SPI) has been registered for the purposes of this mortgage ILS issuance, Radnor Re 2020-1 Ltd. The SPI will issue five tranches of notes that will be sold to investors and the proceeds used to collateralize underlying excess of loss mortgage reinsurance agreements between the issuing vehicle and the sponsor Essent Guaranty. The five tranches of notes each cover different layers of risk and in total the issuance is expected to see $421.6 million of notes issued and sold to investors. The issuance will feature the following tranches, all with ten-year maturities: – $84.3 million Class M-1A, rated at BBB (low) (sf) by DBRS Morningstar – $118.8 million Class M-1B, rated at BB (high) (sf) – $69.0 million Class M-1C, rated at BB (low) (sf) – $111.2 million Class M-2A, rated at B (sf) – $38.3 million Class M-2B, rated at B (low) (sf) Each tranche of notes are exposed to are exposed to the mortgage insurance losses paid by Essetn Guaranty linked to the pool of mortgage loans. The pool features 145,128 insured fixed- and variable-rate mortgage loans with original loan-to-value (LTV) ratios less than or equal to 100% and that have never been reported as more than 60 days delinquent. All of the subject loans were orignated on or after February 2018. California is the largest source of loans in the risk pool, which ultimately means there is a catastrophe risk component to these loans where mortgage insurance covers delinquency due to earthquake events. Update 1: Essent Guaranty’s latest mortgage insurance-linked securities (ILS) transaction upsized and finally settled to provide the company with $496 million of mortgage reinsurance protection. All of the five tranches of rated notes increased in size thanks to investor demand, while one additional unrated tranche of notes also came to light. The final tranche sizes are below: – $94.9 million Class M-1A, rated at BBB (low) (sf) by DBRS Morningstar – $133.7 million Class M-1B, rated at BB (high) (sf) – $77.6 million Class M-1C, rated at BB (low) (sf) – $125.1 million Class M-2A, rated at B (sf) – $43.1 million Class M-2B, rated at B (low) (sf) – $21.6 million Class B-1 (unrated)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</si>
  <si>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https://www.artemis.bm/deal-directory/radnor-re-2020-1-ltd/</t>
  </si>
  <si>
    <t>Radnor Re 2020-1 Ltd. Class M-1B</t>
  </si>
  <si>
    <t>Radnor Re 2020-1 Ltd. Class M-1C</t>
  </si>
  <si>
    <t>Radnor Re 2020-1 Ltd. Class M-2A</t>
  </si>
  <si>
    <t>Radnor Re 2020-1 Ltd. Class M-2B</t>
  </si>
  <si>
    <t>Radnor Re 2020-1 Ltd. Class B-1</t>
  </si>
  <si>
    <t>Eagle Re 2020-1 Ltd. Class M-1A</t>
  </si>
  <si>
    <t>Eagle Re 2020-1 Ltd.</t>
  </si>
  <si>
    <t>This is Radian Guaranty’s third venture into the insurance-linked securities (ILS) market for mortgage reinsurance, as the company pursues the use of efficient capital and securitized risk transfer to back its growing mortgage insurance business. Radian is back, looking to expand again on its capital markets backed sources of reinsurance and tap investor appetite for mortgage insurance-linked notes, with a multi-tranche Eagle Re 2020-1 transaction that will provide it with cover across a pool of mortgage insurance policies from loans underwritten largely during the last year. The almost $488.4 million of mortgage insurance-linked notes issued by Eagle Re 2020-1 will be exposed to the risk of rising losses suffered by Radian from claims on the underlying pool of mortgage insurance policies. The pool of insured mortgage loans is made up of 156,065 loans, amounting to roughly $40 billion in terms of their outstanding balance, of which Radian has guaranteed some $9.9 billion of outstanding risk in-force. Each of the loans have been originated on or after October 2018 and the related mortgage insurance policies became effective as of January 2019 or after. The issuer Eagle Re 2020-1 Ltd. will enter into the reinsurance Agreement with the ceding insurer and some five tranches of notes will be issued and sold to investors, with the resulting collateral used to fund and collateralize the mortgage reinsurance agreements for Radian Guaranty, like any other catastrophe bond or ILS structure. Radian will make premium payments related to the underlying insured mortgage loans to Eagle Re 2020-1, which will in turn pay interest to investors. Given the exposure to mortgage insurance claims and the fact 10% of the mortgage loan pool is in California, these mortgage ILS transactions do come with catastrophe risks attached, as a major earthquake in the state could result in significant mortgage loan defaults and where covered insurance claims. With its third mortgage ILS transaction Radian Guaranty is seeking to cover a greater proportion of the in-force risk attached to the loans, with the pool also averaging higher-value and greater GSE level eligibility. The five tranches of notes will have ten-year maturities and amortise down over time. The transaction is split into the following tranches, all rated by DBRS Morningstar: – $83.9 million Class M-1A rated at BBB (low) (sf), priced at 6.15% – $133.2 million Class M-1B rated at BB (high) (sf), priced at 4.8% – $88.8 million Class M-1C rated at BB (low) (sf), priced at 3.9% – $157.9 million Class M-2 rated at B (low) (sf), priced at 2.3% – $24.7 million Class B-1 rated at B (low) (sf), priced at 2.05% Each tranche corresponds to different risk levels covering the reference pool or mortgage insurance policies and they will begin to erode from the bottom-up after Radian Guaranty’s retained losses are used up. Subsequently each layer of notes will erode upwards from the riskiest Class B-1 notes as losses eat through the related mortgage reinsurance layers of excess-of-loss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</si>
  <si>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https://www.artemis.bm/deal-directory/eagle-re-2020-1-ltd/</t>
  </si>
  <si>
    <t>Eagle Re 2020-1 Ltd. Class M-1B</t>
  </si>
  <si>
    <t>Eagle Re 2020-1 Ltd. Class M-1C</t>
  </si>
  <si>
    <t>Eagle Re 2020-1 Ltd. Class M-2</t>
  </si>
  <si>
    <t>Eagle Re 2020-1 Ltd. Class B-1</t>
  </si>
  <si>
    <t>Matterhorn Re Ltd. (Series 2020-2) Class A</t>
  </si>
  <si>
    <t>AIR Worldwide for named storm risk, RMS for mortality risk</t>
  </si>
  <si>
    <t>U.S. named storm, extreme mortality in Australia, Canada, UK</t>
  </si>
  <si>
    <t>Industry loss &amp; mortality index triggers</t>
  </si>
  <si>
    <t>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</si>
  <si>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https://www.artemis.bm/deal-directory/matterhorn-re-ltd-series-2020-2/</t>
  </si>
  <si>
    <t>Matterhorn Re Ltd. (Series 2020-2) Class B</t>
  </si>
  <si>
    <t>ILN SAC Ltd. (ILN-TKY-Q-1) Class PS</t>
  </si>
  <si>
    <t>We’re told that the deal features an industry loss based transaction that transfers the risk associated with $7 million of Turkish earthquake exposure and securitizes it into insurance-linked note form. We understand this is the first “transformer series” transaction issued through the platform, as it securitised a traditional reinsurance contract and transformed it into securities (insurance-linked notes). Turkish earthquake is the underlying peril and the arrangement will provide the cedent with $7 million of aggregate industry loss based protection, but structured to provide linear coverage which is seen as an innovative use of the industry loss trigger. We also understand that the deal featured a cedent that is completely new to the insurance-linked securities (ILS) market. We’re told the execution was highly cost-effective and efficient, resulting in fully tradable ILN Programme notes. Tullett Prebon’s deal team was led by Steve Emmerson, while Artex Risk Solutions provided insurance management services and specific expertise in risk transformation. Tullett Prebon has a dedicated insurance-linked securities (ILS) vehicle to support deal-flow from its ILN platform, having registered a Bermuda based special purpose vehicle, a segregated accounts structure, named ILN SAC Ltd. which is managed by Artex. Two tranches of notes have been issued by ILN SAC Ltd., both of which were admitted for listing on the Bermuda Stock Exchange (BSX) as insurance related securities. ILN SAC Ltd. has issued a $6.699 million tranche of Class PS notes Series 1 Transformer and a $301,000 tranche of Class PB notes, which correspond to the buyer and seller protection notes that the ILN platform produces for each of its transactions (PS being seller notes notes, PB being buyer). Both tranches, so the full $7 million of notes, are due for maturity on February 10th 2021, suggesting the underlying industry loss based reinsurance or retrocessional protection is for roughly one year.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</si>
  <si>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https://www.artemis.bm/deal-directory/iln-sac-ltd-iln-tky-q-1/</t>
  </si>
  <si>
    <t>ILN SAC Ltd. (ILN-TKY-Q-1) Class PB</t>
  </si>
  <si>
    <t>Nakama Re Ltd. (Series 2020-1)</t>
  </si>
  <si>
    <t>Nakama Re Ltd.</t>
  </si>
  <si>
    <t>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</si>
  <si>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https://www.artemis.bm/deal-directory/nakama-re-ltd-series-2020-1/</t>
  </si>
  <si>
    <t>Bonanza Re Ltd. (Series 2020-1)</t>
  </si>
  <si>
    <t>Bonanza Re Ltd.</t>
  </si>
  <si>
    <t>Willis Re Securities is sole structuring agent &amp; bookrunner</t>
  </si>
  <si>
    <t>U.S. named storms, severe thunderstorms, winter storms, wildfires, earthquakes</t>
  </si>
  <si>
    <t>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</si>
  <si>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https://www.artemis.bm/deal-directory/bonanza-re-ltd-series-2020-1/</t>
  </si>
  <si>
    <t>FloodSmart Re Ltd. (Series 2020-1) Class A</t>
  </si>
  <si>
    <t>FloodSmart Re Ltd.</t>
  </si>
  <si>
    <t>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</si>
  <si>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https://www.artemis.bm/deal-directory/floodsmart-re-ltd-series-2020-1/</t>
  </si>
  <si>
    <t>FloodSmart Re Ltd. (Series 2020-1) Class B</t>
  </si>
  <si>
    <t>$6,000,000,000.00</t>
  </si>
  <si>
    <t>Caelus Re VI Ltd. (Series 2020-1 &amp; 2020-2) Class A-1</t>
  </si>
  <si>
    <t>Caelus Re VI Limited</t>
  </si>
  <si>
    <t>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</si>
  <si>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https://www.artemis.bm/deal-directory/caelus-re-vi-ltd-series-2020-1-2020-2/</t>
  </si>
  <si>
    <t>Caelus Re VI Ltd. (Series 2020-1 &amp; 2020-2) Class B-1</t>
  </si>
  <si>
    <t>Caelus Re VI Ltd. (Series 2020-1 &amp; 2020-2) Class A-2</t>
  </si>
  <si>
    <t>Caelus Re VI Ltd. (Series 2020-1 &amp; 2020-2) Class B-2</t>
  </si>
  <si>
    <t>Caelus Re VI Ltd. (Series 2020-1 &amp; 2020-2) Class C-2</t>
  </si>
  <si>
    <t>Armor Re II Ltd. (Series 2020-1)</t>
  </si>
  <si>
    <t>Armor Re II Ltd.</t>
  </si>
  <si>
    <t>United Property &amp; Casualty Insurance Co., Family Security Insurance Co., American Coastal Insurance</t>
  </si>
  <si>
    <t>Willis Re Securities is sole structuring agent and bookrunner</t>
  </si>
  <si>
    <t>Note: This Armor Re II Ltd. 2020-1 cat bond issuance was pulled from the market during the marketing phase. We were told that the transaction did not receive the necessary support in the market and as a result the book failed to build sufficiently in the early stages. There had been an appetite to get the deal done at a smaller size but even that failed, we’re told, suggesting a lack of investor appetite for the risk at the offered pricing level. It’s likely United (UPC) will secure the coverage from a traditional reinsurance arrangement instead, although possibly from a collateralised source. This is United Insurance Holdings third catastrophe bond issuance under its Armor Re II Ltd. Bermuda domiciled special purpose insurance vehicle. Florida headquartered, expansive primary insurer United Insurance Holdings (UPC Insurance) has returned to the catastrophe bond market in search of a fresh source of capital markets backed catastrophe reinsurance protection, to expand on the $100 million of in-force cat bond coverage it has from its 2019 issuances. This new transaction seeks to replace and upsize the $100 million Armor Re II 2018 cat bond that matures in May 2020. The company’s Armor Re II Ltd. special purpose insurer will seek to issue a single tranche of Series 2020-1 Class A notes that will be offered and sold to ILS investors and the proceeds used to collateralise underlying reinsurance agreements to the benefit of United’s insurers. The beneficiaries of the firm’s latest catastrophe bond deal will be subsidiaries United Property &amp; Casualty Insurance Co., Family Security Insurance Co. and American Coastal Insurance to begin with, we understand. United (UPC) is seeking a fully collateralised source of catastrophe reinsurance protection against losses from U.S. named storms and U.S. earthquakes across a three-year term with this arrangement, with the cat bond coming on-risk at June 1st this year. The reinsurance protection will be afforded on an indemnity and per-occurrence basis, structured as cascading coverage as the insurers other recent catastrophe bonds have been, meaning the attachment level can adjust during an annual risk period, as qualifying loss events erode away any other layers of reinsurance protection that inure to the benefit of this cat bond. As a result the coverage is seen to work more closely with other traditional reinsurance layers within the United (UPC) reinsurance program. The issuance is targeting $130 million of coverage for the sponsor, through the sale of a single Class A tranche of Series 2020-1 notes. The $130 million of Armor Re II 2020-1 Class A notes are set to attach at $25 million of losses (the tower retention) and sit above the inuring catastrophe reinsurance layers, with an initial attachment probability of 1.77% and expected loss of 1.64%, both at the base case. We understand that this 2020 Armor Re II cat bond will effectively sit at the top of the reinsurance tower for United (UPC), even above the insurers 2019 cat bond deal, with the attachment point being around the $1.33 billion mark. We understand the layer it will cover is also sized at $130 million, which suggests the cat bond won’t upsize beyond its launch indication. We’re told that the $130 million of notes are being offered to catastrophe bond investors with price guidance in a range from 6.25% to 6.75%. Compared to the insurers 2019 cat bond that represents an uptick in pricing, especially considering this transaction will sit a little higher in the tower as well as being priced at a higher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</si>
  <si>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https://www.artemis.bm/deal-directory/armor-re-ii-ltd-series-2020-1/</t>
  </si>
  <si>
    <t>IBRD / FONDEN 2020 Class A</t>
  </si>
  <si>
    <t>International Bank for Reconstruction and Development (IBRD)</t>
  </si>
  <si>
    <t>GC Securities, Goldman Sachs &amp; Swiss Re Capital Markets are joint structuring agents and joint bookrunners</t>
  </si>
  <si>
    <t>The government of Mexico has returned to the catastrophe bond market with the help of the World Bank and its International Bank for Reconstruction and Development (IBRD), seeking a $425 million or larger slice of parametric earthquake and hurricane disaster insurance from the capital markets with this issuance that is the first to incorporate sustainable development bond features. This latest catastrophe bond from the World Bank and IBRD has a twist to it, in that it is the first ever cat bond where the proceeds from the sale of the notes can be used by the IBRD to finance sustainable development projects in its member countries. It’s a hybrid structure, incorporating elements of a sustainable development bond alongside a catastrophe bond, a concept that has been broadly discussed around the market as one way to tap into investor appetite for ESG assets. It’s assumed that means the IBRD can use this liquidity within its developmental programs and projects, but if the catastrophe bond is triggered it will make up the collateral to the agreed amount. In this way it is a kind of sustainable development bond investment, as well as a catastrophe linked investment, at the same time. Which may help to open up the market to an increased range of institutions and investors, broadening the insurance-linked securities (ILS) investor base. For this new IBRD / FONDEN 2020 catastrophe bond, which we’ve named as such as the issuance has no other defining series details right now, FONDEN, the natural disaster insurance fund of Mexico, is the ultimate insured along with its trustees. The trustee of FONDEN acts as the insured for the coverage, entering into an insurance agreement with the Mexican government-owned insurer Agroasemex S.A. Agroasemex S.A. then enters into a reinsurance arrangement with Swiss Re, who act as the ceding reinsurance firm, and Swiss Re in turn enters into retrocessional agreements with the IBRD, the issuer of the notes. In this case, the retrocessional reinsurance agreements will be capitalised by the sale of four tranches of catastrophe bond notes, that will be sold to capital market investors to fully collateralise the transaction. There will be two tranches of earthquake-linked notes issued, as well as one tranche of notes covering Atlantic named storms and one covering Pacific named storms, so providing protection for the two main natural disaster perils Mexico faces, hurricane and earthquake risks. All four tranches of notes will provide their disaster insurance coverage to the Mexican government on a parametric trigger and per-occurrence basis across a four-year term, we understand. The covered area for both perils are the exposed areas of Mexico, as well as some small overlapping areas of the United States where earthquakes could occur and still cause significant damage in Mexico, or a hurricane could come ashore and breach the parametric trigger in the U.S. but then impact Mexico significantly as well. At this time the transaction is offering cat bond investors $425 million of notes across the two perils of wind and quake in four tranches of catastrophe-linked Capital At Risk notes to be issued by the IBRD, we’re told. A $125 million tranche of Class A notes is a lower-risk earthquake exposed tranche of notes, having a modelled expected loss of 0.9% and price guidance of 3% to 3.5%. A $100 million tranche of Class B notes is a higher-risk earthquake exposed tranche, with a modelled expected loss of 5.78% and price guidance of 8.25% to 8.75%. A $100 million tranche of Class C notes will cover named storms and hurricanes on the Atlantic coast, with a modelled expected loss of 5.61% at the base case and price guidance for investors of 10% to 10.5%. The final tranche is a $100 million Class D layer, to cover named storms and hurricanes on the Pacific coast of Mexico, which have a modelled expected loss of 4.06% and are offered to investors with price guidance of 6.75% to 7.25%. We understand the parametric trigger for earthquake risks is based on magnitude and location of occurrence, with Mexico broken up into boxes for each tranche of notes and payout rates of 25%, 50%, 75% and 100% of principal determined by where a quake strikes and how powerful it is. That’s the same kind of trigger as previous World Bank earthquake cat bonds for Mexico, but we’re also told that the boxes are now much smaller around significant population centres, to allow for a more highly calibrated parametric trigger to enhance the protection. On the named storm and hurricane side, the parametric trigger design is similar again to previous World Bank catastrophe bonds for Mexico’s FONDEN. That means there is a line along the Atlantic and Pacific coasts, for the respective tranches of notes, over which a hurricanes eye needs to pass with a certain minimum central pressure or lower for a payout of 25%, 50% or 100% to become due. Hence, it is location and severity that are the core components of both earthquake and hurricane parametric triggers and will define whether any tranches of this new Mexico catastrophe bond pay out over the four years it is in-force and providing the country with disaster insurance protection. Update 1: This issuance is now targeting from $410 million to as much as $525 million of disaster insurance protection from the capital markets, making it the largest so far from Mexico and more than a replacement for the soon to mature $260 million 2018 issuance IBRD CAR 118-119 . The first tranche of Class A notes, a lower-risk earthquake exposed layer, launched targeting $125 million of protection for Mexico from notes having a modelled expected loss of 0.9% and price guidance of 3% to 3.5%. Now, we’re told, this tranche is targeting an upsized $150 million to $175 million of coverage, with price guidance now fixed at the top-end of guidance at 3.5%. What was a $100 million tranche of Class B notes, a higher-risk earthquake exposed layer with a modelled expected loss of 5.78% and initial price guidance of 8.25% to 8.75%, is now targeting $60 million to $100 million and with tightened price guidance of 8.75% to 9%, so at the top-end or above of initial spread guidance, we understand. What was a $100 million tranche of Class C notes, covering named storms and hurricanes on the Atlantic coast and with a modelled expected loss of 5.61% at the base case, had initial price guidance for investors of 10% to 10.5%. This tranche is now marketed as targeting $100 million to $125 million with price guidance tightened to 10% to 10.25%. The final $100 million Class D tranche, covering named storms and hurricanes on the Pacific coast of Mexico with a modelled expected loss of 4.06% , were initially offered to investors with price guidance of 6.75% to 7.25%. This tranche is now also targeting $100 million to $125 million with price guidance tightened to 6.5% to 6.75%. From the way the pricing has moved it looks like investors demanded more spread on the earthquake exposed layers of notes, perhaps a reflection of recent quake activity in the country, but also of losses paid historically for Mexico from its catastrophe bonds. Update 2: At pricing, the IBRD / FONDEN 2020 catastrophe bond sponsored by the Mexican government upsized by 14% to settle offering $485 million of capital markets backed natural disaster insurance protection. The Class A notes, a lower-risk earthquake exposed layer, secured the upper-end of the targeted range at $175 million in size, but at top-end of pricing at 3.5%. The Class B notes, a higher-risk earthquake exposed layer, were priced at $60 million in size, we’re told, the lower-end of the target, with pricing of 9%, so the upper end of revised guidance and above the initial guidance range. The Class C tranche of notes, covering named storms and hurricanes on the Atlantic coast priced at $125 million in size, with pricing of 10%, so at the lower-end of initial guidance. The final $100 million Class D tranche, covering named storms and hurricanes on the Pacific coast of Mexico, also achieved the upper-end of the targeted size at $125 million, with pricing of 6.5% actually below the initial guidance range. So a mixed result in terms of demand and pricing, with the riskier earthquake layer of notes seemingly less popular with the cat bond investor base. Update – October 25th 2023: The Class D tranche of notes are likely to face a loss of principal after hurricane Otis made landfall as a severe category 5 storm near Acapulco on Mexico’s Pacific coast, with a minimum central pressure reported at 923 mb. That’s well below the parametric trigger threshold for a 25% loss of the $125 million of Class D note principal, and it’s now through likely to prove to be below the threshold required for a 50% loss of principal to occur. More details . The market is currently anticipating a 50% loss of principal to the Class D notes due to hurricane Otis, which would equate to a $62.5 million payout to the Mexican government’s Treasury to assist with disaster recovery and reconstruction. Update – March 8th 2024: The U.S. National Hurricane Center (NHC) has delivered its final tropical cyclone report for 2023’s hurricane Otis, putting the minimum central pressure of the storm at 922mb and at 929mb at landfall on the Mexican coast, which we’re told still suggests the $125 million IBRD / FONDEN 2020 Class D tranche of catastrophe bond notes face around a 50% loss. Sources said that early analysis shows that the central pressure may have been around 924mb at the time Otis breached the parametric trigger, which would support a roughly 50% payout of the $125 million of notional. However, the calculation agent must run its process, which we understand takes 5 working days, so until that determination is available the payout amount can not be considered final. Update – April 2024: The Mexican government received a $60 million payout of principal for hurricane Otis in the end, so just under the 50%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</si>
  <si>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https://www.artemis.bm/deal-directory/ibrd-fonden-2020/</t>
  </si>
  <si>
    <t>IBRD / FONDEN 2020 Class B</t>
  </si>
  <si>
    <t>IBRD / FONDEN 2020 Class C</t>
  </si>
  <si>
    <t>IBRD / FONDEN 2020 Class D</t>
  </si>
  <si>
    <t>Asagao II – White Rock Insurance (SAC) Ltd.</t>
  </si>
  <si>
    <t>This is the second Asagao private catastrophe bond to be issued through insurance and reinsurance broker Aon’s Bermuda domiciled Class 3 and Class C insurer and segregated accounts company White Rock Insurance (SAC) Ltd. Managed and facilitated by Aon Insurance Managers, the White Rock Insurance (SAC) Ltd. company offers a transformation and securitisation platform for privately placed catastrophe bonds and collateralised reinsurance arrangements. The first Asagao private cat bond came to market in September 2019 , featuring a roughly $70 million securitisation of Japanese earthquake risks on a parametric trigger basis. This new Asagao II private cat bond transaction completed recently and features an approximately $18.3 million (JPY 2 billion) securitisation of what we assume again to be Japanese earthquake risks on a parametric basis, likely for the same unknown Japanese sponsor. This looks like it may be an extension of the reinsurance coverage provided under the first Asagao transaction. Aon Insurance Managers will again have played the role of the managing company for this Asagao II private cat bond issuance, facilitating by using its vehicle to issue a new private insurance-linked securities (ILS) deal (or private catastrophe bond) for an unknown Japanese catastrophe risk exposed cedent. White Rock Insurance (SAC) Ltd. has issued ¥ 2 billion (JPY) of Principal At-Risk notes (roughly US $18.3m), acting on behalf of its segregated account named T71-Asagao II (which we’ve shortened to just Asagao II for our Deal Directory ). This transaction was issued under the established White Rock Insurance (SAC) Ltd. ILS Note Program, which enables the issuance of privately issued and placed cat bonds or other ILS arrangements. The $18.3 million of Asagao II Principal At-Risk Notes are scheduled for maturity on May 5th 2021, slightly before the scheduled maturity date of the first Asagao deal which is on July 23rd 2021. The Asagao II notes have been placed with qualified institutional investors, likely to have been an insurance-linked securities (ILS) fund or a number of ILS funds if the transaction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</si>
  <si>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https://www.artemis.bm/deal-directory/asagao-ii-white-rock-insurance-sac-ltd/</t>
  </si>
  <si>
    <t>Sanders Re II Ltd. (Series 2020-1) Class A</t>
  </si>
  <si>
    <t>Sanders Re II Ltd.</t>
  </si>
  <si>
    <t>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</si>
  <si>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https://www.artemis.bm/deal-directory/sanders-re-ii-ltd-series-2020-1/</t>
  </si>
  <si>
    <t>Sanders Re II Ltd. (Series 2020-1) Class B</t>
  </si>
  <si>
    <t>Integrity Re II Pte. Ltd. (Series 2020-1)</t>
  </si>
  <si>
    <t>Integrity Re II Pte. Ltd.</t>
  </si>
  <si>
    <t>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</si>
  <si>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https://www.artemis.bm/deal-directory/integrity-re-ii-pte-ltd-series-2020-1/</t>
  </si>
  <si>
    <t>Akibare Re Pte. Ltd. (Series 2020-1)</t>
  </si>
  <si>
    <t>Akibare Re Pte. Ltd.</t>
  </si>
  <si>
    <t>Japan typhoon, Japan flood</t>
  </si>
  <si>
    <t>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</si>
  <si>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https://www.artemis.bm/deal-directory/akibare-re-pte-ltd-series-2020-1/</t>
  </si>
  <si>
    <t>Operational Re III Ltd. Class A</t>
  </si>
  <si>
    <t>Operational Re III Ltd.</t>
  </si>
  <si>
    <t>This is the third operational risk catastrophe bond arrangement to benefit investment bank Credit Suisse. Details are scarce with this third Credit Suisse operational risk bond transaction, but our sources said the same parties are involved, with Credit Suisse the beneficiary of the coverage, but provided via an operational risk insurance arrangement with ceding insurer Zurich Insurance Co. Ltd., who in turn enters into a reinsurance agreement with Bermuda based special purpose vehicle Operational Re III Ltd. Operational Re III Ltd. has then issued some eight tranches of notes, which have been sold to investors and the proceeds from the sale used to collateralise the underlying reinsurance agreement between fronting insurer Zurich and Operational Re III. As a result, the structure and mechanics are the same as any catastrophe bond transaction, bringing capital markets backed reinsurance capacity through to support the insurance needs of an investment bank sponsor that requires a significant operational risk insurance policy, in this case. But the coverage is very different, of course, with the Operational Re III bonds providing Credit Suisse with broad insurance protection against a range of operational risks on an aggregate basis, we understand. If the coverage is the same as the previous two operation risk insurance-linked securities (ILS) deals, then Credit Suisse will now be benefiting from a multi-year source of operational risk protection that includes coverage for a wide-range of exposures. Credit Suisse’s first two operational risk bonds provides cover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We are told that with this Operational Re III deal, Credit Suisse’s third operational risk bond, there are limits in place to ensure that no single operational risk loss event, or defined category of loss according to the transaction, can trigger the operational risk ILS notes on its own. Which as well as the aggregate nature of the transaction, ensures that these deals are effectively a second and subsequent loss event ILS cover. These Operational Re cat bonds enable Credit Suisse to reduce its risk weighted assets (RWA’s), which may explain the larger renewal a year before the maturity of the in-force deals, as the protection these provide may wane as maturity nears, due to regulatory requirements. These transactions provide investment bank Credit Suisse with a source of broad operational risk insurance coverage, but utilising the mechanism of an ILS or catastrophe bond to secure the necessary reinsurance support from capital markets investors and specialist ILS funds. One other point to note with the new Operational Re III Ltd. transaction is that this is the first to be denominated in U.S. dollars, rather than Swiss Francs. That could imply a shift in the investor base, to more dollar demanding sources, or it may just be for technical reasons, we can’t be sure. The Operational Re III Ltd. transaction features the issuance of some $461.22 million of notes across eight tranches. These included a $25.324 million Class A tranche of Rule 144A notes, a $118.184 million Class A tranche of RegS notes and a $58.137 million Class B tranche of Rule 144A notes and a $22 million Class B tranche of RegS notes, a $104.217 million Class C tranche of Rule 144A notes and a $11.217 million Class C tranche of RegS notes, plus a $122.138 million Class D tranche of Rule 144A notes, a $0 million Class D tranche of RegS notes (it’s not clear why a tranche of zero size was issued). We understand the Class A to D tranches represent different coverage layers, while coupons are fixed at 5.5%, 4%, 3.8% and 4.5%, we’re told. The coverage from this new arrangement runs to maturity in January 2024, with maturity set for the 10th of that month, so more around three years nine months. As with previous Operational Re cat bonds, this Operational Re III Ltd. deal may only be providing some of the reinsurance capital to support the operational risk insurance arrangement between Zurich and beneficiary Credit Suisse. Update – August 2021: It’s been reported that the market is viewing the most junior, riskiest, tranche of notes issued by Operational Re III Ltd. as potentially at-risk, because of the challenges faced by the beneficiary of the coverage, investment bank Credit Suisse, due to the Archegos and Greensill Capital issues. Update – January 2023: We’ve learned that the Operational Re III issuance was matured early and redeemed, with investors being repaid in full. We’re told that realised annual covered losses never actually reached 4% of the attachment point for the riskiest layer of notes, so as a result all investors received their money back on maturity, while insurance and reinsurance interests were released from their liabilities. Credit Suisse sponsored a new Operational Re IV Ltd.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</si>
  <si>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https://www.artemis.bm/deal-directory/operational-re-iii-ltd/</t>
  </si>
  <si>
    <t>Operational Re III Ltd. Class B</t>
  </si>
  <si>
    <t>Operational Re III Ltd. Class C</t>
  </si>
  <si>
    <t>Operational Re III Ltd. Class D</t>
  </si>
  <si>
    <t>Eclipse Re Ltd. (Series 2020-02A)</t>
  </si>
  <si>
    <t>This is the second private catastrophe bond, or cat bond lite, to be issued using the Horseshoe managed Eclipse Re Ltd. special purpose vehicle in 2020. This second private cat bond of 2020 from Eclipse Re saw $20 million of notes issued, which were placed with qualified institutional investors or a group of investors. This could be a deal for a single ILS fund manager, such as Fermat, transforming risks underwritten into liquid catastrophe bond note form for an investment fund strategy, given these private deals are often bilaterally arranged.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The proceeds from the sale of these notes will have been used as collateral to underpin related reinsurance or retrocession contracts. This $20 million Eclipse Re Ltd. (Series 2020-02A) transaction saw special purpose Bermudian insurer Eclipse Re Ltd. issuing one tranche of Series 2020-02A notes from its segregated account SAC EC0027, with the notes having a due date of April 1st 2021. As a result, we assume the issued private cat bond notes represent a one-year reinsurance or retrocession arrangement, likely entered into at the April renewal season. Hence they could feature Japanese property catastrophe risks, which feature heavily in April, but they could also be from a U.S. national account as some of those also renew. The single $20 million tranche of notes issued by Eclipse Re has been admitted for listing on the Bermuda Stock Exchange (BSX) as insurance related securities. Leading ILS and reinsurance market service provider and facilitator Horseshoe Group is the lead for these Eclipse Re transactions, given it manages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</si>
  <si>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https://www.artemis.bm/deal-directory/eclipse-re-ltd-series-2020-02a/</t>
  </si>
  <si>
    <t>Merna Re II Ltd. (Series 2020-1)</t>
  </si>
  <si>
    <t>Merna Re II Ltd.</t>
  </si>
  <si>
    <t>U.S. primary insurance carrier State Farm has returned to the capital markets again with another privately placed and issued catastrophe bond transaction. As with all of State Farm’s cat bonds over the last five years, we understand the issuance was marketed to a select group of catastrophe bond investors. The successful placement of the notes with ILS funds and investors has secured State Farm a new $250 million source of fully collateralised reinsurance protection, through this Merna Re II Ltd. (Series 2020-1) transaction. As with other recent catastrophe bond transactions from State Farm, we assume that the covered peril is U.S. earthquake risk, although we cannot be certain if that is country-wide coverage or focused on a peak quake zone like the New Madrid fault, as some of the insurers previous cat bonds have been. We do know that the transaction is slated for maturity in April 2023, suggesting the term of earthquake reinsurance coverage is going to be roughly three years for State Farm, but also perhaps that it was actually issued back around April and has just taken some weeks to come to our attention. As a result, we’ve listed the transaction as an April issuance in our extensive catastrophe bond Deal Directory . The $250 million of Series 2020-1 Class A notes issued by State Farm’s special purpose insurer Merna Re II Ltd. will have been sold to select ILS funds and investors and the proceeds used to fully collateralise an underlying reinsurance agreement between the SPI and the insurance carrier. As said, we expect the reinsurance protection covers certain U.S. earthquake losses for State Farm, with the trigger expected to be an indemnity trigger. We don’t have details of the attachment level or expected loss and pricing of these Merna Re II 2020-1 catastrophe bond notes. Should we source that information it will be added to our Deal Directory . The private syndication of this latest $250 million Merna Re II catastrophe bond will have helped to keep State Farm’s costs of issuance and reinsurance as low as possible, by utilising a private club type deal, we believe.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</si>
  <si>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https://www.artemis.bm/deal-directory/merna-re-ii-ltd-series-2020-1/</t>
  </si>
  <si>
    <t>Atlas Capital Reinsurance 2020 DAC (Series 2020-1)</t>
  </si>
  <si>
    <t>Atlas Capital Reinsurance 2020 DAC</t>
  </si>
  <si>
    <t>SCOR SE</t>
  </si>
  <si>
    <t>U.S. named storm, U.S. &amp; Canada earthquake</t>
  </si>
  <si>
    <t>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</si>
  <si>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https://www.artemis.bm/deal-directory/atlas-capital-reinsurance-2020-dac-series-2020-1/</t>
  </si>
  <si>
    <t>Catahoula Re Pte. Ltd. (Series 2020-1)</t>
  </si>
  <si>
    <t>Catahoula Re Pte. Ltd.</t>
  </si>
  <si>
    <t>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</si>
  <si>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https://www.artemis.bm/deal-directory/catahoula-re-pte-ltd-series-2020-1/</t>
  </si>
  <si>
    <t>Matterhorn Re Ltd. (Series 2020-3) Class A</t>
  </si>
  <si>
    <t>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</si>
  <si>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https://www.artemis.bm/deal-directory/matterhorn-re-ltd-series-2020-3/</t>
  </si>
  <si>
    <t>Matterhorn Re Ltd. (Series 2020-3) Class B</t>
  </si>
  <si>
    <t>Matterhorn Re Ltd. (Series 2020-3) Class C</t>
  </si>
  <si>
    <t>MetroCat Re Ltd. (Series 2020-1)</t>
  </si>
  <si>
    <t>MetroCat Re Ltd.</t>
  </si>
  <si>
    <t>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</si>
  <si>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https://www.artemis.bm/deal-directory/metrocat-re-ltd-series-2020-1/</t>
  </si>
  <si>
    <t>Everglades Re II Ltd. (Series 2020-2) Class A</t>
  </si>
  <si>
    <t>Everglades Re II Ltd.</t>
  </si>
  <si>
    <t>Citigroup is sole structuring agent and joint bookrunner. BofA Securities is joint bookrunner.</t>
  </si>
  <si>
    <t>$1,446,000,000.00</t>
  </si>
  <si>
    <t>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</si>
  <si>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https://www.artemis.bm/deal-directory/everglades-re-ii-ltd-series-2020-1-2020-2/</t>
  </si>
  <si>
    <t>Sutter Re Ltd. (Series 2020-1 &amp; 2020-2) Class A</t>
  </si>
  <si>
    <t>Sutter Re Ltd.</t>
  </si>
  <si>
    <t>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</si>
  <si>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https://www.artemis.bm/deal-directory/sutter-re-ltd-series-2020-1-2020-2/</t>
  </si>
  <si>
    <t>Sutter Re Ltd. (Series 2020-1 &amp; 2020-2) Class F</t>
  </si>
  <si>
    <t>Sanders Re II Ltd. (Series 2020-2)</t>
  </si>
  <si>
    <t>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</si>
  <si>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https://www.artemis.bm/deal-directory/sanders-re-ii-ltd-series-2020-2/</t>
  </si>
  <si>
    <t>Residential Reinsurance 2020 Limited (Series 2020-1) Class 12</t>
  </si>
  <si>
    <t>Residential Reinsurance 2020 Limited</t>
  </si>
  <si>
    <t>S&amp;P: Class 13 - 'B-(sf)'</t>
  </si>
  <si>
    <t>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</si>
  <si>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https://www.artemis.bm/deal-directory/residential-reinsurance-2020-limited-series-2020-1/</t>
  </si>
  <si>
    <t>Residential Reinsurance 2020 Limited (Series 2020-1) Class 13</t>
  </si>
  <si>
    <t>Alamo Re II Pte. Ltd. (Series 2020-1)</t>
  </si>
  <si>
    <t>Alamo Re II Pte. Ltd.</t>
  </si>
  <si>
    <t>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</si>
  <si>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https://www.artemis.bm/deal-directory/alamo-re-ii-pte-ltd-series-2020-1/</t>
  </si>
  <si>
    <t>Casablanca Re Pte. Ltd. (Series 2020-1) Class A</t>
  </si>
  <si>
    <t>Casablanca Re Pte. Ltd.</t>
  </si>
  <si>
    <t>GC Securities and GC Securities, a division of MMC Securities LLC, and TigerRisk Capital Markets &amp; Advisory are joint structuring agents &amp; bookrunners</t>
  </si>
  <si>
    <t>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</si>
  <si>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https://www.artemis.bm/deal-directory/casablanca-re-pte-ltd-series-2020-1/</t>
  </si>
  <si>
    <t>Casablanca Re Pte. Ltd. (Series 2020-1) Class B</t>
  </si>
  <si>
    <t>Herbie Re Ltd. (Series 2020-1)</t>
  </si>
  <si>
    <t>Herbie Re Ltd.</t>
  </si>
  <si>
    <t>Fidelis Insurance</t>
  </si>
  <si>
    <t>Industry loss index (second event)</t>
  </si>
  <si>
    <t>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</si>
  <si>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https://www.artemis.bm/deal-directory/herbie-re-ltd-series-2020-1/</t>
  </si>
  <si>
    <t>Isosceles Insurance Ltd. (Series 2020-A1)</t>
  </si>
  <si>
    <t>Isosceles Insurance Ltd.</t>
  </si>
  <si>
    <t>This is the first private insurance-linked securities (ILS) arrangement or catastrophe bond from the Marsh &amp; McLennan Companies and reinsurance broker Guy Carpenter operated Isosceles Insurance Limited  transformer and segregated cell structure. Isosceles Insurance Limited has issued a single tranche featuring $16.445 million of Series 2020-A1 private ILS notes in a private placement to qualified investors. The Isosceles Insurance (or Isosceles Re) platform was established as the latest private ILS and private cat bond, or cat bond lite) issuance platform of the broking group in early 2020, having already been a rent-a-captive structure the group inherited when it acquired JLT. The Isosceles structure issues 4(2) or 4(a)(2) securities, which are private placements and so can include privately placed catastrophe bonds, insurance-linked securities (ILS) and the securitisation of other transformed collateralised reinsurance arrangements. Isosceles Insurance Ltd. has created and listed an ILS Notes Program on the Bermuda Stock Exchange (BSX), to enable it to issue more than one series of insurance-linked securities going forwards. Then, the transformer and securitisation vehicle has listed a single tranche of notes, the $16.445 million of Series 2020-A1 notes, which are structured as discounted zero coupon notes, typical of private ILS transformation of a collateralised reinsurance or retrocession contract into something more liquid and investable as a security. The notes seemingly have a term of around one-year, with a maturity date of May 1st 2021 detailed in their listing on the BSX. As a result, we assume this could be linked to the mid-year renewals, likely featuring property catastrophe risks that have been transformed to provide an ILS fund or investor with an asset that meets its catastrophe bond mandates,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the transformation of a specific structure such as an industry-loss warranty (ILW), among other uses. It’s not possible to understand if this was a bilateral agreement featuring a single ILS fund or investor, or a privately placed transaction that was marketed to a number of investors and funds. We assume that reinsurance broker Guy Carpenter’s capital markets unit GC Securities will have assisted with structuring and acting as a bookrunner, where needed, for this first Isosceles Insurance Ltd. private ILS transaction. Marsh Management Services will have acted as the insurance manager, we assume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</si>
  <si>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https://www.artemis.bm/deal-directory/isosceles-insurance-ltd-series-2020-a1/</t>
  </si>
  <si>
    <t>Blue Halo Re Ltd. (Series 2020-1) Class A</t>
  </si>
  <si>
    <t>Blue Halo Re Ltd.</t>
  </si>
  <si>
    <t>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</si>
  <si>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https://www.artemis.bm/deal-directory/blue-halo-re-ltd-series-2020-1/</t>
  </si>
  <si>
    <t>Blue Halo Re Ltd. (Series 2020-1) Class B</t>
  </si>
  <si>
    <t>Windmill II Re DAC (2020)</t>
  </si>
  <si>
    <t>Windmill II Re DAC</t>
  </si>
  <si>
    <t>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</si>
  <si>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https://www.artemis.bm/deal-directory/windmill-ii-re-dac-2020/</t>
  </si>
  <si>
    <t>Bellemeade Re 2020-1 Ltd. Class M1-B</t>
  </si>
  <si>
    <t>Bellemeade Re 2020-1 Ltd.</t>
  </si>
  <si>
    <t>This is the eleventh mortgage insurance-linked securities (ILS) transaction to be sponsored by entities of Arch Capital Group, the Bermuda headquartered specialist insurance and reinsurance carrier. Bellemeade Re 2020-1 Ltd. is a Bermuda domiciled special purpose insurer (SPI), established for the purpose of issuing series of mortgage insurance-linked notes (ILN). Arch had tried to issue this transaction earlier in the year, but that first attempt coincided with the significant capital market volatility caused by the Covid-19 pandemic and had to be pulled . At its second attempt, Arch Capital has managed to reopen the capital markets to mortgage insurance risk successfully with this new deal. Originally, the transaction had been pre-sold as three tranches of mortgage insurance-linked notes (ILN) totalling $528.5 million, but at one stage that had fallen to a $410 million target and then at pricing yesterday we’re told that the three tranches eventually settled to secure some $450 million of mortgage reinsurance for Arch. At this stage we’re not sure of the split across the three tranches, which are Classes M1-A (the least risky, which we understand to be the largest tranche), Class M1-B (the second largest, mid-risk layer) and Class B1 (much smaller than the other two and the riskiest tranche). The transaction will provide Arch Capital with some $450 million of excess-of-loss mortgage reinsurance protection across its mortgage insurance portfolio. The reinsurance coverage is for a portfolio of private mortgage insurance policies issued by Arch Mortgage Insurance Company and United Guaranty Residential Insurance Company (UGRIC) and the notes are exposed to the risk of claims payments on the mortgage insurance policies. The coverage is across a portfolio of mortgage insurance policies underwritten by Arch between Jul 1st 2019 to Dec 31st 2019. The issuer Bellemeade Re 2020-1 Ltd. and Arch will enter into a reinsurance agreement to effect the coverage, with the investments in the three tranches of notes providing the collateral to underpin the agreement, as is typical of insurance-linked securities (ILS) deals such as catastrophe bonds. It’s encouraging to see that Arch Capital has managed to get this new mortgage ILS transaction to market, as it is yet another sign that capital markets are reopening and ready to support more insurance-linked business. Update: We now have the tranche size information for this latest mortgage ILS deal from Arch. The Class M-1A tranche of notes are $252.124m in size, the Class M-1B are almost $171.5m and Class B1 are $26.43m.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</si>
  <si>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https://www.artemis.bm/deal-directory/bellemeade-re-2020-1-ltd/</t>
  </si>
  <si>
    <t>Bellemeade Re 2020-1 Ltd. Class B1</t>
  </si>
  <si>
    <t>Bellemeade Re 2020-1 Ltd. Class M-1A</t>
  </si>
  <si>
    <t>Bellemeade Re 2020-1 Ltd. Class M-1B</t>
  </si>
  <si>
    <t>Matterhorn Re Ltd. (Series 2020-4) Class A</t>
  </si>
  <si>
    <t>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</si>
  <si>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https://www.artemis.bm/deal-directory/matterhorn-re-ltd-series-2020-4/</t>
  </si>
  <si>
    <t>Matterhorn Re Ltd. (Series 2020-4) Class B</t>
  </si>
  <si>
    <t>SD Re Ltd. (Series 2020-1)</t>
  </si>
  <si>
    <t>SD Re Ltd.</t>
  </si>
  <si>
    <t>EQECAT Inc.</t>
  </si>
  <si>
    <t>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</si>
  <si>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https://www.artemis.bm/deal-directory/sd-re-ltd-series-2020-1/</t>
  </si>
  <si>
    <t>Azzurro Re II DAC (Series 2020-1)</t>
  </si>
  <si>
    <t>Azzurro Re II DAC</t>
  </si>
  <si>
    <t>Willis Re Securities is sole structuring agent &amp; bookrunner. Munich Re and Swiss Re are co-managers.</t>
  </si>
  <si>
    <t>European earthquake (covers portfolio in Italy)</t>
  </si>
  <si>
    <t>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</si>
  <si>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https://www.artemis.bm/deal-directory/azzurro-re-ii-dac-series-2020-1/</t>
  </si>
  <si>
    <t>Randolph Re (Series 2020-1)</t>
  </si>
  <si>
    <t>This is the first transaction to be seen from Aon’s Randolph Re private catastrophe bond issuance and placement platform. Aon launched the Randolph Re private cat bond platform in late 2019, as a dedicated platform from which private ILS transactions of $25 million in issuance size and above can be executed in a streamlined manner. Private placement cat bonds placed using Randolph Re will actually be will be issued through Aon’s special purpose vehicle White Rock Insurance (SAC) Bermuda Ltd, with its insurance management unit Aon Insurance Managers servicing the deals. For this issuance, Aon’s White Rock Insurance (SAC) Ltd., acting on behalf of segregated account Randolph Re 2020-XX and under the Randolph Re Program, has issued $50.25 million of Series 2020-1 notes. The insurance-linked notes issued are due July 6th 2021, so presumably represent a one-year fully collateralised reinsurance or retrocession agreement that has been securitised for a cedent. As is typical with private cat bond transactions, we assume the notes will feature a cession of property catastrophe risks to capital market investors, typically dedicated insurance-linked securities (ILS) funds or specialist asset managers with a dedicated cat bond focused strategy. We understand the coverage is for California wildfire risks, on an indemnity trigger and per-occurrence basis. These kinds of arrangements are typically syndicated across a number of ILS funds or investors, with Aon Securities acting as the bookrunner as well as having structured the transaction. We have no visibility of other transactional details at this time, such as trigger, form of coverage etc. The $50.25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</si>
  <si>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https://www.artemis.bm/deal-directory/randolph-re-series-2020-1/</t>
  </si>
  <si>
    <t>Hypatia Ltd. (Series 2020-1) Class A</t>
  </si>
  <si>
    <t>Hypatia Ltd.</t>
  </si>
  <si>
    <t>Convex Re</t>
  </si>
  <si>
    <t>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</si>
  <si>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https://www.artemis.bm/deal-directory/hypatia-ltd-series-2020-1/</t>
  </si>
  <si>
    <t>Hypatia Ltd. (Series 2020-1) Class B</t>
  </si>
  <si>
    <t>Eclipse Re Ltd. (Series 2020-03A)</t>
  </si>
  <si>
    <t>This is the third private catastrophe bond transaction, or cat bond lite deal, to be issued for an unknown sponsor by the Horseshoe managed Eclipse Re Ltd. special purpose vehicle in 2020. The $16.59 million Series 2020-03A issuance from Eclipse Re, which appears to be a private cat bond or securitisation of a collateralised reinsurance arrangement that runs across a roughly one-year term and represents the vehicles segregated account EC0028, with maturity scheduled for June 1st 2021. It’s likely this first deal was issued around the June reinsurance renewal, which suggests the underlying risks could be Florida wind based, although we cannot be certain so categorise this as an unknown property catastrophe risks arrangement. The notes issued have been placed with qualified investors and admitted to the Bermuda Stock Exchange (BSX) as insurance-related securities. The proceeds from the sale of these notes will have been used as collateral to underpin related reinsurance or retrocession contracts. Eclipse Re provides an issuance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</si>
  <si>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https://www.artemis.bm/deal-directory/eclipse-re-ltd-series-2020-03a/</t>
  </si>
  <si>
    <t>Eclipse Re Ltd. (Series 2020-04A)</t>
  </si>
  <si>
    <t>This is the fourth cat bond lite, or private catastrophe bond arrangement, to be issued for the benefit of an unknown sponsor by the Horseshoe managed Eclipse Re Ltd. special purpose insurer (SPI) vehicle in 2020. The $40 million Series 2020-04A issuance from Eclipse Re, which looks to be a private cat bond or securitisation of a collateralised reinsurance or retro arrangement that runs just across the U.S. wind season and represents segregated account EC0029, with maturity due December 15th 2020. We assume this is from either the June or July renewals and that it appears to be U.S. wind related given its relatively short tenure would cover the hurricane season, but again we categorise this as an unknown property catastrophe risks arrangement as we cannot be certain. The notes issued in this transactions have been placed with qualified investors and admitted to the Bermuda Stock Exchange (BSX) as insurance-related securities. The proceeds from the sale of these notes will have been used as collateral to underpin the related reinsurance or retrocession contracts. Eclipse Re provides a platform for the market where insurance-linked securities (ILS) funds or investors can engage in reinsurance and retrocession contracts more directly with ceding companies, but still benefit from a risk transfer arrangement that is transformed and securitized into private cat bond form. Leading ILS and reinsurance market service provider and facilitator Horseshoe takes the lead as manager for these Eclipse Re transactions, given it operates the special purpose vehicle as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</si>
  <si>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https://www.artemis.bm/deal-directory/eclipse-re-ltd-series-2020-04a/</t>
  </si>
  <si>
    <t>Oaktown Re IV Ltd. Class M-1A</t>
  </si>
  <si>
    <t>Oaktown Re IV Ltd.</t>
  </si>
  <si>
    <t>DBRS Morningstar: Class M-1A at BBB; Class M-1B at BB; Class M-2 at B.</t>
  </si>
  <si>
    <t>This is the fourth mortgage insurance-linked securities (ILS) issuance from NMI Holdings Inc., as it returns to the capital markets to secure a new source of fully-collateralized mortgage reinsurance protection for its wholly owned subsidiary National Mortgage Insurance Corporation. Oaktown Re IV Ltd., a Bermuda domiciled special purpose insurer that was actually registered right back in April, but is only now being used, will seek to issue $322 million of mortgage insurance-linked notes that will be sold to investors and the proceeds used to collateralise underlying reinsurance agreements between the issuer and NMI. The $322 million of 10-year mortgage insurance-linked notes issued by Oaktown Re IV will be placed with investors in an unregistered private offering that is expected to close on July 30th 2020. Once issued successfully, this transaction will see NMI subsidiary National Mortgage Insurance Corporation (National MI) benefiting from $322 million of fully collateralized excess of loss reinsurance protection through Oaktown Re IV. The mortgage reinsurance protection will cover an existing portfolio of mortgage insurance policies written from July 2019 through March 2020 for Nationam MI, protecting the insurer against aggregate losses on subject loans beginning at a 2.50% cumulative claim rate threshold and continuing up to an eventual 8.00% aggregate detachment level. DBRS Morningstar has rated the three tranches of notes being issued by Oaktown Re IV Ltd.: – $81.4 million Class M-1A at BBB (low) (sf) – $125.4 million Class M-1B at BB (low)(sf) – $98.3 million Class M-2 at B (low) (sf) There is a fourth tranche, of roughly $17 million of Class B-1 notes that were not rated. The rating agency further explained on this transaction, “The Notes are exposed to the risk arising from losses that the ceding insurer pays to settle claims on the underlying MI policies. As of the cut-off date, the pool of insured mortgage loans consists of 100,621 fully amortizing first-lien fixed- and variable-rate mortgages. They all have been underwritten to a full documentation standard, have original loan-to-value ratios (LTVs) less than or equal to 97%, and have never been reported to the ceding insurer as 60 or more days delinquent. The mortgage loans were originated on or after April 2019.” National MI said that it “expects to receive initial PMIERs credit for the portion of coverage attaching within the current risk-based required asset charge on subject loans and additional benefit in the future if the PMIERs requirement on subject loans increases, all subject to GSE approval.” That’s important, as the recent Bellemeade issuance from Arch did not provide the PMIERs credit it could have, being higher up in its reinsurance tower. This Oaktown Re IV mortgage ILS transaction is also higher up, hence only a portion of the coverage is expected to qualify for PMIERs credit it seems.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</si>
  <si>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https://www.artemis.bm/deal-directory/oaktown-re-iv-ltd/</t>
  </si>
  <si>
    <t>Oaktown Re IV Ltd. Class M-1B</t>
  </si>
  <si>
    <t>Oaktown Re IV Ltd. Class M-2</t>
  </si>
  <si>
    <t>Oaktown Re IV Ltd. Class B-1</t>
  </si>
  <si>
    <t>Bellemeade Re 2020-2 Ltd. Class M-1A</t>
  </si>
  <si>
    <t>Bellemeade Re 2020-2 Ltd.</t>
  </si>
  <si>
    <t>Arch Capital Group Ltd., the Bermuda headquartered insurance and reinsurance firm, is returning to the capital markets to secure its second mortgage insurance-linked securities (ILS) transaction of 2020, with a $363 million Bellemeade Re 2020-2 Ltd. transaction. Arch Capital continues to persist after having faced some challenges with its earlier deal this year due to Covid-19 effects on the capital market and is now back with a Bellemeade Re 2020-2 Ltd. mortgage ILS deal that targets $363 million of coverage across 5 tranches of mortgage insurance linked notes that will be issued and sold to investors. The proceeds from the sale of the notes will be used to collateralise excess of loss reinsurance arrangements between Bellemeade Re 2020-2 and Arch Mortgage Insurance, in a similar manner to a catastrophe bond transaction. The new Bellemeade Re 2020-2 mortgage ILS deal features the following tranches of notes which are being marketed to investors, alongside their preliminary ratings from DBRS Morningstar: $92.0 million Class M-1A at BBB (high) (sf) $77.6 million Class M-1B at BBB (low) (sf) $103.5 million Class M-1C at BB (low) (sf) $71.9 million Class M-2 at B (sf) $18.0 million Class B-1 at B (low) (sf) This is the 10th rated mortgage insurance linked note (ILN) transaction from Arch Mortgage Insurance or its United Guaranty subsidiary, which Arch acquired from AIG. As with every mortgage ILS, the issued tranches of notes will be exposed to the risk of losses the ceding insurer pays to settle claims on the underlying mortgage insurance policies, so providing a source of indemnity reinsurance protection. Each tranche covers different layers of risk, designed to cover mortgage insurance risks across a pool of insured mortgage loans consisting of 117,562 fully amortizing first-lien fixed- and variable-rate mortgages. All of the subject mortgage loans from this Bellemeade Re 2020-2 ILS deal were originated on or after January 2019 and have never been reported to the ceding insurer as 60 or more days delinquent. Special purpose insurer (SPI) Bellemeade Re 2020-2 will enter into reinsurance agreements with Arch on the execution of the securitisation, with the ceding insurer set to receive protection for the funded portion of any mortgage insurance losses across the term of the deal. In exchange for which, the ceding insurer will make premium payments related to the underlying insured mortgage loans to Bellemeade Re 2020-2, to fund the investor coupons. DBRS Morningstar explained that, “Unlike other residential mortgage-backed security (RMBS) transactions, cash flow from the underlying loans will not be used to make any payments; rather, in MI-linked note (MILN) transactions, a portion of the eligible investments held in the reinsurance trust account will be liquidated to make principal payments to the noteholders and to make loss payments to the ceding insurer when settling claims on the MI policy.” The notes will run across a ten-year term to August 2030, but amortise across that period. Both Arch Mortgage Insurance Company and United Guaranty Residential Insurance Company are acting as ceding insurers for this mortgage ILS deal. Update: Arch Capital’s second mortgage ILS deal of the year was well-received, upsizing to $423 million thanks to investor demand. The transaction ended up with tranches at the following sizes: $91,990,000 class M-1A notes with a coupon equal to one-month LIBOR plus 230 basis points. $95,564,000 class M-1B notes with a coupon equal to one-month LIBOR plus 320 basis points. $128,066,000 class M-1C notes with a coupon equal to one-month LIBOR plus 400 basis points. $89,834,000 class M-2 notes with a coupon equal to one-month LIBOR plus 600 basis points. $17,966,000 class B-1 notes with a coupon equal to one-month LIBOR plus 850 basis points. The company also secured a further $25,747,000 of mortgage reinsurance from a panel of reinsurers in tandem with the issuance of the Bellemeade Re 2020-2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</si>
  <si>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https://www.artemis.bm/deal-directory/bellemeade-re-2020-2-ltd/</t>
  </si>
  <si>
    <t>Bellemeade Re 2020-2 Ltd. Class M-1B</t>
  </si>
  <si>
    <t>Bellemeade Re 2020-2 Ltd. Class M-1C</t>
  </si>
  <si>
    <t>Bellemeade Re 2020-2 Ltd. Class M-2</t>
  </si>
  <si>
    <t>Bellemeade Re 2020-2 Ltd. Class B-1</t>
  </si>
  <si>
    <t>ILN SAC Ltd. (US-W-OCC-30B-40B) Class PS</t>
  </si>
  <si>
    <t>This is the third transaction we’ve seen from the Tullett Prebon operated insurance-linked notes (ILN) platform. U.S. wind is unsurprisingly the focus of the transaction, given the time of year. The platform allows for the securitisation and syndication of industry loss trigger instruments, so typically retrocessional reinsurance arrangements. The latest transaction totals $10 million across protection buyer and seller notes, covering U.S. wind on a per-occurrence basis. It’s not completely clear why, but the deal features two trigger points of $30bn and $40bn, which could be to define the range of industry losses between which it would payout. Being a US wind industry loss trigger structure, we assume a PCS trigger will have been used and that it covers all hurricane exposed coastal regions of the United States. Tullett Prebon has a dedicated insurance-linked securities (ILS) vehicle to support deal-flow from its ILN platform, having registered a Bermuda based special purpose vehicle, a segregated accounts structure, named ILN SAC Ltd. Two tranches of notes have been issued by ILN SAC Ltd., both of which were admitted for listing on the Bermuda Stock Exchange (BSX) as insurance related securities. ILN SAC Ltd. has issued a $6.875 million tranche of Class PS notes Series 1 and a $3.125 million tranche of Class PB notes, which correspond to the buyer and seller protection notes that the ILN platform produces for each of its transactions (PS being seller notes notes, PB being buyer). The protection buyer notes make up a much larger proportion of the transaction than in previous ILN deals from Tullett Prebon, which is likely related to the way this industry loss instrument will deliver its retrocessional reinsurance coverage. The notes are due December 30th 2021, suggesting this could be a transaction that covers two wind seasons.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</si>
  <si>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https://www.artemis.bm/deal-directory/iln-sac-ltd-us-w-occ-30b-40b/</t>
  </si>
  <si>
    <t>ILN SAC Ltd. (US-W-OCC-30B-40B) Class PB</t>
  </si>
  <si>
    <t>Isosceles Insurance Ltd. (Series 2020-C1)</t>
  </si>
  <si>
    <t>This $25 million Isosceles Insurance Ltd. (Series 2020-C1) transaction is the second deal to come to light from the issuance platform. For this latest transaction from the platform, Isosceles Insurance Limited has issued a single $25 million tranche of Series 2020-C1 ILS notes, which have been privately placed with qualified investors. The $25 million of Series 2020-C1 notes issued by Isosceles Insurance Ltd. for this transaction are structured as discounted zero coupon notes, typical of a private ILS transformation of a collateralised reinsurance or retrocession contract, converting it into something more liquid and investable as a security. The notes have a maturity date of August 5th 2021, suggesting the underlying contract likely runs for about a year. As a result, we assume this issuance may be linked to the mid-year renewals and likely features property catastrophe reinsurance or retrocession risks that have been transformed in order to provide an ILS fund or investor with an asset that meets a catastrophe bond mandate, while offering greater options in terms of secondary liquidity. These private ILS or cat bond lite arrangements typically either feature risks from a primary insurance carrier being subject to a collateralised reinsurance agreement that is then transformed and securitised, to either be assumed by a single ILS fund or investor, or a small group of funds/investors. Another use-case might be ILS fund-to-fund transactions, retrocession placement transformation, or the transformation of a specific arrangement such as an industry-loss warranty (ILW). It’s not possible to understand if this was a bilateral agreement featuring a single ILS fund or investor, or a privately placed transaction that was marketed to a number of investors and funds. It’s assumed that reinsurance broker Guy Carpenter’s capital markets unit GC Securities has assisted with structuring and acting as a bookrunner, where needed, for this Isosceles Insurance Ltd. private ILS transaction. While also assumed that Marsh Management Services will have acted as the insurance manager. While this is only the second transaction from the Isosceles Re platform that we’ve seen, there are likely to be others more privately placed that we don’t get to hear of. In June the first private ILS deal from the platform came to light, a $16.5 million Isosceles Insurance Ltd. (Series 2020-A1)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</si>
  <si>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https://www.artemis.bm/deal-directory/isosceles-insurance-ltd-series-2020-c1/</t>
  </si>
  <si>
    <t>Radnor Re 2020-2 Ltd. Class M-1A</t>
  </si>
  <si>
    <t>Radnor Re 2020-2 Ltd.</t>
  </si>
  <si>
    <t>This is Essent Guaranty’s fifth mortgage insurance-linked securities (ILS) transaction and its second of 2020. With this new Radnor Re 2020-2 Ltd. transaction, Essent Guaranty has expanded its capital markets backed sources of excess-of-loss mortgage reinsurance protection with a further $399.2 million of collateralized limit. A new Bermuda domiciled special purpose insurance company (SPI) has been registered for the purposes of this mortgage ILS issuance, Radnor Re 2020-2 Ltd. The SPI has issued five tranches of mortgage ILS notes that have been sold to investors, with the proceeds used to collateralize underlying excess of loss mortgage reinsurance agreements between Radnor Re 2020-2 Ltd. and the sponsor Essent Guaranty. Each class of mortgage insurance-linked notes have 10-year legal maturities and have been sold to eligible third party capital markets investors in an unregistered private offering. The $399.2 million mortgage ILS deal consists of the following five classes: $79,832,000 Class M-1A Notes with an initial interest rate of one-month LIBOR plus 315 basis points; $93,137,000 Class M-1B Notes with an initial interest rate of one-month LIBOR plus 400 basis points; $93,137,000 Class M-1C Notes with an initial interest rate of one-month LIBOR plus 460 basis points; $99,790,000 Class M-2 Notes with an initial interest rate of one-month LIBOR plus 560 basis points; $33,263,000 Class B-1 Notes with an initial interest rate of one-month LIBOR plus 760 basis points; We’d imagine these likely sit a little further along the risk curve than previous mortgage ILS from Essent, as the insurer had reported elevated mortgage delinquencies that had triggered some of its outstanding mortgage ILS notes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</si>
  <si>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https://www.artemis.bm/deal-directory/radnor-re-2020-2-ltd/</t>
  </si>
  <si>
    <t>Radnor Re 2020-2 Ltd. Class M-1B</t>
  </si>
  <si>
    <t>Radnor Re 2020-2 Ltd. Class M-1C</t>
  </si>
  <si>
    <t>Radnor Re 2020-2 Ltd. Class M-2</t>
  </si>
  <si>
    <t>Radnor Re 2020-2 Ltd. Class B-1</t>
  </si>
  <si>
    <t>Artex SAC Limited – Tenby Notes</t>
  </si>
  <si>
    <t>This is the first private catastrophe bond transaction we’ve seen from the Artex Risk Solutions owned segregated account reinsurance transformer platform Artex SAC Limited so far in 2020. This private cat bond issuance (also termed a cat bond lite) has been completed and listed in Bermuda using the vehicle’s Artex SAC Limited ILS Note Program II. This new transaction is the seventh we’ve listed in our Directory featuring the Artex owned segregated account company as issuer. The deal features $30 million of Artex SAC Limited – Tenby Notes, with the notes due October 10th 2022. As ever, we assume a private cat bond issuance likes this consists of notes linked to certain property catastrophe risks, most likely representing a securitisation of either an indemnity or industry loss triggered collateralised reinsurance or retrocession transaction. The transaction will have been securitised to make the investment compatible with certain ILS fund or investor mandates, offering the investors an option for secondary liquidity as well. This Tenby transaction consists of $30 million of notes that were issued using the Artex SAC Limited vehicle and its ILS Note Program II, on behalf of a segregated account series named Tenby. The notes have been placed with qualified investors and listed on the Bermuda Stock Exchange (BSX) as insurance related securities. It’s typical for private cat bonds like this to feature peak property catastrophe perils, most commonly from the United States. They tend to either be bilateral arrangements, where a cedent and investor opt to use a private ILS structure to securitise the risks involved in a reinsurance transaction into an investable form. Or sometimes syndicated, where a cedent wants to trade with multiple investors or ILS funds in a securitized format. Private cat bond deals can also sometimes involve ILS fund to ILS fund transactions, which usually take the form of an industry loss warranty (ILW). Structures like the Artex SAC vehicle provide an efficient way for cedants and investors to achieve risk transfer and full securitisation of the resulting investment into a form that suits a more liquid or catastrophe bond focused ILS fund mandate.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</si>
  <si>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https://www.artemis.bm/deal-directory/artex-sac-limited-tenby-notes/</t>
  </si>
  <si>
    <t>Ursa Re II Ltd. (Series 2020-1) Class AA</t>
  </si>
  <si>
    <t>Ursa Re II Ltd.</t>
  </si>
  <si>
    <t>Swiss Re Capital Markets is sole structuring agent and sole bookrunner</t>
  </si>
  <si>
    <t>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</si>
  <si>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https://www.artemis.bm/deal-directory/ursa-re-ii-ltd-series-2020-1/</t>
  </si>
  <si>
    <t>Ursa Re II Ltd. (Series 2020-1) Class D</t>
  </si>
  <si>
    <t>Eclipse Re Ltd. (Series 2020-06A)</t>
  </si>
  <si>
    <t>Private catastrophe bond transformer and issuance platform Eclipse Re Ltd. has completed its fifth listed issuance of 2020, with a nearly $20 million Eclipse Re Ltd. (Series 2020-06A) deal privately placed with qualified investors. In this latest Eclipse Re transaction, almost $20 million of Series 2020-06A notes have been issued by the vehicle, with the notes having a final maturity date of September 30th 2021. That suggests the transaction could have been a top-up reinsurance agreement, or an additional hedge added by a protection buyer, or has at least been entered into outside of the typical reinsurance renewal cycle. Sometimes the out of renewal cycle deals can be industry loss warranty’s (ILW’s) issued for ILS funds looking to hedge peak perils, such as hurricane risks. In this case, as with all Eclipse Re private ILS deals, we cannot be sure though, so we just make the assumption these are property catastrophe risk-linked notes, providing an unnamed protection buyer with roughly a year of reinsurance or retrocession. So, the just slightly under $20 million Series 2020-06A issuance from Eclipse Re, which appears to be a private cat bond or securitisation of a collateralised reinsurance arrangement that runs across a roughly one-year term to September 30th 2021, represents the vehicles segregated account EC0032. The notes have been placed with qualified investors and admitted to the Bermuda Stock Exchange (BSX) as insurance-related securities for listing, with Horseshoe also acting as listing sponsor through its Horseshoe Corporate Services Limited unit. The proceeds from the sale of the $20 million of notes will have been put to work as collateral to underpin the related reinsurance or retrocession contracts.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</si>
  <si>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https://www.artemis.bm/deal-directory/eclipse-re-ltd-series-2020-06a/</t>
  </si>
  <si>
    <t>Eagle Re 2020-2 Ltd. Class M-1A</t>
  </si>
  <si>
    <t>Eagle Re 2020-2 Ltd.</t>
  </si>
  <si>
    <t>DBRS Morningstar &amp; Moody's rated (details below)</t>
  </si>
  <si>
    <t>This Eagle Re 2020-2 Ltd. transaction is U.S. mortgage insurer Radian Guaranty’s fourth mortgage insurance-linked securities (ILS) transaction and its first in the COVID-19 era. In this latest mortgage ILS deal from Radian, the pool of subject mortgages are 100% current, with zero in default, delinquency or forbearance as of the cut off date of August 31st 2020. That’s important, as capital markets investors had been spooked by first the volatility created by the pandemic and then the escalating delinquency rates on mortgage loans, which had at one point locked up the mortgage ILS market completely. Coming back with transactions featuring higher-quality portfolios of risk, has enabled sponsors to reopen the market and regain the confidence of the third-party investors funding their reinsurance through these issuances of mortgage insurance linked notes (ILN). For this latest mortgage ILS deal, Radian has established a new Bermuda domiciled special purpose insurer (SPI) called Eagle Re 2020-2 Ltd. Eagle Re 2020-2 will seek to issue 8 tranches of mortgage insurance-linked notes, that will be sold to capital market investors and the proceeds used to collateralise and fund underlying excess of loss reinsurance agreements between the SPI and Radian Guaranty. Each tranche of notes corresponds to different levels of risk within the subject mortgage insurance portfolio, providing Radian with layered reinsurance that would attach as delinquencies or defaults moved through its tower. The targeted just under $390.3 million of reinsurance coverage breaks down across tranches of mortgage ILS notes as follows, each with their corresponding preliminary rating from DBRS Morningstar / Moody’s: — $130.1 million Class M-1A at BB (high) (sf) / Baa3 (sf) — $65.1 million Class M-1B at BB (sf) / Ba1 (sf) — $65.1 million Class M-1C at BB (low) (sf) / Ba2 (sf) — $97.6 million Class M-2 at B (sf) / Ba3 (sf) ——— $32.5 million Class M-2A at B (high) (sf) / Ba2 (sf) ——— $32.5 million Class M-2B at B (high) (sf) / Ba3 (sf) ——— $32.5 million Class M-2C at B (sf) / B1 (sf) — $32.5 million Class B-1 at B (sf) / B1 (sf)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</si>
  <si>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https://www.artemis.bm/deal-directory/eagle-re-2020-2-ltd/</t>
  </si>
  <si>
    <t>Eagle Re 2020-2 Ltd. Class M-1B</t>
  </si>
  <si>
    <t>Eagle Re 2020-2 Ltd. Class M-1C</t>
  </si>
  <si>
    <t>Eagle Re 2020-2 Ltd. Class M-2</t>
  </si>
  <si>
    <t>Eagle Re 2020-2 Ltd. Class M-2A</t>
  </si>
  <si>
    <t>Eagle Re 2020-2 Ltd. Class M-2B</t>
  </si>
  <si>
    <t>Eagle Re 2020-2 Ltd. Class M-2C</t>
  </si>
  <si>
    <t>Eagle Re 2020-2 Ltd. Class B-1</t>
  </si>
  <si>
    <t>Triangle Re 2020-1 Ltd. Class M-1A</t>
  </si>
  <si>
    <t>Triangle Re 2020-1 Ltd.</t>
  </si>
  <si>
    <t>Moody's rated (details below)</t>
  </si>
  <si>
    <t>This is the second mortgage insurance-linked securities (ILS) transaction to be sponsored by Genworth Mortgage Insurance, the mortgage insurance focused subsidiary of Genworth Financial. Through a newly established Bermuda special purpose insurer (SPI) named Triangle Re 2020-1 Ltd., Genworth is seeking to secure just slightly under $350 million of fully collateralised excess-of-loss mortgage reinsurance protection from capital markets investors. Genworth has registered a new Bermuda special purpose insurer (SPI) named Triangle Re 2020-1 Ltd. for its second mortgage ILS deal. Triangle Re 2020-1 Ltd. will issue mortgage insurance-linked notes (ILNs), each of which have 10-year legal final maturities and each being designed to cover 67% of a layer of risk in Genworth’s reinsurance tower. The roughly $350 million of notes will be sold to capital market investors and the proceeds used to collateralize underlying excess of loss reinsurance agreements between Triangle Re 2020-1 and sponsor Genworth. The Triangle Re 2020-1 Ltd. mortgage ILS deal will feature the following tranches of notes, along with their pre-sale sizes and preliminary ratings from Moody’s. $134.854 million Class M-1A notes, rated Baa3 (sf) $54.94 million Class M-1B notes, rated Ba2 (sf) $59.935 million Class M-1C notes, rated Ba2 (sf) $74.919 million Class M-2 notes, rated B1 (sf) $24.973 million Class B-1 notes, rated B2 (sf) The subject mortgages have an insurance coverage effective date on or after January 1st 2020, through August 31st 2020 and the reference pool of insured mortgage loans consists of 221,151 loans, with a total insured loan balance of approximately $60 billion.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</si>
  <si>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https://www.artemis.bm/deal-directory/triangle-re-2020-1-ltd/</t>
  </si>
  <si>
    <t>Triangle Re 2020-1 Ltd. Class M-1B</t>
  </si>
  <si>
    <t>Triangle Re 2020-1 Ltd. Class M-1C</t>
  </si>
  <si>
    <t>Triangle Re 2020-1 Ltd. Class M-2</t>
  </si>
  <si>
    <t>Triangle Re 2020-1 Ltd. Class B-1</t>
  </si>
  <si>
    <t>La Vie Re Limited (Series 2020-1)</t>
  </si>
  <si>
    <t>La Vie Re Limited</t>
  </si>
  <si>
    <t>Minnesota Life Insurance Company</t>
  </si>
  <si>
    <t>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</si>
  <si>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https://www.artemis.bm/deal-directory/la-vie-re-limited-series-2020-1/</t>
  </si>
  <si>
    <t>Oaktown Re V Ltd. Class M-1A</t>
  </si>
  <si>
    <t>Oaktown Re V Ltd.</t>
  </si>
  <si>
    <t>This is the fifth mortgage insurance-linked securities (ILS) transaction to be sponsored by NMI Holdings Inc., as it continues to source capital markets investor backed fully-collateralized mortgage reinsurance protection for its wholly owned subsidiary National Mortgage Insurance Corporation. NMI has established Oaktown Re V Ltd. as a newly formed Bermuda special-purpose insurer established for the issuance of series of notes linked to the performance of its mortgage insurance book. For this deal, Oaktown Re V is issuing four tranches of mortgage insurance-linked notes that are being sold to investors and the proceeds used to collateralize excess of loss mortgage reinsurance agreements between the issuer, Oaktown Re V and the beneficiary of the coverage National Mortgage Insurance Corporation. In total, $242 million of 10-year mortgage insurance-linked notes are being issued by Oaktown Re V Ltd., with this transaction expected to close on October 29th 2020. The transaction has now priced and breaks down in this way. Three of the tranches have received ratings from DBRS Morningstar: $69,676,000 Class M-1A Notes with an initial interest rate of one-month LIBOR plus 2.40% – rated BBB (low) (sf) $78,764,000 Class M-1B Notes with an initial interest rate of one-month LIBOR plus 3.60% – rated BB (low)(sf) $78,764,000 Class M-2 Notes with an initial interest rate of one-month LIBOR plus 5.25% – rated B (low) (sf) $15,147,000 Class B-1 Notes with an initial interest rate of one-month LIBOR plus 7.00% Once the issuance is completed, National Mortgage Insurance Corporation will benefit from $242 million of fully collateralized excess of loss reinsurance protection from Oaktown Re V. The reinsurance will cover an existing portfolio of mortgage insurance policies underwritten largely between April 2020 and September 2020. The notes provide National MI with reinsurance against aggregate losses on subject loans beginning at a 2.00% cumulative claim rate threshold and providing coverage up to a 6.25% aggregate detachment level. Importantly, National MI said that it expects to receive initial PMIERs credit for the portion of coverage attaching within the current risk-based required asset charge on subject loans, while additional benefit may be received if the PMIERs requirement on subject loans increases during the term.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</si>
  <si>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https://www.artemis.bm/deal-directory/oaktown-re-v-ltd/</t>
  </si>
  <si>
    <t>Oaktown Re V Ltd. Class M-1B</t>
  </si>
  <si>
    <t>Oaktown Re V Ltd. Class M-2</t>
  </si>
  <si>
    <t>Oaktown Re V Ltd. Class B-1</t>
  </si>
  <si>
    <t>Herbie Re Ltd. (Series 2020-2) Class A</t>
  </si>
  <si>
    <t>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</si>
  <si>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https://www.artemis.bm/deal-directory/herbie-re-ltd-series-2020-2/</t>
  </si>
  <si>
    <t>Herbie Re Ltd. (Series 2020-2) Class C</t>
  </si>
  <si>
    <t>Herbie Re Ltd. (Series 2020-2) Class B</t>
  </si>
  <si>
    <t>Bellemeade Re 2020-3 Ltd.</t>
  </si>
  <si>
    <t>Arch Capital Group Ltd., the Bermuda headquartered insurance and reinsurance firm, has returned to the capital markets for its third mortgage insurance-linked securities (ILS) transaction of 2020, with a $418 million issuance of insurance-linked notes via special purpose insurer Bellemeade Re 2020-3 Ltd. The $418 million Bellemeade Re 2020-3 mortgage insurance-linked securities (ILS) issuance has been completed alongside an additional $34 direct reinsurance arrangement, to provide a total of $452 million of indemnity mortgage reinsurance limit, the majority being from the capital markets. The total $452 million of indemnity reinsurance covers a pool representing roughly $31 billion of mortgages  for Arch Capital, with the mortgage insurance policies linked to 112,274 loans insured by Arch Mortgage Insurance and its affiliates primarily from June through August of 2020. Arch has now netted over $1.5 billion of indemnity reinsurance in 2020 through its three Bellemeade Re mortgage ILS deals, with the attachment point being slightly lower with each subsequent deal as investor appetite has returned for mortgage ILS. Bellemeade Re 2020-3 Ltd. will fund its reinsurance obligations through the issuance of five classes of amortizing notes with 10-year legal final maturities. The notes are being sold to investors and the proceeds used to collateralize reinsurance agreements to effect the coverage. The Bellemeade Re 2020-3 Ltd.  mortgage ILS deal is structured in five classes: $83,412,000 class M-1A notes with a coupon equal to one-month LIBOR plus 200 basis points. $78,407,000 class M-1B notes with a coupon equal to one-month LIBOR plus 285 basis points. $134,696,000 class M-1C notes with a coupon equal to one-month LIBOR plus 370 basis points. $104,265,000 class M-2 notes with a coupon equal to one-month LIBOR plus 485 basis points. $17,378,000 class B-1 notes with a coupon equal to one-month LIBOR plus 635 basis points. The Class M-1A notes were rated BBB (high) (sf) and the Class M-1B notes were rated BBB (sf), by DBRS Morningstar.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</si>
  <si>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https://www.artemis.bm/deal-directory/bellemeade-re-2020-3-ltd/</t>
  </si>
  <si>
    <t>Residential Reinsurance 2020 Limited (Series 2020-2) Class 1</t>
  </si>
  <si>
    <t>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</si>
  <si>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https://www.artemis.bm/deal-directory/residential-reinsurance-2020-limited-series-2020-2/</t>
  </si>
  <si>
    <t>Residential Reinsurance 2020 Limited (Series 2020-2) Class 3</t>
  </si>
  <si>
    <t>Residential Reinsurance 2020 Limited (Series 2020-2) Class 4</t>
  </si>
  <si>
    <t>Four Lakes Re Ltd. (Series 2020-1) Class A</t>
  </si>
  <si>
    <t>Four Lakes Re Ltd.</t>
  </si>
  <si>
    <t>American Family Mutual Insurance Co.</t>
  </si>
  <si>
    <t>U.S named storm, earthquake, severe thunderstorm, wildfire, winter storm, volcanic eruption, meteorite impact</t>
  </si>
  <si>
    <t>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</si>
  <si>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https://www.artemis.bm/deal-directory/four-lakes-re-ltd-series-2020-1/</t>
  </si>
  <si>
    <t>Four Lakes Re Ltd. (Series 2020-1) Class B</t>
  </si>
  <si>
    <t>2001 CAT Re Ltd. (Series 2020-1)</t>
  </si>
  <si>
    <t>2001 CAT Re Ltd.</t>
  </si>
  <si>
    <t>Allied World Assurance Company</t>
  </si>
  <si>
    <t>U.S named storm, U.S. &amp; Canada earthquake, U.S. severe thunderstorm, European windstorm</t>
  </si>
  <si>
    <t>Allied World Assurance Company is targeting its first ever sponsorship of a catastrophe bond with this 2001 CAT Re Ltd. (Series 2020-1) transaction. A new Bermuda based special purpose insurer (SPI) has been established for the cat bond issuance, with 2001 CAT Re Ltd. registered on the island recently. 2001 CAT Re Ltd. will issue a single tranche of Series 2020-1 notes that will be sold to investors and the proceeds used to collateralize the underlying reinsurance arrangements that will provide the coverage to Allied World and a range of its underwriting subsidiaries. The currently targeted $150 million of Series 2020-1 Class A notes to be issued by 2001 CAT Re will provide Allied World and subsidiaries with a source of multi-year protection against losses from U.S named storm (including Puerto Rico and the US Virgin Islands), U.S. (including Puerto Rico and the US Virgin Islands) and Canada earthquake, U.S. severe thunderstorm and European windstorm risks The coverage provided will be on an annual aggregate basis across three annual risk periods from January 1st 2021, while the notes can be triggered by qualifying industry loss events that breach predefined index trigger points. PCS triggers are being used for the U.S. peril loss events, while PERILS AG will report on European windstorm loss events. The $150 million of Series 2020-1 Class A notes to be issued by 2001 CAT Re Ltd. will have an initial expected loss of 5.4%, we’re told. These notes will be offered to cat bond investors with coupon guidance in a range from 12% to 13%, we understand. Update 1: Allied World’s target for the 2001 CAT Re Ltd. (Series 2020-1)  multi-peril cat bond transaction has now increased by one-third  to $200 million of reinsurance limit. At the same time the pricing guidance has narrowed and fallen, to between 12% and 12.5%. Update 2: Allied World’s target for this catastrophe bond lifted again to $210 million, while the price guidance for the coupon fell to the low-end at 12%. The issuance settled at these levels, representing a positive first visit to the cat bond market for Allied World.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</si>
  <si>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https://www.artemis.bm/deal-directory/2001-cat-re-ltd-series-2020-1/</t>
  </si>
  <si>
    <t>Matterhorn Re Ltd. (Series 2020-5) Class A</t>
  </si>
  <si>
    <t>Matterhorn Re Ltd. (Series 2020-5)</t>
  </si>
  <si>
    <t>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</si>
  <si>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https://www.artemis.bm/deal-directory/matterhorn-re-ltd-series-2020-5/</t>
  </si>
  <si>
    <t>Matterhorn Re Ltd. (Series 2020-5) Class B</t>
  </si>
  <si>
    <t>Phoenician Re Ltd. (Series 2020-1)</t>
  </si>
  <si>
    <t>Phoenician Re Ltd.</t>
  </si>
  <si>
    <t>Alphabet Inc.</t>
  </si>
  <si>
    <t>$1,500,000,000.00</t>
  </si>
  <si>
    <t>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</si>
  <si>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https://www.artemis.bm/deal-directory/phoenician-re-ltd-series-2020-1/</t>
  </si>
  <si>
    <t>Power Protective Re Ltd. (Series 2020-1)</t>
  </si>
  <si>
    <t>Power Protective Re Ltd.</t>
  </si>
  <si>
    <t>Los Angeles Department of Water &amp; Power</t>
  </si>
  <si>
    <t>Power Protective Re 2020-1 is the first wildfire catastrophe bond issuance to benefit a municipal utility. The Los Angeles Department of Water and Power (LADWP) is the largest municipal utility operating in the United States. The Los Angeles Department of Water and Power (LADWP) serves more than four million residents and has been in operation since 1902 to supply water to homeowners and businesses in Los Angeles and the surrounding communities, also supplying electricity since 1917.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municipal utility is seeking to secure catastrophe insurance coverage against wildfire risks in the region of California where it operates, as its infrastructure is exposed to wildfires. But its infrastructure could also ignite wildfires, so presumably there is an element of wildfire liability protection as one of the driving motives for this visit to the capital markets. The utility will get its insurance through an agreement with a protected cell of Aon’s Vermont-based White Rock cell captive vehicle, we understand. Global reinsurance firm Hannover Re will reinsure the risks for White Rock and is set to interface with the capital markets, fronting the wildfire risks for the LA municipal water and electricity utility via a retrocessional reinsurance agreement with newly formed special purpose insurer (SPI) named Power Protective Re Ltd. we understand. Power Protective Re Ltd. will issue a single tranche of Series 2020-1 notes, targeting $50 million of protection, which will be sold to cat bond investors and the proceeds used to collateralize the retro agreement with Hannover Re. Hence, the coverage capitalised by the cat bond issuance is cascaded back to the municipal water and electricity utility with the assistance of Hannover Re and the White Rock vehicle, enabling the Los Angeles Department of Water and Power (LADWP) to benefit from the capital markets appetite for catastrophe insurance risk. The notes will cover wildfire risk in a covered area within a region of California where the utility operates. Coverage is on a parametric trigger basis, with a novel trigger construction based on reconstruction cost values within a wildfire perimeter, using data from EQECAT’s RCV database for wildfire risk. We understand that the cat bond will feature a stepped payout mechanism attached to this parametric trigger, being able to payout 35%, 70% or 100% of its principal depending on the severity of the wildfire event. The term of coverage will be three years, with maturity slated for December 8th 2023, we’re told. The risk has been modelled using two scenarios for wildfire risk, an average level of fire risk and a high level, which is to factor in drier years where California wildfire risk can be elevated. As a result, the notes come with two modelled expected loss numbers, we understand, of 0.63% annualised for average fire risk and 0.74% when modelled on a high fire risk basis. With a parametric trigger based on a specific covered area of California and able to be activated by covered events burn perimeter’s impacting a certain level of reconstruction cost values from the EQECAT database, it seems like this structure is one that investors should be able to analyse themselves and make informed assumptions regarding the pricing they would need to assume this risk in catastrophe bond form. The currently $50 million of notes to be issued by Power Protective Re Ltd. are being offered to cat bond investors with coupon price guidance in a range from 9.5% to 10.25%, we understand. Update 1: This first Power Protective Re catastrophe bond remained at $50 million in size for its sponsor. The pricing moved up considerably during marketing and settled a whole half a percent higher than the top-end of guidance, at 10.75%.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</si>
  <si>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https://www.artemis.bm/deal-directory/power-protective-re-ltd-series-2020-1/</t>
  </si>
  <si>
    <t>Northshore Re II Ltd. (Series 2021-1)</t>
  </si>
  <si>
    <t>Northshore Re II Ltd.</t>
  </si>
  <si>
    <t>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</si>
  <si>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https://www.artemis.bm/deal-directory/northshore-re-ii-ltd-series-2021-1/</t>
  </si>
  <si>
    <t>Phoenician Re Ltd. (Series 2020-2)</t>
  </si>
  <si>
    <t>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</si>
  <si>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https://www.artemis.bm/deal-directory/phoenician-re-ltd-series-2020-2/</t>
  </si>
  <si>
    <t>Sussex Capital UK PCC Limited (Series 2020-1)</t>
  </si>
  <si>
    <t>Sussex Capital UK PCC Limited</t>
  </si>
  <si>
    <t>Brit Syndicates Ltd.</t>
  </si>
  <si>
    <t>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</si>
  <si>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https://www.artemis.bm/deal-directory/sussex-capital-uk-pcc-limited-series-2020-1/</t>
  </si>
  <si>
    <t>Mystic Re IV Ltd. (Series 2021-1)</t>
  </si>
  <si>
    <t>Mystic Re IV Ltd.</t>
  </si>
  <si>
    <t>Liberty Mutual</t>
  </si>
  <si>
    <t>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</si>
  <si>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https://www.artemis.bm/deal-directory/mystic-re-iv-ltd-series-2021-1/</t>
  </si>
  <si>
    <t>Bonanza Re Ltd. (Series 2020-2) Class A</t>
  </si>
  <si>
    <t>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</si>
  <si>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https://www.artemis.bm/deal-directory/bonanza-re-ltd-series-2020-2/</t>
  </si>
  <si>
    <t>Bonanza Re Ltd. (Series 2020-2) Class B</t>
  </si>
  <si>
    <t>Bonanza Re Ltd. (Series 2020-2) Class C</t>
  </si>
  <si>
    <t>Bellemeade Re 2020-4 Ltd. Class M-2A</t>
  </si>
  <si>
    <t>Bellemeade Re 2020-4 Ltd.</t>
  </si>
  <si>
    <t>Global specialty insurance and reinsurance firm Arch Capital is back in the capital markets for its fourth mortgage insurance-linked securities (ILS) issuance of 2020. Details are so far scarce, so we cannot be 100% certain on the size of this issuance, but it looks likely to be up to $337 million, depending on the funding level achieved for individual certain tranches. Arch has registered a new Bermuda special purpose insurer (SPI) named Bellemeade Re 2020-4 Ltd. for the deal. Bellemeade Re 2020-4 is marketing three tranches of notes, two rated, totalling around $337 million in size. However the overall size of the issuance may be different, depending on the funding of each level of coverage. We also understand Arch is likely seeking traditional reinsurance to tie into the coverage provided by the Bellemeade Re 2020-4 mortgage insurance-linked notes, so could elect to purchase more coverage from the traditional market, or capital market, depending on pricing. This issuance will feature: a roughly $142.1 million tranche of Class M-2A notes that have been rated at BB (sf) by DBRS Morningstar and rated Ba3 (sf) by Moody’s; a roughly $162.4 million tranche of Class M-2B notes rated B (low) (sf) by DBRS Morningstar; and an almost $32.5 million tranche of Class B-1 notes which are unrated. The notes will be sold to investors and the proceeds used to collateralize reinsurance agreements between Bellemeade Re 2020-4 Ltd. and the ceding insurers which are Arch Mortgage Insurance and United Guaranty Residential Insurance, Arch Capital’s two main mortgage insurance subsidiaries. Interestingly, rating agency DBRS Morningstar explained that the Bellemeade Re 2020-4 Notes are backed by the same pool of mortgage insurance policies that were also reinsured in the Bellemeade Re 2020-1 Ltd. transaction earlier this year. Losses from subject policies that are reinsured in this transaction will be allocated first to the 2020-4 coverge levels and these three tranches of notes before they are then allocated to the coverage level B-1 of the Bellemeade Re 2020-1 transaction. As a result, it seems these notes will sit beneath that earlier transaction, which was the first mortgage ILS deal to come to market successfully after the COVID-19 pandemic broke out. Update 1: Arch Capital completed its latest and fourth mortgage ILS issuance of 2020 with an issuance of $321 million of notes through Bellemeade Re 2020-4, adding a further almost $16 million of direct reinsurance at the same time to provide it with over $337 million of coverage. The mortgage insurance-linked notes issuance under Bellemeade Re 2020-4 Ltd. completed as follows: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$136,264,000 class M-2A notes with a coupon equal to one-month LIBOR plus 260 basis points. $152,646,000 class M-2B notes with a coupon equal to one-month LIBOR plus 360 basis points. $32,483,000 class B-1 notes with a coupon equal to one-month LIBOR plus 500 basis points.</t>
  </si>
  <si>
    <t>https://www.artemis.bm/deal-directory/bellemeade-re-2020-4-ltd/</t>
  </si>
  <si>
    <t>Bellemeade Re 2020-4 Ltd. Class M-2B</t>
  </si>
  <si>
    <t>Bellemeade Re 2020-4 Ltd. Class B-1</t>
  </si>
  <si>
    <t>Easton Re Pte. Ltd. (Series 2020-1)</t>
  </si>
  <si>
    <t>Easton Re Pte. Ltd.</t>
  </si>
  <si>
    <t>Hamilton Re</t>
  </si>
  <si>
    <t>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</si>
  <si>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https://www.artemis.bm/deal-directory/easton-re-pte-ltd-series-2020-1/</t>
  </si>
  <si>
    <t>Seaside Re (Series 2021-11)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</si>
  <si>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2021-11 private cat bond, Hannover Re’s transformer vehicle Kaith Re Ltd. acted on behalf of its segregated account named Seaside Re to issue a $3.75 million tranche of Series 2021-11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</si>
  <si>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https://www.artemis.bm/deal-directory/seaside-re-series-2021-11/</t>
  </si>
  <si>
    <t>Seaside Re (Series 2021-1)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</si>
  <si>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 private cat bond, Hannover Re’s transformer vehicle Kaith Re Ltd. acted on behalf of its segregated account named Seaside Re to issue a $23.9 million tranche of Series 2021-1 private cat bond notes. The proceeds from the sale of these notes to cat bond investors will have been used as collateral to support an underlying reinsurance or retrocession agreement for the ceding re/insurer that is the ultimate beneficiary of this protection. The $23.9 million Series 2021-1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</si>
  <si>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t>
  </si>
  <si>
    <t>Seaside Re (Series 2021-31)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</si>
  <si>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2021-31 private cat bond, Hannover Re’s transformer vehicle Kaith Re Ltd. acted on behalf of its segregated account named Seaside Re to issue a $30 million tranche of Series 2021-31 private cat bond notes. The proceeds from the sale of these notes to cat bond investors will have been used as collateral to support an underlying reinsurance or retrocession agreement for the ceding re/insurer that is the ultimate beneficiary of this protection. The $30 million Series 2021-31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</si>
  <si>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https://www.artemis.bm/deal-directory/seaside-re-series-2021-31/</t>
  </si>
  <si>
    <t>Seaside Re (Series 2021-23)</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</si>
  <si>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2021-23 private cat bond, Hannover Re’s transformer vehicle Kaith Re Ltd. acted on behalf of its segregated account named Seaside Re to issue a $5 million tranche of Series 2021-23 private cat bond notes. The proceeds from the sale of these notes to cat bond investors will have been used as collateral to support an underlying reinsurance or retrocession agreement for the ceding re/insurer that is the ultimate beneficiary of this protection. The $5 million Series 2021-23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</si>
  <si>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https://www.artemis.bm/deal-directory/seaside-re-series-2021-23/</t>
  </si>
  <si>
    <t>Seaside Re (Series 2021-22)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</si>
  <si>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2021-22 private cat bond, Hannover Re’s transformer vehicle Kaith Re Ltd. acted on behalf of its segregated account named Seaside Re to issue a $4 million tranche of Series 2021-22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</si>
  <si>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https://www.artemis.bm/deal-directory/seaside-re-series-2021-22/</t>
  </si>
  <si>
    <t>Seaside Re (Series 2021-21)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</si>
  <si>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2021-21 private cat bond, Hannover Re’s transformer vehicle Kaith Re Ltd. acted on behalf of its segregated account named Seaside Re to issue a $4 million tranche of Series 2021-21 private cat bond notes. The proceeds from the sale of these notes to cat bond investors will have been used as collateral to support an underlying reinsurance or retrocession agreement for the ceding re/insurer that is the ultimate beneficiary of this protection. The $4 million Series 2021-21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</si>
  <si>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https://www.artemis.bm/deal-directory/seaside-re-series-2021-21/</t>
  </si>
  <si>
    <t>Seaside Re (Series 2021-12)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</si>
  <si>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2021-12 private cat bond, Hannover Re’s transformer vehicle Kaith Re Ltd. acted on behalf of its segregated account named Seaside Re to issue a $5.75 million tranche of Series 2021-12 private cat bond notes. The proceeds from the sale of these notes to cat bond investors will have been used as collateral to support an underlying reinsurance or retrocession agreement for the ceding re/insurer that is the ultimate beneficiary of this protection. The $5.75 million Series 2021-12 tranche of notes issued by Seaside Re are exposed to U.S. property catastrophe risks and have a due date of January 15th 2022,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</si>
  <si>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https://www.artemis.bm/deal-directory/seaside-re-series-2021-12/</t>
  </si>
  <si>
    <t>Seaside Re (Series 2021-51)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</si>
  <si>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2021-51 private cat bond, Hannover Re’s transformer vehicle Kaith Re Ltd. acted on behalf of its segregated account named Seaside Re to issue a $50 million tranche of Series 2021-51 private cat bond notes. The proceeds from the sale of these notes to cat bond investors will have been used as collateral to support an underlying reinsurance or retrocession agreement for the ceding re/insurer that is the ultimate beneficiary of this protection. The $50 million Series 2021-51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This $50 million Seaside Re 2021-51 private cat bond is the largest issued so far by Kaith Re around the January 2021 renewals.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</si>
  <si>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https://www.artemis.bm/deal-directory/seaside-re-series-2021-51/</t>
  </si>
  <si>
    <t>Seaside Re (Series 2021-42)</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</si>
  <si>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2021-42 private cat bond, Hannover Re’s transformer vehicle Kaith Re Ltd. acted on behalf of its segregated account named Seaside Re to issue a $6.25 million tranche of Series 2021-42 private cat bond notes. The proceeds from the sale of these notes to cat bond investors will have been used as collateral to support an underlying reinsurance or retrocession agreement for the ceding re/insurer that is the ultimate beneficiary of this protection. The $6.25 million Series 2021-42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</si>
  <si>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https://www.artemis.bm/deal-directory/seaside-re-series-2021-42/</t>
  </si>
  <si>
    <t>Seaside Re (Series 2021-41)</t>
  </si>
  <si>
    <t>This private catastrophe bond, or cat bond lite transaction has been issued by reinsurance firm Hannover Re’s segregated accounts vehicle Kaith Re Ltd. Hannover Re continues to play a key facilitation role in helping ceding companies to gain access to capital market investors through transactions structured in catastrophe bond lite form, as well as in facilitating investor access to cedents or its own portfolios of reinsurance risks. For this new Seaside Re 2021-41 private cat bond, Hannover Re’s transformer vehicle Kaith Re Ltd. acted on behalf of its segregated account named Seaside Re to issue a $3.75 million tranche of Series 2021-41 private cat bond notes. The proceeds from the sale of these notes to cat bond investors will have been used as collateral to support an underlying reinsurance or retrocession agreement for the ceding re/insurer that is the ultimate beneficiary of this protection. The $3.75 million Series 2021-41 tranche of notes issued by Seaside Re are exposed to U.S. property catastrophe risks and have a due date of January 15th 2022 (the same date as a number of private Seaside Re cat bonds that listed a few days earlier), so likely represent a one year collateralized reinsurance or industry loss warranty (ILW) transaction entered into around the January 2021 renewals, as are most commonly seen with private cat bonds. Hannover Re’s Seaside Re private catastrophe bond program provides ILS investors with a mechanism to access certain U.S. property catastrophe risks in cat bond lite securitised form, with the potential for secondary liquidity and ability to meet certain of their investor and fund mandates. As with all private ILS and cat bond lite deals, the full details of the transaction and underlying reinsurance or retrocessional coverage they provide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</si>
  <si>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https://www.artemis.bm/deal-directory/seaside-re-series-2021-41/</t>
  </si>
  <si>
    <t>Eclipse Re Ltd. (Series 2021-01A)</t>
  </si>
  <si>
    <t>Private catastrophe bond transformer and issuance platform Eclipse Re Ltd. has completed its first listed issuance of 2021, with an $80 million Eclipse Re Ltd. (Series 2021-01A) transaction that has been privately placed with qualified investors. For this latest Eclipse Re transaction, $80 million of Series 2020-01A catastrophe linked notes have been issued by the transformer vehicle, with the notes having a final maturity date of December 31st 2022. For the first Eclipse Re transaction of 2021, $80 million of Series 2021-01A notes have been issued by the vehicle, with the notes having a final maturity date of December 31st 2022, suggesting they could represent a two-year reinsurance agreement. As with every Eclipse Re private ILS deal, we cannot be sure of the underlying risk though, so we make the assumption these are property catastrophe risk-linked notes, providing an unnamed protection buyer with up to two year’s of reinsurance or retrocession protection. The $80 million Series 2021-01A issuance from Eclipse Re, which appears to be a private cat bond or securitisation of a collateralised reinsurance arrangement, represents the vehicles segregated account EC0033. The notes have been placed with qualified institutional investors and have been admitted to the Bermuda Stock Exchange (BSX) as insurance-related securities for listing, with Horseshoe also acting as listing sponsor through its Horseshoe Corporate Services Limited unit. The proceeds from the sale of the $80 million of private cat bond notes will have been put to work as collateral to underpin the related reinsurance or retrocession contract. ILS and reinsurance market service provider and facilitator Horseshoe takes a lead role as the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</si>
  <si>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https://www.artemis.bm/deal-directory/eclipse-re-ltd-series-2021-01a/</t>
  </si>
  <si>
    <t>Sierra Ltd. (Series 2021-1)</t>
  </si>
  <si>
    <t>Goldman Sachs is sole structuring agent and joint bookrunner. Swiss Re Capital Markets is joint bookrunner</t>
  </si>
  <si>
    <t>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</si>
  <si>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https://www.artemis.bm/deal-directory/sierra-ltd-series-2021-1/</t>
  </si>
  <si>
    <t>Vitality Re XII Ltd (Series 2021) Class A</t>
  </si>
  <si>
    <t>Vitality Re XII Ltd</t>
  </si>
  <si>
    <t>Goldman Sachs is structuring agent and bookrunner</t>
  </si>
  <si>
    <t>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</si>
  <si>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https://www.artemis.bm/deal-directory/vitality-re-xii-ltd-series-2021/</t>
  </si>
  <si>
    <t>Vitality Re XII Ltd (Series 2021) Class B</t>
  </si>
  <si>
    <t>Fidus Re Ltd. (Series 2021-1)</t>
  </si>
  <si>
    <t>Fidus Re Ltd.</t>
  </si>
  <si>
    <t>KBRA: 'AA'</t>
  </si>
  <si>
    <t>This is the second Fidus Re Ltd. securitization of financial guarantee insurance risks by specialist financial guarantee insurer Build America Mutual Assurance Company. The company has transferred $150 million of financial guarantee risks to capital market investors through a catastrophe bond-like insurance-linked securities (ILS) arrangement, a larger transaction than its first $100 million Fidus Re Ltd. (Series 2018-1) deal. Fidus Re Ltd. is a Bermuda special purpose insurer (SPI) set up to issue and sell notes to investors, with the proceeds used to collateralize an excess of loss reinsurance agreement between Fidus Re and the sponsor, Build America Mutual Assurance Company. For its second issuance, Fidus Re Ltd. issued a $150 million tranche of Series 2021-1 Class A notes, that were sold to investors. The notes have a roughly twelve-year term, just like the first Fidus Re financial guarantee ILS deal, so provide the sponsor with reinsurance across a long duration. Build America Mutual (BAM) said that the $150 million of fully collateralized reinsurance secured from Fidus Re Ltd. effectively expands its claims-paying resources to more than $1.1 billion. “The substantial growth in claims-paying resources is the result of the continued execution of our long-term capital plan, which allows BAM to build unparalleled financial strength both through organic growth and periodically accessing the capital markets,” explained Seán W. McCarthy, Chief Executive Officer of BAM. The 2018 financial guarantee ILS arrangement remains in force as well, so now BAM has $250 million of financial guarantee reinsurance, on a fully-collateralized and long-term basis from the capital markets and funded through the sale of insurance-linked notes through Fidus Re. The new $150 million of 2021-1 notes issued by Fidus Re Ltd. will provide BAM with reinsurance against losses on a pre-defined portion of Build America Mutual Assurance Company’s financial guarantee insurance portfolio. The Fidus Re 2021-1 ILS arrangement will cover 90% BAM’s claims on that portfolio, excess of $135 million, on an aggregate basis. The subject business covered is made up of scheduled principal and interest payment on select bonds which were insured by BAM prior to October 31st 2020. Interestingly, the subject business excludes any exposure thought to have had an elevated risk due to the COVID-19 pandemic.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</si>
  <si>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https://www.artemis.bm/deal-directory/fidus-re-ltd-series-2021-1/</t>
  </si>
  <si>
    <t>FloodSmart Re Ltd. (Series 2021-1) Class A</t>
  </si>
  <si>
    <t>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</si>
  <si>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https://www.artemis.bm/deal-directory/floodsmart-re-ltd-series-2021-1/</t>
  </si>
  <si>
    <t>FloodSmart Re Ltd. (Series 2021-1) Class B</t>
  </si>
  <si>
    <t>Triangle Re 2021-1 Ltd. Class M-1A</t>
  </si>
  <si>
    <t>Triangle Re 2021-1 Ltd.</t>
  </si>
  <si>
    <t>This is the third and largest mortgage insurance-linked security (ILS) transaction to be sponsored by Genworth Mortgage Insurance, the mortgage insurance focused subsidiary of Genworth Financial. With the Triangle Re 2021-1 Ltd. (TMIR 2021-1) transaction, Genworth has secured almost $495 million of fully-collateralized mortgage reinsurance from the capital markets. This issuance has been made out of Bermuda again, with Triangle Re 2021-1 Ltd. being a newly established special purpose insurer domiciled on the island. Triangle Re 2021-1 Ltd. has issued five tranches of mortgage insurance-linked notes (ILNs), each of which have 12.5-year legal final maturities, which is the longest tenured mortgage ILS notes we’ve reported on to-date. The notes provide collateral to support a percentage of a layer of risk in Genworth’s reinsurance tower, with the almost $495 million of notes having been sold to capital market investors and the proceeds used to collateralize underlying excess of loss reinsurance agreements between Triangle Re 2021-1 and sponsor Genworth. Each tranche of notes are exposed to the risk of losses the ceding insurer pays to settle claims on an underlying portfolio of mortgage insurance policies. The five tranches of notes issued by Triangle Re 2021-1 Ltd. are detailed below, along with DBRS Morningstar ratings for the four rated tranches of the transaction: – $120.2 million Class M-1A at BBB (low) (sf) – $141.4 million Class M-1B at BB (sf) – $91.9 million Class M-1C at B (high) (sf) – $99 million Class M-2 at B (low) (sf) – $42.4 million Class B-1 (unrated) Genworth’s latest mortgage ILS transaction is backed by seasoned insured mortgage loans that have never been reported as 60 or more days delinquent since origination and all mortgage insurance policies were effective on or after January 2014. As of the cut-off date, these loans have not been reported to be in a payment forbearance plan.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</si>
  <si>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https://www.artemis.bm/deal-directory/triangle-re-2021-1-ltd/</t>
  </si>
  <si>
    <t>Triangle Re 2021-1 Ltd. Class M-1B</t>
  </si>
  <si>
    <t>Triangle Re 2021-1 Ltd. Class M-1C</t>
  </si>
  <si>
    <t>Triangle Re 2021-1 Ltd. Class M-2</t>
  </si>
  <si>
    <t>Triangle Re 2021-1 Ltd. Class B-1</t>
  </si>
  <si>
    <t>Ursa Re II Ltd. (Series 2021-1)</t>
  </si>
  <si>
    <t>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</si>
  <si>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https://www.artemis.bm/deal-directory/ursa-re-ii-ltd-series-2021-1/</t>
  </si>
  <si>
    <t>Cape Lookout Re Ltd. (Series 2021-1)</t>
  </si>
  <si>
    <t>Cape Lookout Re Ltd.</t>
  </si>
  <si>
    <t>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</si>
  <si>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https://www.artemis.bm/deal-directory/cape-lookout-re-ltd-series-2021-1/</t>
  </si>
  <si>
    <t>First Coast Re III Pte. Ltd. (Series 2021-1)</t>
  </si>
  <si>
    <t>First Coast Re III Pte. Ltd.</t>
  </si>
  <si>
    <t>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</si>
  <si>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https://www.artemis.bm/deal-directory/first-coast-re-iii-pte-ltd-series-2021-1/</t>
  </si>
  <si>
    <t>Dunant Re IC Limited (Series 2021-1)</t>
  </si>
  <si>
    <t>Dunant Re IC Limited</t>
  </si>
  <si>
    <t>Danish Red Cross</t>
  </si>
  <si>
    <t>Replexus</t>
  </si>
  <si>
    <t>Mitiga Solutions</t>
  </si>
  <si>
    <t>Volcanic eruption</t>
  </si>
  <si>
    <t>This is the first pure volcanic risk catastrophe bond. The $3 million privately placed cat bond issuance was brought to market by Replexus and Howden Capital Markets and backed by leading cat bond investors for the sponsor, the Danish Red Cross. It was issued on behalf of the Danish Red Cross and secures a source of relief financing that will be paid out on the occurrence of a qualifying volcanic eruption from one of 10 covered volcanoes. This volcano cat bond uses a parametric trigger based on plume height. A payout of the $3 million volcano cat bond would be triggered if a volcanic ash plume reaches a certain height and the prevailing wind directs the resulting ash to fall towards vulnerable communities. The volcanic risk cat bond was issued using Replexus’ Guernsey domiciled Dunant Re IC Limited reinsurance structure and settled them using its unique blockchain based ILS platform. Meanwhile, modelling of the volcanic risk was undertaken by specialist Mitiga Solutions. Dunant Re IC Limited issued the $3 million tranche of Series 2021-1 Class VE principal-at-risk notes, which are callable and due for maturity after three years in 2024. Ten volcanoes are covered, selected because they pose the greatest humanitarian risk and the parametric trigger has three plume height thresholds that can be met to define a payout amount. The ten volcanoes covered by the catastrophe bond all have at least 700,000 individuals living within 60 miles (100km) radius of a potential eruption and include North America’s second highest volcano, Popocatépetl, Mexico, and Colombia’s Nevado del Ruiz, which killed 23,000 and displaced thousands of people when it erupted in 1985. Other volcanoes covered by the bond include three in Ecuador (Cotopaxi, Tungurahua and Pichincha), two in Indonesia (Merapi and Raung), one in Chile (Villa Rica), one in Guatemala (Fuego), and one in Cameroon (Mt. Cameroon).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</si>
  <si>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https://www.artemis.bm/deal-directory/dunant-re-ic-limited-series-2021-1/</t>
  </si>
  <si>
    <t>Asagao III – White Rock Insurance (SAC) Ltd.</t>
  </si>
  <si>
    <t>This is the third Asagao private catastrophe bond transaction that has been issued using insurance and reinsurance broker Aon’s Bermuda domiciled Class 3 and Class C insurer and segregated accounts company White Rock Insurance (SAC) Ltd. The issuance appears to be a renewal of last year’s Asagao II Japanese private catastrophe bond , which was the second in the Asagao series of private cat bond deals, all issued by the White Rock SAC structure operated by Aon Insurance Managers. Aon Insurance Managers will again have played the key role as manager for this Asagao III private cat bond issuance, facilitating it using its issuance vehicle to place a new private insurance-linked securities (ILS) deal (or private catastrophe bond) for an unknown Japanese catastrophe risk exposed cedent, likely working with Aon’s Reinsurance Solutions and perhaps ILS specialist unit Aon Securities as well. White Rock Insurance (SAC) Ltd. issued ¥ 2 billion (JPY) of Principal At-Risk notes (which is roughly US $18.3m), acting on behalf of its segregated account named T84-Asagao III. This transaction was issued through the White Rock Insurance (SAC) Ltd. ILS Note Program, which enables issuance of privately placed cat bonds or other ILS arrangements and their sale to investors. The $18.3 million of Asagao III Principal At-Risk Notes are scheduled for maturity on April 28th 2022. The newly issued Asagao III notes have been placed with qualified institutional investors, likely to have been an insurance-linked securities (ILS) fund or a number of ILS funds if the transaction was syndicated. As with the previous Asagao private cat bonds, we assume the issued notes provide reinsurance or retrocessional coverage for Japanese earthquake losses for an unnamed cedent, with the coverage expected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</si>
  <si>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https://www.artemis.bm/deal-directory/asagao-iii-white-rock-insurance-sac-ltd/</t>
  </si>
  <si>
    <t>Cosaint Re Pte. Ltd. (Series 2021-1)</t>
  </si>
  <si>
    <t>Cosaint Re Pte. Ltd.</t>
  </si>
  <si>
    <t>Universal Property and Casualty Insurance Company (UPCIC)</t>
  </si>
  <si>
    <t>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</si>
  <si>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https://www.artemis.bm/deal-directory/cosaint-re-pte-ltd-series-2021-1/</t>
  </si>
  <si>
    <t>Kizuna Re III Pte. Ltd. (Series 2021-1)</t>
  </si>
  <si>
    <t>Kizuna Re III Pte. Ltd.</t>
  </si>
  <si>
    <t>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</si>
  <si>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https://www.artemis.bm/deal-directory/kizuna-re-iii-pte-ltd-series-2021-1/</t>
  </si>
  <si>
    <t>Torrey Pines Re Pte. Ltd. (Series 2021-1) Class A</t>
  </si>
  <si>
    <t>Torrey Pines Re Pte. Ltd.</t>
  </si>
  <si>
    <t>Palomar Specialty Insurance Company</t>
  </si>
  <si>
    <t>GC Securities and TigerRisk Capital Markets &amp; Advisory are joint structuring agents and joint bookrunners</t>
  </si>
  <si>
    <t>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</si>
  <si>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https://www.artemis.bm/deal-directory/torrey-pines-re-pte-ltd-series-2021-1/</t>
  </si>
  <si>
    <t>Torrey Pines Re Pte. Ltd. (Series 2021-1) Class B</t>
  </si>
  <si>
    <t>Bellemeade Re 2021-1 Ltd. Class M-1A</t>
  </si>
  <si>
    <t>Bellemeade Re 2021-1 Ltd.</t>
  </si>
  <si>
    <t>This Bellemeade Re 2021-1 mortgage ILS deal will be Arch Capital Group’s thirteenth mortgage insurance-linked securities (ILS) issuance under the Bellemeade Re program of deals. The BMIR 2021-1 issuance features six tranches of mortgage insurance-linked notes which are being offered to investors and the proceeds set to be used for collateralizing underlying mortgage reinsurance agreements between Bermuda based special purpose insurer (SPI) Bellemeade Re 2021-1 Ltd. and Arch’s mortgage insurer entities Arch Mortgage Insurance Company (AMIC) and United Guaranty Residential Insurance Company (UGRIC). The notes issued will all be exposed to the risk of losses Arch’s mortgage insurer entities pay to settle claims on an underlying pool of mortgage insurance policies. DBRS Morningstar explained the subject business: “As of the cut-off date, the pool of insured mortgage loans consists of 131,501 fully amortizing first-lien fixed- and variable-rate mortgages. They all have been underwritten to a full documentation standard, have original loan-to-value ratios (LTVs) less than or equal to 100%, and have never been reported to the ceding insurer as 60 or more days delinquent. As of the Cut-Off Date, these loans have not been reported to be in payment forbearance plan. The mortgage loans have MI policies effective on or after January 2019. On March 1, 2020, a new master policy was introduced to conform to government-sponsored enterprises’ (GSEs’) revised rescission relief principles under the Private Mortgage Insurer Eligibility Requirements (PMIERs) guidelines (see the Representations and Warranties section in the related Presale Report for more detail). Approximately 99.3% of the mortgage loans were originated under the new master policy.” Bellemeade Re 2021-1 Ltd. will issue the six tranches of mortgage insurance-linked notes and enter into a reinsurance agreement with the ceding insurers, Arch Mortgage Insurance Company and United Guaranty Residential Insurance Company. The two ceding insurers will get reinsurance protection for the funded portion of mortgage insurance losses, in exchange for which they will make premium payments related to the underlying insured mortgage loans to the issuer, which in turn makes coupon payments to the investors. Interestingly, this Bellemeade Re 2021-1 mortgage ILS issuance is the first transaction where the coupon rates are based on the Secured Overnight Financing Rate (SOFR), instead of Libor which previous mortgage ILS deals had been pegged to. The deal is structured into tranches as per the below, with their respective ratings alongside: $188.8 million Class M-1A, rated BBB (high) (sf) by DBRS Morningstar, A1 (sf) by Moody’s. $118.2 million Class M-1B, rated BBB (sf) by DBRS Morningstar, A3 (sf)  by Moody’s. $138.6 million Class M-1C, rated Baa3 (sf) by Moody’s. $112 million Class M-2, rated Ba3 (sf) by Moody’s. $21.3 million Class B-1, rated B3 (sf) by Moody’s. $85.8 million Class B-2, unrated. As losses would be applied to the underlying mortgage insurance policies and trigger these notes after eroding all retention, the reinsurance would pay out, causing principal losses, from the B-2 tranche upwards. The B-2 notes cover 100% of losses across a layer of the reinsurance, while each tranche above covers a progressively smaller percentage, up to the M-1A notes which cover 80% of losses across a $235.9 million layer of mortgage reinsurance protection. Update 1: The Class B-2 tranche of notes was not issued in the end, bringing the overall mortgage ILS deal size down to $580m. Arch secured $64 million in direct reinsurance alongside this Bellemeade Re 2021-1 ILS note issuance, taking the total mortgage reinsurance secured to over $643 million. Now completed, the $580 million of notes issued by Bellemeade Re 2021-1 Ltd. break down like this: $188,782,000 class M-1A notes with a coupon equal to one-month SOFR plus 175 basis points. $118,203,000 class M-1B notes with a coupon equal to one-month SOFR plus 220 basis points. $138,583,000 class M-1C notes with a coupon equal to one-month SOFR plus 295 basis points. $112,021,000 class M-2 notes with a coupon equal to one-month SOFR plus 485 basis points. $21,324,000 class B-1 notes with a coupon equal to one-month SOFR plus 675 basis points. Arch said that 30 investors supported its latest mortgage ILS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</si>
  <si>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https://www.artemis.bm/deal-directory/bellemeade-re-2021-1-ltd/</t>
  </si>
  <si>
    <t>Bellemeade Re 2021-1 Ltd. Class M-1B</t>
  </si>
  <si>
    <t>Bellemeade Re 2021-1 Ltd. Class M-1C</t>
  </si>
  <si>
    <t>Bellemeade Re 2021-1 Ltd. Class M-2</t>
  </si>
  <si>
    <t>Bellemeade Re 2021-1 Ltd. Class B-1</t>
  </si>
  <si>
    <t>Bellemeade Re 2021-1 Ltd. Class B-2</t>
  </si>
  <si>
    <t>Not issued</t>
  </si>
  <si>
    <t>Sakura Re Ltd. (Series 2021-1) Class A</t>
  </si>
  <si>
    <t>Sakura Re Ltd.</t>
  </si>
  <si>
    <t>Sompo Japan Insurance &amp; affiliates</t>
  </si>
  <si>
    <t>Japanese typhoon, Japanese flood, US earthquake</t>
  </si>
  <si>
    <t>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</si>
  <si>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https://www.artemis.bm/deal-directory/sakura-re-ltd-series-2021-1/</t>
  </si>
  <si>
    <t>Sakura Re Ltd. (Series 2021-1) Class B</t>
  </si>
  <si>
    <t>Merna Re II Ltd. (Series 2021-1)</t>
  </si>
  <si>
    <t>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</si>
  <si>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https://www.artemis.bm/deal-directory/merna-re-ii-ltd-series-2021-1/</t>
  </si>
  <si>
    <t>Eclipse Re Ltd. (Series 2021-02A)</t>
  </si>
  <si>
    <t>This is the second transaction of 2021 we have listed from private catastrophe bond transformer and issuance platform Eclipse Re Ltd. For its second deal of 2021, Eclipse Re Ltd. has issued $8.7 million of Series 2021-02A notes, with the notes having a final maturity date of December 31st 2021, suggesting they could represent a transaction that runs from the April renewal through to year-end. That might suggest the underlying is a property catastrophe exposed contract such as an industry-loss warranty (ILW), designed to cover the US hurricane season, however we cannot be sure. But we do assume they are property catastrophe risk-linked notes, providing an unnamed protection buyer, or fund, with reinsurance or retrocession protection to the end of 2021. The $8.7 million issuance of Series 2021-02A notes from Eclipse Re represent the vehicles segregated account EC0034.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$8.7 million of private catastrophe bond notes will be used as collateral to underpin the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</si>
  <si>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https://www.artemis.bm/deal-directory/eclipse-re-ltd-series-2021-02a/</t>
  </si>
  <si>
    <t>Isosceles Insurance Ltd. (Series 2021-B1)</t>
  </si>
  <si>
    <t>This is the third private catastrophe bond transaction we’ve listed from the Isosceles Insurance Ltd. private insurance-linked securities (ILS) platform operated by Marsh McLennan and reinsurance broker Guy Carpenter. Isosceles Insurance Ltd. has issued a single $25 million tranche of Series 2021-B1 insurance-linked notes, which have been privately placed with qualified investors. As with all private ILS deals, the details are scarce so we’ve had to make some assumptions in order to include this Isosceles private ILS transaction it in our catastrophe bond Deal Directory . The $25 million of Series 2021-B1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March 30th 2022, which could suggest the underlying contract runs for about a year and that it might have been issued as part of an April renewal program placement.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</si>
  <si>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https://www.artemis.bm/deal-directory/isosceles-insurance-ltd-series-2021-b1/</t>
  </si>
  <si>
    <t>Triangle Re 2021-2 Ltd. Class M-1A</t>
  </si>
  <si>
    <t>Triangle Re 2021-2 Ltd.</t>
  </si>
  <si>
    <t>This is Genworth Financial’s fourth mortgage insurance-linked securities (ILS) transaction and its second of 2021, as the company looks to the capital markets for additional mortgage reinsurance capacity. The insurer has set up a new Bermuda based special purpose insurer Triangle Re 2021-2 Ltd. which will issue five tranches of notes to expand its capital markets backed coverage. Triangle Re 2021-2 Ltd. (TMIR 2021-2) will issue five tranches of mortgage insurance-linked notes (ILNs), each of which have 12.5-year legal final maturities. The notes provide collateral to support a percentage of a layer of risk in Genworth’s reinsurance tower, with the $303 million of notes set to be sold to capital market investors and the proceeds used to collateralize underlying excess of loss reinsurance agreements between Triangle Re 2021-2 and sponsor Genworth. Each tranche of notes are exposed to the risk of losses the ceding insurer pays to settle claims on an underlying portfolio of mortgage insurance policies. The five tranches of notes to be issued by Triangle Re 2021-2 Ltd. are detailed below, along with Moody’s ratings for the four rated tranches of the transaction: – $47.8 million Class M-1A, paying 1 month Libor + 205, rated at Baa2 (sf) – $92.4 million Class M-1B, paying 1 month Libor + 205, rated at Baa3 (sf) – $66.9 million Class M-1C, paying 1 month Libor + 205, rated at Ba2 (sf) – $79.65 million Class M-2, paying 1 month Libor + 205, rated at B2 (sf) – $15.9 million Class B-1, paying 1 month Libor + 205 (unrated) The notes would be eroded by losses to the subject mortgage insurance business, after retained coverage layers are eroded and then beginning with the B-1 tranche and working up through the layers of the transaction.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</si>
  <si>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https://www.artemis.bm/deal-directory/triangle-re-2021-2-ltd/</t>
  </si>
  <si>
    <t>Triangle Re 2021-2 Ltd. Class M-1B</t>
  </si>
  <si>
    <t>Triangle Re 2021-2 Ltd. Class M-1C</t>
  </si>
  <si>
    <t>Triangle Re 2021-2 Ltd. Class M-2</t>
  </si>
  <si>
    <t>Triangle Re 2021-2 Ltd. Class B-1</t>
  </si>
  <si>
    <t>Eagle Re 2021-1 Ltd. Class M-2</t>
  </si>
  <si>
    <t>Eagle Re 2021-1 Ltd.</t>
  </si>
  <si>
    <t>Radian Guaranty, the US mortgage insurer entity of the Radian Group, has returned to the capital markets in search of collateralised reinsurance with another mortgage insurance-linked securities (ILS) issuance, as it looks to sponsor a nearly $498 million Eagle Re 2021-1 Ltd. transaction. The mortgage insurer is back for its first slice of capital markets backed and fully collateralised mortgage reinsurance, secured using a catastrophe bond like structure, as it targets issuance of nearly $498 million of notes through Bermuda special purpose insurer Eagle Re 2021-1 Ltd. (EMIR 2021-1), which if successful will be Radian’s fifth mortgage ILS issuance so far. The latest issuance features a proposed nine tranches, but three of which are exchangeable notes, as one Class M-2 tranche can be exchanged for positions in three sub-classes after the issuance is completed. In total, across all the tranches, the issuance targets almost $498 million of reinsurance coverage for Radian, with the notes set to be sold to investors, the proceeds used to collateralise reinsurance agreements between Eagle Re 2021-1 Ltd. and Radian Guaranty Inc. This will be the first Eagle Re mortgage ILS transaction from Radian to have a 12.5-year term, with the notes scheduled for final maturity on October 25th 2033. This is also the first Eagle Re mortgage ILS deal to use the Secured Overnight Financing Rate (SOFR) for the base for its coupon rates, instead of the previously used Libor. The Eagle Re 2021-1 Ltd. mortgage ILS transaction is structured as follows, with ratings from DBRS Morningstar and Moody’s: — $82.96 million Class M-1A (DBRS Morningstar: BBB (sf); Moody’s: A3 (sf)) — $82.96 million Class M-1B (DBRS Morningstar: BBB (low) (sf); Moody’s: Baa1 (sf)) — $165.9 million Class M-1C (Moody’s: Baa3 (sf)) — $110.6 million Class M-2 (Moody’s: Ba3 (sf)) ——— $36.9 million Class M-2A (Moody’s: Ba2 (sf)) ——— $36.9 million Class M-2B (Moody’s: Ba3 (sf)) ——— $36.9 million Class M-2C (Moody’s: B1 (sf)) — $27.7 million Class B-1 (Moody’s: B2 (sf)) — $27.7 million Class B-2 (Moody’s: B3 (sf)) There is another nearly $27.7 million Class B-3 tranche which may be offered after the closing of the first nine tranche issuance, should the sponsor elect to,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</si>
  <si>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https://www.artemis.bm/deal-directory/eagle-re-2021-1-ltd/</t>
  </si>
  <si>
    <t>Eagle Re 2021-1 Ltd. Class M-1A</t>
  </si>
  <si>
    <t>Eagle Re 2021-1 Ltd. Class M-1B</t>
  </si>
  <si>
    <t>Eagle Re 2021-1 Ltd. Class M-1C</t>
  </si>
  <si>
    <t>Eagle Re 2021-1 Ltd. Class M-2A</t>
  </si>
  <si>
    <t>Eagle Re 2021-1 Ltd. Class M-2B</t>
  </si>
  <si>
    <t>Eagle Re 2021-1 Ltd. Class M-2C</t>
  </si>
  <si>
    <t>Eagle Re 2021-1 Ltd. Class B-1</t>
  </si>
  <si>
    <t>Eagle Re 2021-1 Ltd. Class B-2</t>
  </si>
  <si>
    <t>Eagle Re 2021-1 Ltd. Class B-3</t>
  </si>
  <si>
    <t>Kendall Re Ltd. (Series 2021-1) Class A</t>
  </si>
  <si>
    <t>Kendall Re Ltd.</t>
  </si>
  <si>
    <t>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</si>
  <si>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https://www.artemis.bm/deal-directory/kendall-re-ltd-series-2021-1/</t>
  </si>
  <si>
    <t>Kendall Re Ltd. (Series 2021-1) Class B</t>
  </si>
  <si>
    <t>Oaktown Re VI Ltd. Class M-1A</t>
  </si>
  <si>
    <t>Oaktown Re VI Ltd.</t>
  </si>
  <si>
    <t>At $367 million, across the five classes of mortgage insurance-linked securities (ILS) being issued, this will be the largest transaction NMI Holdings has sponsored so far. This is NMI’s sixth visit to the capital markets to source investor backed fully-collateralized mortgage reinsurance protection for its wholly owned subsidiary National Mortgage Insurance Corporation through these Oaktown Re transactions. NMI has registered Oaktown Re VI Ltd. (OMIR 2021-1) as a newly formed Bermuda special-purpose insurer, established for the issuance of series of notes linked to the performance of its mortgage insurance book. For this transaction, Oaktown Re VI is issuing five tranches of mortgage insurance-linked notes which will be sold to investors and the proceeds used to collateralize excess of loss mortgage reinsurance agreements between the issuer, Oaktown Re VI Ltd. and the beneficiary of the coverage, NMI’s subsidiary National Mortgage Insurance Corporation. In total, $367 million of 12.5-year term mortgage insurance-linked notes are on offer from the Oaktown Re VI Ltd. issuance, with this transaction expected to close on or around April 27th 2021. Details of the five tranches being issued by Oaktown Re VI Ltd., with their pricing in bps above SOFR and provisional ratings from Moody’s are below: $88.5m, Class M-1A, SOFR +165, Assigned Baa2 (sf) $119.5m Class M-1B, SOFR +205, Assigned Baa3 (sf) $70.8m, Class M-1C, SOFR +300, Assigned Ba2 (sf) $66.4m, Class M-2, SOFR +395, Assigned B2 (sf) $22.1m, Class B-1, SOFR +550, Assigned B3 (sf) Once this new Oaktown Re VI Ltd. issuance is completed, National Mortgage Insurance Corporation will benefit from approximately $367 million of fully collateralized excess of loss mortgage reinsurance protection. The reinsurance will cover an existing portfolio of mortgage insurance policies underwritten between July 1st 2019 through March 31st 2021, with the pool featuring 141,760 prime, fixed- and adjustable-rate mortgage loans with a total insured loan balance of roughly $46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</si>
  <si>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https://www.artemis.bm/deal-directory/oaktown-re-vi-ltd/</t>
  </si>
  <si>
    <t>Oaktown Re VI Ltd. Class M-1B</t>
  </si>
  <si>
    <t>Oaktown Re VI Ltd. Class M-1C</t>
  </si>
  <si>
    <t>Oaktown Re VI Ltd. Class M-2</t>
  </si>
  <si>
    <t>Oaktown Re VI Ltd. Class B-1</t>
  </si>
  <si>
    <t>Vista Re Ltd. (Series 2021-1)</t>
  </si>
  <si>
    <t>Vista Re Ltd.</t>
  </si>
  <si>
    <t>Vantage Risk</t>
  </si>
  <si>
    <t>$200,000,000.00</t>
  </si>
  <si>
    <t>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</si>
  <si>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https://www.artemis.bm/deal-directory/vista-re-ltd-series-2021-1/</t>
  </si>
  <si>
    <t>Pelican IV Re Ltd. (Series 2021-1) Class A</t>
  </si>
  <si>
    <t>Pelican IV Re Ltd.</t>
  </si>
  <si>
    <t>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</si>
  <si>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https://www.artemis.bm/deal-directory/pelican-iv-re-ltd-series-2021-1/</t>
  </si>
  <si>
    <t>Pelican IV Re Ltd. (Series 2021-1) Class B</t>
  </si>
  <si>
    <t>Artex SAC Limited – Aquarelle Notes Class A</t>
  </si>
  <si>
    <t>This is the latest private catastrophe bond, or private issuance of insurance-linked securities (ILS), from Artex’s segregated account company, Artex SAC Limited. At the time, based on the limited information available, this was the joint-largest private cat bond issuance we’d ever recorded in our Deal Directory . The transaction has come to market through the Artex Risk Solutions owned segregated account reinsurance transformer platform, Artex SAC Limited. It’s the first transaction from the Artex SAC (segregated accounts company) platform of 2021 and, at $250 million, far larger than anything else we’ve seen transacted through the vehicle. Artex’s SAC Limited vehicle is based in Bermuda and facilitates private cat bond transactions, acting as a transformer for the risks and a securitization vehicle to issue notes to be sold to either individual or groups of investors, depending on whether a transaction is syndicated or bilateral in nature. This Aquarelle private cat bond issuance has been completed and listed in Bermuda using the vehicle’s Artex SAC Limited ILS Note Program II. The transaction saw Artex SAC Limited acting for the Segregated Account Series named “Aquarelle” to issue two tranches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$50 million tranche of Series 2021 Class A principal-at-risk Aquarelle notes and a $200 million tranche of Series 2021 Class B principal-at-risk notes, we understand. The notes, which have been admitted to listing on the Bermuda Stock Exchange (BSX), all have maturity due at December 20th 2023, suggesting they could cover two US wind seasons perhaps, or a year and a half for another peril. As ever, make the assumption that a private cat bond or ILS issuance like this features notes linked to certain property catastrophe risks, most likely representing a securitisation of either an indemnity or industry loss triggered collateralised reinsurance or retrocession transaction. Update – March 2022: The ceding insurer that sponsored this Aquarelle private catastrophe bond opted to use the variable reset feature of the terms. The $50 million Class A tranche of notes issued by Artex SAC in respect of the Aquarelle segregated account have had their risk metrics updated so as the attachment point is now $1.39 billion, the exhaustion point is $1.835 billion, the modelled annual expected loss is 9.2% and the updated interest spread is 15.75%. The $200 million Class B tranche of Aquarelle notes issued by Artex SAC have had their risk metrics updated so as the attachment point is now $2.98 billion, the exhaustion point is $4.208 billion, the modelled annual expected loss is 4.14% and the updated interest spread is 9.16%. We understand this variable reset was actually effective as of December 13th 2021. Update – December 2023: We’ve learned that the $200 million Class B tranche of Aquarelle cat bond notes has been allowed to mature on schedule and been redeemed in full by investors. But the $50 million Class A tranche of notes had their maturity date extended out to March 20th 2024, presumably to allow for continued development of potentially covered losses.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</si>
  <si>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https://www.artemis.bm/deal-directory/artex-sac-limited-aquarelle-notes/</t>
  </si>
  <si>
    <t>Artex SAC Limited – Aquarelle Notes Class B</t>
  </si>
  <si>
    <t>Everglades Re II Ltd. (Series 2021-1 &amp; 2021-2) Class A</t>
  </si>
  <si>
    <t>Aon Securities and GC Securities are joint structuring agents and bookrunners</t>
  </si>
  <si>
    <t>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</si>
  <si>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https://www.artemis.bm/deal-directory/everglades-re-ii-ltd-series-2021-1-2021-2/</t>
  </si>
  <si>
    <t>Everglades Re II Ltd. (Series 2021-1 &amp; 2021-2) Class B</t>
  </si>
  <si>
    <t>Residential Reinsurance 2021 Limited (Series 2021-1) Class 11</t>
  </si>
  <si>
    <t>Residential Reinsurance 2021 Limited</t>
  </si>
  <si>
    <t>S&amp;P: Class 14 - 'BB-(sf)'</t>
  </si>
  <si>
    <t>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</si>
  <si>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https://www.artemis.bm/deal-directory/residential-reinsurance-2021-limited-series-2021-1/</t>
  </si>
  <si>
    <t>Residential Reinsurance 2021 Limited (Series 2021-1) Class 12</t>
  </si>
  <si>
    <t>Residential Reinsurance 2021 Limited (Series 2021-1) Class 13</t>
  </si>
  <si>
    <t>Residential Reinsurance 2021 Limited (Series 2021-1) Class 14</t>
  </si>
  <si>
    <t>Herbie Re Ltd. (Series 2021-1)</t>
  </si>
  <si>
    <t>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t>
  </si>
  <si>
    <t>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</si>
  <si>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https://www.artemis.bm/deal-directory/herbie-re-ltd-series-2021-1/</t>
  </si>
  <si>
    <t>Riverfront Re Ltd. (Series 2021-1) Class A</t>
  </si>
  <si>
    <t>Riverfront Re Ltd.</t>
  </si>
  <si>
    <t>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</si>
  <si>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https://www.artemis.bm/deal-directory/riverfront-re-ltd-series-2021-1/</t>
  </si>
  <si>
    <t>Riverfront Re Ltd. (Series 2021-1) Class B</t>
  </si>
  <si>
    <t>Sanders Re II Ltd. (Series 2021-1)</t>
  </si>
  <si>
    <t>US named storm, earthquake, severe weather, wildfire, other perils (excl. Florida)</t>
  </si>
  <si>
    <t>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</si>
  <si>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https://www.artemis.bm/deal-directory/sanders-re-ii-ltd-series-2021-1/</t>
  </si>
  <si>
    <t>Alamo Re Ltd. (Series 2021-1)</t>
  </si>
  <si>
    <t>Alamo Re Ltd.</t>
  </si>
  <si>
    <t>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</si>
  <si>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https://www.artemis.bm/deal-directory/alamo-re-ltd-series-2021-1/</t>
  </si>
  <si>
    <t>Putnam Re Pte. Ltd. (Series 2021-1)</t>
  </si>
  <si>
    <t>Putnam Re Pte. Ltd.</t>
  </si>
  <si>
    <t>St. Johns Insurance Company</t>
  </si>
  <si>
    <t>Florida and South Carolina named storms</t>
  </si>
  <si>
    <t>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</si>
  <si>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https://www.artemis.bm/deal-directory/putnam-re-pte-ltd-series-2021-1/</t>
  </si>
  <si>
    <t>Mystic Re IV Ltd. (Series 2021-2) Class A</t>
  </si>
  <si>
    <t>US, Canada, Caribbean named storm &amp; earthquake</t>
  </si>
  <si>
    <t>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</si>
  <si>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https://www.artemis.bm/deal-directory/mystic-re-iv-ltd-series-2021-2/</t>
  </si>
  <si>
    <t>Mystic Re IV Ltd. (Series 2021-2) Class B</t>
  </si>
  <si>
    <t>Titania Re Ltd. (Series 2021-1)</t>
  </si>
  <si>
    <t>Titania Re Ltd.</t>
  </si>
  <si>
    <t>Syndicate 1910 (Ariel Re)</t>
  </si>
  <si>
    <t>TigerRisk Capital Markets &amp; Advisory is sole structuring agent and joint bookrunner. Aon Securities is joint bookrunner.</t>
  </si>
  <si>
    <t>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</si>
  <si>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https://www.artemis.bm/deal-directory/titania-re-ltd-series-2021-1/</t>
  </si>
  <si>
    <t>Bellemeade Re 2021-2 Ltd. Class M-1A</t>
  </si>
  <si>
    <t>Bellemeade Re 2021-2 Ltd.</t>
  </si>
  <si>
    <t>This is Arch Capital Group’s second mortgage insurance-linked securities (ILS) transaction of 2021 and will be the sixteenth mortgage insurance-linked notes (ILN) issuance under the Bellemeade Re program of deals since it began. At the moment, it appears Arch Capital is targeting around $523 million of collateralized mortgage reinsurance from the capital markets through its latest Bellemeade Re 2021-2 deal (BMIR 2021-2). The transaction will feature five tranches of rated mortgage ILS notes, that will be sold to capital market investors and the proceeds used to collateralize the necessary reinsurance agreements between Bermuda SPI Bellemeade Re 2021-2 Ltd. and Arch’s mortgage underwriting subsidiaries Arch Mortgage Insurance Company and United Guaranty Residential Insurance Company. The notes issued will all be exposed to the risk of losses Arch’s mortgage insurer entities pay to settle claims on an underlying pool of mortgage insurance policies. Rating agency DBRS Morningstar said that the transaction will cover a pool of insured mortgage loans consisting of 123,224 fully amortizing first-lien fixed- and variable-rate mortgages. The five tranches of mortgage-insurance linked notes will cover different attaching layers of risk for Arch Capital, but all are relatively remote and the company retains a significant layer of coverage before any of these would face claims against them. Bellemeade Re 2021-2 Ltd. will seek to issue the following tranches, all have 10-year maturities: $194.5 million Class M-1A notes (rated BBB (high) (sf) by DBRS Morningstar; A1 (sf) by Moody’s). $93.3 million Class M-1B notes (rated BBB (sf) by DBRS Morningstar; Baa1 (sf) by Moody’s). $97.3 million Class M-1C notes (rated Baa3 (sf) by Moody’s). $105.4 million Class M-2 notes (rated B1 (sf) by Moody’s). $32 million Class B-1 notes (rated B3 (sf) by Moody’s). Moody’s explained the risk profile of the mortgage insurance pool, saying, “We expect this insured pool’s aggregate exposed principal balance to incur 1.68% losses in a base case scenario, and 15.13% losses under loss a Aaa stress scenario. The aggregate exposed principal balance is the aggregate product of (i) loan unpaid balance, (ii) the MI coverage percentage of each loan, and (iii) one minus existing quota share reinsurance percentage. Nearly all of loans (except 31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As losses would be applied to the underlying mortgage insurance policies and trigger these notes after eroding all retention, the reinsurance would pay out, causing principal losses, from the B-1 tranche upwards. The Class B-1 tranche will fund 98.6% of a reinsurance layer, while each tranche above will fund progressively slightly less, up to the Class M-1A notes which will only fund 80% of the reference coverage layer. Update 1: Arch secured its latest mortgage ILS at what it said was the best pricing and broadest investor participation of any Bellemeade Re deal, reflecting confidence returning to the market after the pandemic. Arch revealed pricing details for the five classes of mortgage ILS notes offered by Bellemeade Re 2021-2 Ltd.: $194,532,000 class M-1A notes with a coupon equal to one-month SOFR plus 120 basis points. $93,334,000 class M-1B notes with a coupon equal to one-month SOFR plus 150 basis points. $97,265,000 class M-1C notes with a coupon equal to one-month SOFR plus 185 basis points. $105,704,000 class M-2 notes with a coupon equal to one-month SOFR plus 290 basis points. $31,972,000 class B-1 notes with a coupon equal to one-month SOFR plus 415 basis points. The company also secured another roughly $93m of traditional reinsurance alongside the $523m Bellemeade Re 2021-2 mortgage ILS issuance, taking the total indemnity reinsurance secured to $616m.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</si>
  <si>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https://www.artemis.bm/deal-directory/bellemeade-re-2021-2-ltd/</t>
  </si>
  <si>
    <t>Bellemeade Re 2021-2 Ltd. Class M-1B</t>
  </si>
  <si>
    <t>Bellemeade Re 2021-2 Ltd. Class M-1C</t>
  </si>
  <si>
    <t>Bellemeade Re 2021-2 Ltd. Class M-2</t>
  </si>
  <si>
    <t>Bellemeade Re 2021-2 Ltd. Class B-1</t>
  </si>
  <si>
    <t>Radnor Re 2021-1 Ltd. Class M-1A</t>
  </si>
  <si>
    <t>Radnor Re 2021-1 Ltd.</t>
  </si>
  <si>
    <t>This is the sixth mortgage insurance-linked securities (ILS) transaction to be sponsored by specialist insurer Essent Guaranty and if successful with the five tranche offering, it will also be the insurers’ largest to-date, providing it almost $558 million of fully-collateralized and capital market investor backed mortgage reinsurance. Essent has registered a new Bermuda domiciled special purpose insurance company (SPI) for the purposes of this mortgage ILS issuance, Radnor Re 2021-1 Ltd. (RMIR 2021-1). Radnor Re 2021-1 Ltd. aims to issue five tranches of mortgage insurance-linked notes, which will be offered and sold to investors, with the proceeds used to collateralize underlying excess of loss mortgage reinsurance agreements between thee SPI and the sponsor Essent Guaranty. Each class of mortgage insurance-linked notes have 12.5-year legal maturities and will be sold to eligible third party capital markets investors. Moody’s rated four out of the five classes of notes being issued: $139.5m Class M-1A notes, rated Baa3 (sf). $132.5m Class M-1B notes, rated Baa3 (sf). $153.4m Class M-1C notes, rated Ba3 (sf). $97.6m Class M-2 notes, rated B3 (sf) $34.9m Class B-1 notes (not rated). Each tranche of notes will provide Essent Guaranty with 100% of reinsurance coverage, minus any existing quota share reinsurance through unaffiliated insurers, Moody’s explained. Describing the subject business, Moody’s explained: The reference pool consists of 227,086 prime, fixed- and adjustable-rate, one- to four-unit, first-lien fully-amortizing, predominantly conforming mortgage loans with a total insured loan balance of approximately $68 billion. All loans in the reference pool had a loan-to-value (LTV) ratio at origination that was greater than 80%, with a weighted average of 90.8%. The borrowers in the pool have a weighted average FICO score of 748, a weighted average debt-to-income ratio of 36.0% and a weighted average mortgage rate of 3.0%. The weighted average risk in force (MI coverage percentage net of existing reinsurance coverage) is approximately 20.4% of the reference pool unpaid principal balance. The aggregate exposed principal balance is the portion of the pool’s risk in force that is not covered by existing quota share reinsurance through unaffiliated parties. Update 1: At close, Essent Guaranty secured the targeted roughly $558 million of fully-collateralized mortgage reinsurance from the capital markets with this Radnor Re 2021-1 transaction. The spreads all settled on target, at the bottom of, and below guidance, as Essent secured strong execution for its latest mortgage ILS deal. Details of the coupons being paid to investors are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$139.5m Class M-1A notes – SOFR +165 $132.5m Class M-1B notes – SOFR +170 $153.4m Class M-1C notes – SOFR +270 $97.6m Class M-2 notes – SOFR +315 $34.9m Class B-1 notes – SOFR +400</t>
  </si>
  <si>
    <t>https://www.artemis.bm/deal-directory/radnor-re-2021-1-ltd/</t>
  </si>
  <si>
    <t>Radnor Re 2021-1 Ltd. Class M-1B</t>
  </si>
  <si>
    <t>Radnor Re 2021-1 Ltd. Class M-1C</t>
  </si>
  <si>
    <t>Radnor Re 2021-1 Ltd. Class M-2</t>
  </si>
  <si>
    <t>Radnor Re 2021-1 Ltd. Class B-1</t>
  </si>
  <si>
    <t>Wrigley Re Ltd. (Series 2021-1)</t>
  </si>
  <si>
    <t>Wrigley Re Ltd.</t>
  </si>
  <si>
    <t>Gryphon Mutual (Blackstone's real estate captive)</t>
  </si>
  <si>
    <t>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</si>
  <si>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https://www.artemis.bm/deal-directory/wrigley-re-ltd-series-2021-1/</t>
  </si>
  <si>
    <t>Merna Re II Ltd. (Series 2021-2)</t>
  </si>
  <si>
    <t>Florida named storm and severe thunderstorm</t>
  </si>
  <si>
    <t>The is State Farm’s second Merna Re II catastrophe bond issuance in quick succession in 2021, a clear sign of the attractive pricing on offer to sponsors looking for collateralized reinsurance from the capital markets. The underlying perils are Florida named storm and severe thunderstorm, we understand. For this latest transaction, Merna Re II Ltd., a Bermuda domiciled special purpose insurer, has issued and sold $300 million of Series 2021-2 Class A notes to cat bond funds and ILS investors, with the proceeds used to collateralize an underlying reinsurance agreement between the issuer and the sponsor State Farm. The notes will provide State Farm with reinsurance against losses from named storms or severe thunderstorms affecting the state of Florida, on an indemnity trigger and we expect per-occurrence basis, with the protection running across a three-year term, maturing in June 2024. The notes were priced to pay investors a coupon of 5.5%, we understand. Unfortunately we don’t know the initial expected loss for this cat bond, but at a 5.5% coupon these look to be a little lower down the tower, so higher in terms of attachment risk, than other recent Merna Re deals. For example the April issue paid a coupon of 3.75%. This is State Farm’s thirteenth cat bond issuance under the Merna Re name and fourteenth in total that we have listed in our Deal Directory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</si>
  <si>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https://www.artemis.bm/deal-directory/merna-re-ii-ltd-series-2021-2/</t>
  </si>
  <si>
    <t>Umigame Re Pte. Ltd. (Series 2021-1) Class A-1</t>
  </si>
  <si>
    <t>Umigame Re Pte. Ltd.</t>
  </si>
  <si>
    <t>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</si>
  <si>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https://www.artemis.bm/deal-directory/umigame-re-pte-ltd-series-2021-1/</t>
  </si>
  <si>
    <t>Umigame Re Pte. Ltd. (Series 2021-1) Class B</t>
  </si>
  <si>
    <t>Umigame Re Pte. Ltd. (Series 2021-1) Class A-2</t>
  </si>
  <si>
    <t>Lion III Re DAC</t>
  </si>
  <si>
    <t>GC Securities is sole structuring agent and joint bookrunner. Barclays Bank Ireland is sole Green structuring advisor and joint bookrunner. Natixis is sole green coordinator and joint bookrunner.</t>
  </si>
  <si>
    <t>European windstorm, Italy earthquake</t>
  </si>
  <si>
    <t>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</si>
  <si>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https://www.artemis.bm/deal-directory/lion-iii-re-dac/</t>
  </si>
  <si>
    <t>Baldwin Re Ltd. (Series 2021-1)</t>
  </si>
  <si>
    <t>Baldwin Re Ltd.</t>
  </si>
  <si>
    <t>Vermont Mutual Insurance Company</t>
  </si>
  <si>
    <t>Northeast U.S. named storm, earthquake, severe weather, fire and other perils</t>
  </si>
  <si>
    <t>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</si>
  <si>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https://www.artemis.bm/deal-directory/baldwin-re-ltd-series-2021-1/</t>
  </si>
  <si>
    <t>Asagao IV – White Rock Insurance (SAC) Ltd.</t>
  </si>
  <si>
    <t>This is the fourth issuance of an Asagao private catastrophe bond transaction. As with all the previous Asagao private cat bonds, the notes have been issued using insurance and reinsurance broker Aon’s Bermuda domiciled Class 3 and Class C insurer and segregated accounts company White Rock Insurance (SAC) Ltd. This latest Asagao IV looks like it may be a renewal of the first Asagao deal , being also JPY 7.5 billion in size and as the first Asagao private catastrophe bond was slated to mature around this time. As with all of these private cat bonds, they are issued using the White Rock Insurance (SAC) Ltd. vehicle, which is managed and facilitated by Aon Insurance Managers, the specialist insurance manager unit of Aon. Given the trend seen in these Asagao private cat bonds, we assume that this Asagao IV transaction is again a securitisation of Japanese earthquake risks on a parametric basis, likely for the same unknown Japanese sponsor. Aon Insurance Managers will have acted as the insurance manager for this Asagao IV private cat bond issuance, enabling issuance using its White Rock vehicle to place the roughly $68 million of private insurance-linked securities (ILS) (or private catastrophe bond notes) for an unknown Japanese catastrophe risk exposed cedent. It’s likely that Aon’s Reinsurance Solutions and perhaps ILS specialist unit Aon Securities will have been involved as well. White Rock Insurance (SAC) Ltd. has issued the ¥ 7.5 billion (JPY) of Principal At-Risk notes (which is roughly US $68m as of the issuance date), acting on behalf of its segregated account named T87 Asagao IV (which we’ve shortened to just Asagao IV). This transaction was issued through the White Rock Insurance (SAC) Ltd. ILS Note Program, which enables issuance of privately placed cat bonds, or other ILS arrangements, as well as their offering and sale to investors. The $68 million of Asagao IV Principal At-Risk Notes are scheduled for maturity on July 25th 2023. The newly issued Asagao IV private cat bond notes have been placed with qualified institutional investors, which we expect were an insurance-linked securities (ILS) fund, or a number of ILS funds if the transaction was syndicated. As with all of the Asagao private cat bonds, we assume the issued notes provide reinsurance or retrocessional coverage against Japanese earthquake losses for an unnamed cedent, with the coverage likely to be on a parametric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</si>
  <si>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https://www.artemis.bm/deal-directory/asagao-iv-white-rock-insurance-sac-ltd/</t>
  </si>
  <si>
    <t>Mona Lisa Re Ltd. (Series 2021-1)</t>
  </si>
  <si>
    <t>Aon Securities and GC Securities are joint structuring agents &amp; bookrunners. Willis Securities is co-manager.</t>
  </si>
  <si>
    <t>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</si>
  <si>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https://www.artemis.bm/deal-directory/mona-lisa-re-ltd-series-2021-1/</t>
  </si>
  <si>
    <t>Claveau Re Ltd. (Series 2021-1)</t>
  </si>
  <si>
    <t>Global peak perils</t>
  </si>
  <si>
    <t>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</si>
  <si>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https://www.artemis.bm/deal-directory/claveau-re-ltd-series-2021-1/</t>
  </si>
  <si>
    <t>Randolph Re (Series 2021-1)</t>
  </si>
  <si>
    <t>Mercury Insurance</t>
  </si>
  <si>
    <t>Mercury Insurance, a California headquartered property casualty insurer, has secured $50.7 million of California wildfire reinsurance protection through a Randolph Re (Series 2021-1) private catastrophe bond issued using Aon’s platform. With this, the second Randolph Re issuance that we’ve seen, Aon’s White Rock Insurance (SAC) Ltd., acting on behalf of its segregated account Randolph Re 2020-1 and under the Randolph Re Program, has issued $50.7 million of Series 2021-1 notes. The insurance-linked notes issued are due July 6th 2022, so likely represent a one-year fully collateralised reinsurance agreement that has been securitised for the cedent, which as we said we’ve learned to be Mercury Insurance. In this case, we know that the property catastrophe risks covered under the reinsurance agreement are California wildfire related and we’re told that as well as wildfires, this deal will also cover fire losses following an earthquake as well. As a result, Mercury Insurance will benefit from a single year of $50.7 million of California wildfire reinsurance with this latest Randolph Re private catastrophe bond, with the protection afforded on an indemnity trigger and per-occurrence basis, we’re told. We understand the notes can attach at $450 million of losses and cover up to an exhaustion point of $850 million, so the notes will cover almost 13% of this $400 million layer of risk. The notes are structured as a zero coupon deal, meaning the premium has likely been paid upfront to the investors like in a collateralized reinsurance deal. Because of that we don’t have any coupon information unfortunately. The $50.7 million of notes will have been sold to capital market investors, typically dedicated insurance-linked securities (ILS) funds or specialist asset managers with a dedicated cat bond focused strategy. Aon Securities acted as the sole structuring agent and bookrunner for the transaction. The $50.7 million of notes issued under the Randolph Re Program and the program itself have both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</si>
  <si>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https://www.artemis.bm/deal-directory/randolph-re-series-2021-1/</t>
  </si>
  <si>
    <t>Astro Re Pte. Ltd. (Series 2021-1)</t>
  </si>
  <si>
    <t>Astro Re Pte. Ltd.</t>
  </si>
  <si>
    <t>Frontline Insurance &amp; First Protective Insurance Company</t>
  </si>
  <si>
    <t>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</si>
  <si>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https://www.artemis.bm/deal-directory/astro-re-pte-ltd-series-2021-1/</t>
  </si>
  <si>
    <t>IBRD CAR 130</t>
  </si>
  <si>
    <t>World Bank IBRD CAR 130</t>
  </si>
  <si>
    <t>Government of Jamaica</t>
  </si>
  <si>
    <t>Aon Securities and Swiss Re Capital Markets are joint structuring agents &amp; bookrunners.</t>
  </si>
  <si>
    <t>Jamaica named storms</t>
  </si>
  <si>
    <t>This is the awaited first catastrophe bond to benefit the Government of Jamaica with a source of multi-year disaster risk financing. The World Bank is set to issue the catastrophe bond on behalf of the Caribbean country, through the International Bank for Reconstruction and Development’s (IBRD) Global Debt Issuance Facility. The issuance is taking place under the World Bank’s IBRD Capital-At-Risk Notes program, with a single class of notes set to be issued and sold to ILS investors, in order to collateralize an underlying swap agreement that provides the risk transfer and resulting disaster insurance protection to the Government of Jamaica. As a result, the World Bank’s IBRD is the issuer of the catastrophe bonds, while the Government of Jamaica will be the beneficiary of an underlying catastrophe swap like structure agreement between it and the Bank that facilitates the protection. The currently $175 million of catastrophe bonds will provide the Government of Jamaica with a multi-year source of disaster risk financing and insurance against tropical storm and hurricane impacts, on a parametric trigger and per-occurrence basis. The series 130 Capital-At-Risk notes set to be issued and sold to investors will cover losses from named storms, so tropical storms and hurricanes, that have a sufficiently low minimum central pressure and breach a parametric box structure, we understand. So the trigger for Jamaica’s first catastrophe bond is parametric, as we’d anticipated , while the protection will be on a per-occurrence basis. We understand the named storm and hurricane protection will run across almost three hurricane seasons, with the notes maturity set for December 2023. The parametric trigger is based on inputs related to the storm track location and the minimum central pressure, using data from the best track files out of the NHC’s automated tropical cyclone forecasting system. These files are typically delivered a few weeks after a storm, but are validated figures from a trusted source so often used in parametric triggers. The event parameters will be a calculated central pressure figure and also the storm track, while Jamaica and the surrounding Caribbean Sea have been divided up into a series of parametric boxes. Different payout factors will then apply, depending on the box a storm tracks into and the minimum central pressure, calculated from the best track data. We understand that a linear sliding scale of payout amounts will be used for this catastrophe bond, but with the minimum payout being 30% of the cat bond’s principal, running up to a full 100% payout. The currently $175 million of IBRD CAR 130 Class A notes will have an initial expected loss of 1.52% we’re told and the notes are being offered to investors with coupon price guidance in a range from 3.75% to 4.5%. Update 1: We understand that the first catastrophe bond for Jamaica could upsize slightly to $185 million in size, while the price guidance for the risk margin (coupon equivalent) being offered to investors has tightened towards the upper-end of guidance, at 4.4% to 4.5%. Update 2: Jamaica’s first catastrophe bond has now been priced at the upper target of $185 million in size, with pricing at the 4.4% risk margin, so the low end of the raised guidance range. The World Bank shared information on the mix of investors that allocated to this transaction, with dedicated ILS funds taking 66% of the notes. The rest of the investor breakdown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</si>
  <si>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https://www.artemis.bm/deal-directory/ibrd-car-130-jamaica/</t>
  </si>
  <si>
    <t>Home Re 2021-2 Ltd. Class will</t>
  </si>
  <si>
    <t>Home Re 2021-2 Ltd.</t>
  </si>
  <si>
    <t>This is the second mortgage insurance-linked securities (ILS) transaction from MGIC Investment Corporation on behalf of its Mortgage Guaranty Insurance Corporation entity of 2021. MGIC is seeking to expand its capital markets backed and collateralized mortgage reinsurance with this latest mortgage ILS deal, which will be the insurers fourth such transaction. A new Bermuda-based special purpose insurer (SPI), Home Re 2021-2 Ltd. (HMIR 2021-2), has been registered for this issuance of roughly $398.4 million of mortgage insurance linked notes As a result, this looks like it will be MGIC’s second-largest mortgage ILS deal yet, but only very slightly as its last transaction issued earlier this year (which was its largest) was approximately $399 million in size. Each class will be sold to capital market investors, with the resulting collateral used to underpin excess-of-loss mortgage reinsurance arrangements between the SPI and the sponsor of the deal, Mortgage Guaranty Insurance Corporation. As a result, the transaction transfers the credit risk associated with mortgage insurance policies on a defined portfolio of mortgages to the capital markets for MGIC. Covered mortgage loans have an effective date from January 1st 2021 to May 28th 2021, with the pool made up of 181,727 mortgage loans with a total insured loan balance of roughly $52 billion. Rating agency Moody’s said that the insured pool consists of high-quality mortgage loans and that the notes offered have a 12.5 year maturity and a sequential pay structure. The roughly $398.4 million of mortgage insurance-linked notes are split across five tranches being offered to investors, with Moody’s having rated four of them. The transaction breaks down as follows, including ratings from Moody’s: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$67.9m Class M-1A notes, rated Baa2 (sf), paying SOFR +125 bps. $108.7m Class M-1B notes, rated Baa3 (sf), paying SOFR +160 bps. $126.8m Class M-1C notes, rated Ba3 (sf), paying SOFR +280 bps. $72.4m Class M-2 notes, rated B3 (sf), paying SOFR +325 bps. $22.6m Class B-1 notes, unrated, paying SOFR +415 bps.</t>
  </si>
  <si>
    <t>https://www.artemis.bm/deal-directory/home-re-2021-2-ltd/</t>
  </si>
  <si>
    <t>Home Re 2021-2 Ltd. Class M-1A</t>
  </si>
  <si>
    <t>Home Re 2021-2 Ltd. Class M-1B</t>
  </si>
  <si>
    <t>Home Re 2021-2 Ltd. Class M-1C</t>
  </si>
  <si>
    <t>Home Re 2021-2 Ltd. Class M-2</t>
  </si>
  <si>
    <t>Home Re 2021-2 Ltd. Class B-1</t>
  </si>
  <si>
    <t>Isosceles Insurance Ltd. (Series 2021-A1)</t>
  </si>
  <si>
    <t>This is the fourth private catastrophe bond transaction we’ve listed from the Isosceles Insurance Ltd. private insurance-linked securities (ILS) platform operated by Marsh McLennan and reinsurance broker Guy Carpenter. Isosceles Insurance Ltd. has issued a single $11 million tranche of Series 2021-A1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$11 million of Series 2021-A1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May 5th 2022.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</si>
  <si>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https://www.artemis.bm/deal-directory/isosceles-insurance-ltd-series-2021-a1/</t>
  </si>
  <si>
    <t>Isosceles Insurance Ltd. (Series 2021-C1)</t>
  </si>
  <si>
    <t>This is the fifth private catastrophe bond transaction we’ve listed from the Isosceles Insurance Ltd. private insurance-linked securities (ILS) platform operated by Marsh McLennan and reinsurance broker Guy Carpenter. Isosceles Insurance Ltd. has issued a roughly single $10.92 million tranche of Series 2021-C1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$10.92 million of Series 2021-C1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2021-E1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</si>
  <si>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https://www.artemis.bm/deal-directory/isosceles-insurance-ltd-series-2021-c1/</t>
  </si>
  <si>
    <t>Isosceles Insurance Ltd. (Series 2021-E1)</t>
  </si>
  <si>
    <t>This is the sixth private catastrophe bond transaction we’ve listed from the Isosceles Insurance Ltd. private insurance-linked securities (ILS) platform operated by Marsh McLennan and reinsurance broker Guy Carpenter. Isosceles Insurance Ltd. has issued a roughly single $10.84 million tranche of Series 2021-E1 insurance-linked notes, which have been privately placed with qualified investors. As with every private ILS deal we cover, the details are scarce so we’ve had to make some assumptions in order to include this Isosceles private ILS transaction it in our catastrophe bond Deal Directory . The $10.84 million of Series 2021-E1 notes issued by Isosceles Insurance Ltd. are structured as discounted zero coupon participating notes, typical of a private ILS transformation of a collateralised reinsurance or retrocession contract, converting it into something more liquid and investable as a security, usually for a cat bond specific fund or strategy. The notes have a maturity date of June 6th 2022. This is the same date as a Series 2021-C1 tranche of notes also issued at the same time by Isosceles Re. As with all private ILS or cat bonds, we assume this issuance features property catastrophe reinsurance or retrocession risks, which have been transformed so as to provide an ILS fund or ILS investor with an asset that meets a catastrophe bond mandate, offering greater options in terms of secondary liquidity.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</si>
  <si>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https://www.artemis.bm/deal-directory/isosceles-insurance-ltd-series-2021-e1/</t>
  </si>
  <si>
    <t>Triangle Re 2021-3 Ltd. Class M-1A</t>
  </si>
  <si>
    <t>Triangle Re 2021-3 Ltd.</t>
  </si>
  <si>
    <t>This is Genworth Financial’s fifth mortgage insurance-linked securities (ILS) transaction and its third of 2021, as the company continues to tap the capital markets for additional excess-of-loss mortgage reinsurance capacity. Genworth rebranded its mortgage insurance operations as Enact Holdings recently. Enact said that its Genworth Mortgage Insurance Corporation subsidiary has secured $372 million of fully collateralized excess-of-loss reinsurance protection via the issuance of insurance linked notes from Triangle Re 2021-3 Ltd. Triangle Re 2021-3 has issued four classes of mortgage insurance-linked notes (ILNs), which each have a 12.5-year legal final maturity with a 7-year call option, and have been sold qualified institutional investors in an unregistered private offering. The proceeds from the sale of the $372 million of notes will be used to collateralize reinsurance agreements between Triangle Re 2021-3 and Genworth’s mortgage insurance entity. The subject business that the Triangle Re 2021-3 mortgage ILS issuance will provide reinsurance coverage on, is a portfolio of existing seasoned mortgage insurance policies underwritten from January 1, 2021 through June 30, 2021 . Enact explained how the mortgage ILS deal would benefit its capital position. “As of June 30, 2021 , Enact had a published PMIERs sufficiency ratio of 165%, representing $1.9 billion above the published PMIERs requirement. If the Triangle Re 2021-3 transaction had been effective in the second quarter of 2021, Enact’s PMIERs sufficiency ratio would have increased on a pro forma basis, without giving effect to any developments post quarter end, to 189% and $2.3 billion above the published PMIERs requirements,” the company explained. US mortgage insurers are now placing mortgage ILS deals at the heart of their capital management arrangements, with the reinsurance they provide a vital lever in managing their PMIERs. For Genworth (Enact), this is its sixteenth mortgage reinsurance transaction and its fifth insurance-linked notes (ILN) issuance. The company said it highlights a “continuation of the company’s credit risk transfer program, which has generated $3.8 billion of excess of loss reinsurance coverage since the program began in 2015.” The transaction breaks down into the tranches detailed below, with ratings from Moody’s: $131.125m of Class M-1A notes, rated Baa3 (sf). $139.867m of Class M-1B notes, rated Ba3 (sf). $78.675m of Class M-2 notes, rated B3 (sf). $21.854m Class B-1 notes, unrated. Rating agency Moody’s explained that, “We expect this insured pool’s aggregate exposed principal balance to incur 2.52% losses in a base case scenario-mean, and 17.95% losses under a Aaa stress scenario.” Genworth rebranded as Enact Mortgage Insurance in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</si>
  <si>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https://www.artemis.bm/deal-directory/triangle-re-2021-3-ltd/</t>
  </si>
  <si>
    <t>Triangle Re 2021-3 Ltd. Class M-1B</t>
  </si>
  <si>
    <t>Triangle Re 2021-3 Ltd. Class M-2</t>
  </si>
  <si>
    <t>Triangle Re 2021-3 Ltd. Class B-1</t>
  </si>
  <si>
    <t>Bellemeade Re 2021-3 Ltd. Class A-2</t>
  </si>
  <si>
    <t>Bellemeade Re 2021-3 Ltd.</t>
  </si>
  <si>
    <t>This is the third mortgage insurance-linked securities (ILS) transaction of 2021 from global specialty insurance and reinsurance player Arch Capital Group and the seventeenth issuance of mortgage insurance-linked notes (ILN) under the Bellemeade Re program, since it began. With this latest Bellemeade Re 2021-3 mortgage ILS, Arch Capital Group is seeking a collateralized and capital market investor backed source of reinsurance protection amounting to roughly $511.5 million. Six tranches of mortgage insurance linked notes (ILN’s) are set to be issued by newly registered Bermuda special purpose insurer (SPI) Bellemeade Re 2021-3 Ltd. The Bellemeade Re 2021-3 Ltd. mortgage ILS transaction seeks just over $511.5 million of excess-of-loss reinsurance protection for Arch Capital’s mortgage insurance books underwritten by its Arch Mortgage Insurance Company and United Guaranty Residential Insurance Company subsidiaries. The transaction will feature six tranches of rated mortgage ILS notes, each of which will be sold to capital market investors and the proceeds used to collateralize the necessary reinsurance agreements between Bermuda SPI Bellemeade Re 2021-3 Ltd. and Arch’s mortgage underwriting subsidiaries. The notes issued will all be exposed to the risk of losses Arch’s mortgage insurer entities pay to settle claims on an underlying pool of mortgage insurance policies. The six tranches of mortgage-insurance linked notes will cover different attaching layers of risk for Arch Capital, but all are relatively remote and the company retains a significant layer of coverage before any of these would face claims against them. Bellemeade Re 2021-3 Ltd. will seek to issue the following tranches: $157.4 million Class A-2 notes (rated A2 (sf) by Moody’s). $104.9 million Class M-1A notes (rated A2 (sf) by Moody’s; A (low) (sf) by DBRS Morningstar). $60.3 million Class M-1B notes (rated Baa2 (sf) by Moody’s; BBB (high) (sf) by DBRS Morningstar). $76.1 million Class M-1C notes (rated Baa3 (sf) by Moody’s; BBB (low) (sf) by DBRS Morningstar). $97.1 million Class M-2 notes (rated B1 (sf) by Moody’s; BB (low) (sf) by DBRS Morningstar). $15.7 million Class B-1 notes (rated B (high) by DBRS Morningstar). The Class A-2 notes are a notable feature in this latest mortgage ILS deal from Arch Capital, the rating agencies explained, as this class will be locked out for principal payments until certain conditions are met, such as the payment date being on or after April 2025, or credit enhancement to an A-1 coverage layer reaching at least 10.0%, or a delinquency percentage falls below a pre-defined level. The covered pool of insured mortgage loans consists of 93,138 fully amortizing first-lien fixed- and variable-rate mortgages, DBRS Morningstar said, with all the mortgage insurance policies being effective on or after January 2020 and on or before June 2021. Moody’s also said on the subject business, “We expect this insured pool’s aggregate exposed principal balance to incur 2.08% losses in a base case scenario, and 15.87% losses under loss a Aaa stress scenario. The aggregate exposed principal balance is the aggregate product of (i) loan unpaid balance, (ii) the MI coverage percentage of each loan, and (iii) one minus existing quota share reinsurance percentage. Nearly all of loans (except 54 loans) have 7.5% or 8.75% existing quota share reinsurance covered by unaffiliated third parties, hence 92.5% or 91.25%, respectively, pro rata share of MI losses of such loans will be taken by this transaction. For the rest of loans having zero existing quota share reinsurance, the transaction will bear 100% of their MI losses.” Update 1: Arch Capital Group eventually secured close to $508 million of mortgage reinsurance through its latest Bellemeade Re 2021-3 Ltd. mortgage ILS transaction, but added another $131.5 million of reinsurance from the traditional market at the same time. There were some adjustments to tranche sizes through the marketing of the deal and eventually Arch Capital secured almost $508 million of reinsurance through the transaction. In total, Arch said that it secured more than $639 million of indemnity reinsurance protection, covering a pool representing approximately $28.7 billion of mortgages , using the Bellemeade Re 2021-3 Ltd. vehicle. Bellemeade Re 2021-3 Ltd. funded its reinsurance obligations through the issuance of six classes of amortizing notes with 10-year legal final maturities. The final mortgage ILS transaction arranged breaks down as follows: $122,961,000 class of A2 notes with a coupon equal to one-month SOFR plus 100 basis points. $104,926,000 class M-1A notes with a coupon equal to one-month SOFR plus 100 basis points. $64,329,000 class M-1B notes with a coupon equal to one-month SOFR plus 140 basis points. $81,397,000 class M-1C notes with a coupon equal to one-month SOFR plus 155 basis points. $115,524,000 class M-2 notes with a coupon equal to one-month SOFR plus 315 basis points. $19,005,000 class B-1 notes with a coupon equal to one-month SOFR plus 385 basis points. On top of this, another $131,518,000 was placed with a panel of reinsurance companies, Arch explained.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</si>
  <si>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https://www.artemis.bm/deal-directory/bellemeade-re-2021-3-ltd/</t>
  </si>
  <si>
    <t>Bellemeade Re 2021-3 Ltd. Class M-1A</t>
  </si>
  <si>
    <t>Bellemeade Re 2021-3 Ltd. Class M-1B</t>
  </si>
  <si>
    <t>Bellemeade Re 2021-3 Ltd. Class M-1C</t>
  </si>
  <si>
    <t>Bellemeade Re 2021-3 Ltd. Class M-2</t>
  </si>
  <si>
    <t>Bellemeade Re 2021-3 Ltd. Class B-1</t>
  </si>
  <si>
    <t>Nakama Re Pte. Ltd. (Series 2021-1) Class 1</t>
  </si>
  <si>
    <t>Nakama Re Pte. Ltd.</t>
  </si>
  <si>
    <t>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</si>
  <si>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https://www.artemis.bm/deal-directory/nakama-re-pte-ltd-series-2021-1/</t>
  </si>
  <si>
    <t>Nakama Re Pte. Ltd. (Series 2021-1) Class 2</t>
  </si>
  <si>
    <t>Greater Bay Re Ltd. (Series 2021-1)</t>
  </si>
  <si>
    <t>Greater Bay Re Ltd.</t>
  </si>
  <si>
    <t>China typhoon risks</t>
  </si>
  <si>
    <t>This $30 million Greater Bay Re Limited Series 2021-1 catastrophe bond is the first successful issuance to use Hong Kong as a domicile. China Property and Casualty Reinsurance Company (China Re) is the sponsor and with this arrangement the reinsurer has secured a $30 million source of reinsurance protection against Chinese typhoon risks from the capital markets. As we explained back in June, the Greater Bay Re Limited special purpose issuance vehicle had been registered in Hong Kong and we knew at the time that the sponsor would be China Re P&amp;C . Greater Bay Re Limited has issued a single $30 million tranche of Series 2021-1 cat bond notes, which were structured as zero-coupon notes and sold to a small group of cat bond investors, we understand. Aon Securities acted as the sole structuring agent and bookrunner for this issuance. The $30 million of notes will provide China Re with a one year source of retro reinsurance protection against certain losses from Chinese typhoons, on an indemnity trigger and per-occurrence basis. Coverage includes the Greater Bay region and other areas of high exposure to typhoons, we understand. Maturity of the notes is expected in October 2022, we’re told. Being zero-coupon in nature, the $30 million of notes issued by Greater Bay Re were priced at 96.96 of par, we’re told, which would imply a rough coupon equivalent of 3.04%. This is a notable achievement for Hong Kong, which has managed to get its first cat bond to market in the same year as its regulatory regime for insurance-linked securities (ILS) was completed. Aon Securities said, “A meaningful percentage of the bond’s investors were local to Hong Kong, highlighting the regional support for insurance-linked securities (ILS) as a diversifying asset class.” Aon Insurance Managers, the specialist insurance management unit of the broker, is manager of the Greater Bay Re Limited structure for the sponsor and also acting as one of the directors. This work was led by the Aon Insurance Managers team in Singapore, with support from Bermuda.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</si>
  <si>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https://www.artemis.bm/deal-directory/greater-bay-re-ltd-series-2021-1/</t>
  </si>
  <si>
    <t>Power Protective Re Ltd. (Series 2021-1)</t>
  </si>
  <si>
    <t>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</si>
  <si>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https://www.artemis.bm/deal-directory/power-protective-re-ltd-series-2021-1/</t>
  </si>
  <si>
    <t>Isosceles Insurance Ltd. (Series 2021-H)</t>
  </si>
  <si>
    <t>This is the seventh private insurance-linked security (ILS) or catastrophe bond issuance we’ve listed from the Isosceles Insurance Ltd. platform operated by Marsh McLennan and reinsurance broker Guy Carpenter. In this latest issuance to come to light, Isosceles Insurance Ltd. has issued one new tranche of privately placed insurance-linked notes, or private cat bonds, totalling $21.5 million of risk capital issued. As with every private ILS or cat bond deal we encounter, details are limited, so we’ve had to make some assumptions. The $21.5 million of Series 2021-H notes issued by Isosceles Insurance Ltd. have been structured as discounted zero coupon participating notes, typical of a private ILS transformation of a collateralised reinsurance or retrocession contract, converting it into something more liquid and investable as a security, usually for a cat bond specific fund or ILS strategy. The $21.5 million of Series 2021-H notes have a maturity date of August 5th 2022, suggesting they may be a reinsurance or retrocession transaction entered into earlier this summer and that has taken longer to come to light, or that they could represent a cedant buying back-up cover after some of the recent catastrophe loss events around the world. As with every private ILS or cat bond deal, we assume this covers property catastrophe reinsurance or retrocession risks. We learned that this private cat bond transaction covers a portfolio of US motor insurance risks, protecting a cedant against rising loss ratios in its motor book, likely third-party motor liability related, which also suggests it has an indemnity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</si>
  <si>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https://www.artemis.bm/deal-directory/isosceles-insurance-ltd-series-2021-h/</t>
  </si>
  <si>
    <t>Eclipse Re Ltd. (Series 2021-05A)</t>
  </si>
  <si>
    <t>This is the third transaction of 2021 we have listed from private catastrophe bond transformer and issuance platform Eclipse Re Ltd. For its third deal of 2021, Eclipse Re Ltd. has issued $5.1 million of Series 2021-05A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$5.1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</si>
  <si>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https://www.artemis.bm/deal-directory/eclipse-re-ltd-series-2021-05a/</t>
  </si>
  <si>
    <t>Eclipse Re Ltd. (Series 2021-06A)</t>
  </si>
  <si>
    <t>This is the fourth transaction of 2021 we have listed from private catastrophe bond transformer and issuance platform Eclipse Re Ltd. For its fourth deal of 2021, Eclipse Re Ltd. has issued $29.3 million of Series 2021-06A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$29.3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</si>
  <si>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https://www.artemis.bm/deal-directory/eclipse-re-ltd-series-2021-06a/</t>
  </si>
  <si>
    <t>Eclipse Re Ltd. (Series 2021-07A)</t>
  </si>
  <si>
    <t>This is the fifth transaction of 2021 we have listed from private catastrophe bond transformer and issuance platform Eclipse Re Ltd. For its fifth deal of 2021, Eclipse Re Ltd. has issued $2.9 million of Series 2021-07A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$2.9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</si>
  <si>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https://www.artemis.bm/deal-directory/eclipse-re-ltd-series-2021-07a/</t>
  </si>
  <si>
    <t>Eclipse Re Ltd. (Series 2021-08A)</t>
  </si>
  <si>
    <t>This is the sixth transaction of 2021 we have listed from private catastrophe bond transformer and issuance platform Eclipse Re Ltd. For its sixth deal of 2021, Eclipse Re Ltd. has issued $7.9 million of Series 2021-08A notes, with the notes having a final maturity date of May 31st 2022. This series of notes from Eclipse Re were issued at the same time as three others, totalling roughly $45.2 million across the four series, all with the same final maturity date, suggesting they may be part of the same reinsurance or retrocession program, perhaps representing different layers. As ever, we assume they represent property catastrophe risk-linked notes, providing an unnamed protection buyer, or fund, with reinsurance or retrocession protection to the end of May 2022. The notes have been placed with qualified institutional investors and have been admitted to the Bermuda Stock Exchange (BSX) as insurance-related securities for their listing, with Horseshoe also acting as listing sponsor through its Horseshoe Corporate Services Limited unit. The proceeds from the sale of the $7.9 million of private catastrophe bond notes across each series will have been used as collateral to underpin a linked reinsurance or retrocession contract, and the cash will be held in a trust. ILS and reinsurance market service provider and facilitator Horseshoe will have taken a lead role as manager for these Eclipse Re Ltd. transactions, with this special purpose vehicle an important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</si>
  <si>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https://www.artemis.bm/deal-directory/eclipse-re-ltd-series-2021-08a/</t>
  </si>
  <si>
    <t>SD Re Ltd. (Series 2021-1) Class A</t>
  </si>
  <si>
    <t>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</si>
  <si>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https://www.artemis.bm/deal-directory/sd-re-ltd-series-2021-1/</t>
  </si>
  <si>
    <t>SD Re Ltd. (Series 2021-1) Class B</t>
  </si>
  <si>
    <t>Oaktown Re VII Ltd. Class M-1A</t>
  </si>
  <si>
    <t>Oaktown Re VII Ltd.</t>
  </si>
  <si>
    <t>This is NMI Holding’s seventh trip to the capital markets to source investor backed fully-collateralized mortgage reinsurance protection for its wholly owned subsidiary National Mortgage Insurance Corporation through an Oaktown Re mortgage insurance-linked securities transaction. The company has returned with a newly registered Bermuda domiciled special purpose insurer, Oaktown Re VII Ltd., seeking to issue five tranches of notes and secure almost $364 million of additional mortgage reinsurance. Oaktown Re VII is issuing the five tranches of mortgage insurance-linked notes, which will be sold to investors and the proceeds used to collateralize underlying excess of loss mortgage reinsurance agreements between the issuer, Oaktown Re VII Ltd. and the beneficiary of the coverage, NMI’s subsidiary National Mortgage Insurance Corporation. In total, almost $364 million of 12.5-year term mortgage insurance-linked notes are on offer from the Oaktown Re VI Ltd. issuance, with this transaction expected to close at the end of this month. Details of the five tranches being issued by Oaktown Re VII Ltd. , with their pricing in bps above SOFR, plus provisional ratings from DBRS Morningstar and Moody’s are below: $126.5 million Class M-1A, SOFR +160 – DBRS Morningstar BBB (sf) / Moody’s Baa3 (sf) $110.7 million Class M-1B, SOFR +290 – DBRS Morningstar BB (high)(sf) / Moody’s Ba3 (sf) $55.3 million Class M-1C, SOFR +335 – DBRS Morningstar BB (low) (sf) $51.4 million Class M-2, SOFR +370 –  DBRS Morningstar B (sf) $19.8 million Class B-1, SOFR +440 – DBRS Morningstar B (sf) Once this new Oaktown Re VII Ltd. issuance is completed, National Mortgage Insurance Corporation will benefit from an additional roughly $364 million of fully collateralized excess of loss mortgage reinsurance protection. Each tranche of notes is exposed to the risk of claims payments on the underlying pool of mortgage insurance policies. The transaction covers residential mortgage insurance policies, across a pool of 122,629 prime, fixed- and adjustable-rate, one-to-four-unit, mortgage loans with a total insured loan balance of approximately $40 billion, Moody’s explained. The mortgage loans in the subject pool have an insurance coverage reporting date of between July 1, 2019 through September 30, 2021. On completion of the transaction, NMI explained that the issuance of notes will provide its subsidiary National Mortgage Insurance Corporation (National MI) with $364 million of fully collateralized excess of loss reinsurance protection, covering an existing portfolio of mortgage insurance policies written primarily from April 1, 2021 through September 30, 2021. The new excess of loss reinsurance coverage provides National MI protection for aggregate insured losses across the subject portfolio loans, beginning at a 1.85% cumulative claim rate threshold and continuing up to an eventual 7.45% aggregate detachment level, the company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</si>
  <si>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https://www.artemis.bm/deal-directory/oaktown-re-vii-ltd/</t>
  </si>
  <si>
    <t>Oaktown Re VII Ltd. Class M-1B</t>
  </si>
  <si>
    <t>Oaktown Re VII Ltd. Class M-1C</t>
  </si>
  <si>
    <t>Oaktown Re VII Ltd. Class M-2</t>
  </si>
  <si>
    <t>Oaktown Re VII Ltd. Class B-1</t>
  </si>
  <si>
    <t>Acorn Re Ltd. (Series 2021-1)</t>
  </si>
  <si>
    <t>Acorn Re Ltd.</t>
  </si>
  <si>
    <t>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</si>
  <si>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https://www.artemis.bm/deal-directory/acorn-re-ltd-series-2021-1/</t>
  </si>
  <si>
    <t>Eclipse Re Ltd. (Series 2021-03A)</t>
  </si>
  <si>
    <t>This is the seventh privately placed insurance-linked securities (ILS) transaction of 2021 we have listed from private catastrophe bond transformer and issuance platform Eclipse Re Ltd. For its seventh issuance of the year, Eclipse Re Ltd. has issued $19.72 million of Series 2021-03A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roughly $19.72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</si>
  <si>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https://www.artemis.bm/deal-directory/eclipse-re-ltd-series-2021-03a/</t>
  </si>
  <si>
    <t>Eclipse Re Ltd. (Series 2021-04A)</t>
  </si>
  <si>
    <t>This is the eighth privately placed insurance-linked securities (ILS) transaction of 2021 we have listed from private catastrophe bond transformer and issuance platform Eclipse Re Ltd. For its eighth transaction of 2021, Eclipse Re Ltd. has issued $55 million of Series 2021-04A notes, with the notes having a final maturity date of May 31st 2022. As ever with these privately placed cat bond deals, we assume the notes represent property catastrophe risk-linked notes, providing an unnamed protection buyer, or fund, with reinsurance or retrocession protection. The proceeds from the sale of the $55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</si>
  <si>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https://www.artemis.bm/deal-directory/eclipse-re-ltd-series-2021-04a/</t>
  </si>
  <si>
    <t>Eclipse Re Ltd. (Series 2021-09A)</t>
  </si>
  <si>
    <t>This is the ninth privately placed insurance-linked securities (ILS) transaction of 2021 we have listed from private catastrophe bond transformer and issuance platform Eclipse Re Ltd. For its ninth issuance of private cat bond notes in 2021, Eclipse Re Ltd. has issued $127.5 million of Series 2021-09A notes, with the notes having a final maturity date of June 30th 2022. As ever with these privately placed cat bond deals, we assume the notes represent property catastrophe risk-linked notes, providing an unnamed protection buyer, or fund, with reinsurance or retrocession protection. The proceeds from the sale of the $127.5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</si>
  <si>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https://www.artemis.bm/deal-directory/eclipse-re-ltd-series-2021-09a/</t>
  </si>
  <si>
    <t>Eclipse Re Ltd. (Series 2021-11A)</t>
  </si>
  <si>
    <t>This is the tenth privately placed insurance-linked securities (ILS) transaction of 2021 we have listed in our Deal Directory from private catastrophe bond transformer and issuance platform Eclipse Re Ltd. For the tenth private cat bond from the structure in 2021, Eclipse Re Ltd. has issued $75 million of Series 2021-11A notes, with the notes having a final maturity date of September 30th 2023. As ever with these privately placed cat bond deals, we assume the notes represent property catastrophe risk-linked notes, providing an unnamed protection buyer, or fund, with reinsurance or retrocession protection. The proceeds from the sale of the $75 million of private catastrophe bond notes will have been used as collateral to underpin linked reinsurance or retrocession contracts, and the cash will be held in a trust. ILS and reinsurance market service provider and facilitator Horseshoe, part of Artex, will have led the issuance as the manager for these Eclipse Re Ltd. transactions, with this special purpose vehicle a key offering to its clients. The notes have been placed with qualified institutional investors and been admitted to the Bermuda Stock Exchange (BSX) as insurance-related securities for their listings, with Horseshoe also acting as listing sponsor through its Horseshoe Corporate Services Limited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</si>
  <si>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https://www.artemis.bm/deal-directory/eclipse-re-ltd-series-2021-11a/</t>
  </si>
  <si>
    <t>Radnor Re 2021-2 Ltd. Class M-1A</t>
  </si>
  <si>
    <t>Radnor Re 2021-2 Ltd.</t>
  </si>
  <si>
    <t>This is the seventh mortgage insurance-linked securities (ILS) transaction to be sponsored by specialist insurer Essent Guaranty. It is the second issuance of 2021 from the companies Radnor Re mortgage ILS platform and sees Essent Guaranty looking to secure almost $435 million of fully-collateralized and capital market investor backed excess-of-loss mortgage reinsurance protection. As is typical, Essent Guaranty has registered a new Bermuda domiciled special purpose insurance company (SPI) for the purposes of this mortgage ILS issuance, Radnor Re 2021-2 Ltd. (RMIR 2021-2). Radnor Re 2021-2 Ltd. aims to issue four tranches of mortgage insurance-linked notes with this issuance, totalling almost $435 million. Each tranche of notes will be offered and sold to investors and the proceeds used to provide collateral to support underlying excess-of-loss mortgage reinsurance agreements between the SPI, Radnor Re 2021-2 and the ultimate sponsoring beneficiary of the reinsurance protection Essent Guaranty. This latest mortgage ILS deal consists of: $139.5 million Class M-1A (DBRS Morningstar rated BBB (low) (sf); Moody’s rated Baa3 (sf)). $147.8 million Class M-1B (DBRS Morningstar rated BB (sf); Moody’s rated Ba3 (sf)). $130.4 million Class M-2 (DBRS Morningstar rated B (sf)). $21.7 million Class B-1 (DBRS Morningstar rated B (low) (sf)) Rating agency DBRS Morningstar commented on the subject business, “As of the cut-off date, the pool of insured mortgage loans consists of 146,713 fully amortizing first-lien fixed- and variable-rate mortgages underwritten primarily to a full documentation standard with original loan-to-value ratios less than or equal to 99%, which have never been reported to the Ceding Insurer as 60 or more days delinquent, and have not been reported to be in a payment forbearance plan as of the cut-off date. The mortgage loans have MI policies effective on or after April 2021 and on or before September 2021.” The notes will have a ten-year term, so shorter than Essent Guaranty’s last mortgage ILS deal which had shifted up to the 12.5 year duration. Moody’s also provided some background on the covered pool of mortgage insurance policies, saying, “Each mortgage loan has an insurance coverage effective date on or after April 1, 2021, but on or before September 30, 2021. The reference pool consists of 146,713 prime, fixed- and adjustable-rate, one- to four-unit, first-lien fully-amortizing, predominantly conforming mortgage loans with a total insured unpaid principal balance of approximately $47 billion. All loans in the reference pool had a loan-to-value (LTV) ratio at origination that was greater than 80%, with a weighted average of 92.3%. The borrowers in the pool have a weighted average FICO score of 744, a weighted average debt-to-income ratio of 36.8% and a weighted average mortgage rate of 3.1%.The weighted average risk in force (MI coverage percentage) is approximately 26.3% of the reference pool unpaid principal balance. “The weighted average LTV of 92.3% is far higher than those of recent private label prime jumbo deals, which typically have LTVs in the high 60’s range, however, it is in line with those of recent MI CRT transactions. All these insured loans in the reference pool were originated with LTV ratios greater than 80%. 100% of insured loans were covered by MI at origination with 99.0% covered by BPMI and 1.0% covered by LPMI based on risk in force.”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</si>
  <si>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https://www.artemis.bm/deal-directory/radnor-re-2021-2-ltd/</t>
  </si>
  <si>
    <t>Radnor Re 2021-2 Ltd. Class M-1B</t>
  </si>
  <si>
    <t>Radnor Re 2021-2 Ltd. Class M-2</t>
  </si>
  <si>
    <t>Radnor Re 2021-2 Ltd. Class B-1</t>
  </si>
  <si>
    <t>Residential Reinsurance 2021 Limited (Series 2021-2) Class 2</t>
  </si>
  <si>
    <t>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</si>
  <si>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https://www.artemis.bm/deal-directory/residential-reinsurance-2021-limited-series-2021-2/</t>
  </si>
  <si>
    <t>Residential Reinsurance 2021 Limited (Series 2021-2) Class 3</t>
  </si>
  <si>
    <t>Sanders Re II Ltd. (Series 2021-2) Class A</t>
  </si>
  <si>
    <t>Aon Securities is sole structuring agent and joint bookrunner. Goldman Sach is joint bookrunner.</t>
  </si>
  <si>
    <t>US named storm, earthquake, severe weather, wildfire, volcanic eruption, meteorite impact (excl. Florida)</t>
  </si>
  <si>
    <t>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</si>
  <si>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https://www.artemis.bm/deal-directory/sanders-re-ii-ltd-series-2021-2/</t>
  </si>
  <si>
    <t>Sanders Re II Ltd. (Series 2021-2) Class B</t>
  </si>
  <si>
    <t>Hexagon III Re Pte. Ltd. (Series 2021-1) Class A</t>
  </si>
  <si>
    <t>Hexagon III Re Pte. Ltd.</t>
  </si>
  <si>
    <t>France windstorm, hail storm &amp; other natural perils</t>
  </si>
  <si>
    <t>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</si>
  <si>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https://www.artemis.bm/deal-directory/hexagon-iii-re-pte-ltd-series-2021-1/</t>
  </si>
  <si>
    <t>Hexagon III Re Pte. Ltd. (Series 2021-1) Class B</t>
  </si>
  <si>
    <t>La Vie Re Limited (Series 2021-1)</t>
  </si>
  <si>
    <t>Securian Financial Group life insurance subsidiary Minnesota Life Insurance Company has returned to the insurance-linked securities (ILS) market for its second mortality catastrophe bond transaction in just over a year, as the company looks to expand its capital markets backed reinsurance protection for its life book. Minnesota Life Insurance Company sponsored its first mortality catastrophe bond arrangement in October 2020, securing $100 million of collateralized extreme mortality reinsurance protection from ILS investors. This second La Vie Re mortality catastrophe bond sees its sponsor seeking another at least $100 million of extreme mortality protection from the capital markets, on an indemnity stop loss basis, triggered off its loss ratio. Using the same Bermuda based special purpose insurer, La Vie Re Limited, a single tranche of Series 2021-1 notes will be issued and sold to investors, with the proceeds used to collateralize mortality reinsurance agreements for the sponsor. As in the previous deal, the SPI La Vie Re Limited will enter into an excess-of-loss reinsurance agreement with Securian Finacial’s captive reinsurer 1880 Reinsurance, which is based in Vermont. 1880 Reinsurance will then pass on the protection to ceding company Minnesota Life through the quota share reinsurance arrangements it enters into. This cat bond will provide Minnesota Life with extreme mortality protection, on a loss ratio basis, so the collateral will be used to provide a stop loss type of reinsurance above a pre-defined loss ratio. The notes will have a three-year term, running to the end of September 2024 and the risk period is based on loss ratios since October 1st this year, we’re told. The notes trigger is described as an annual indemnity stop loss based on the sponsors loss ratio and for the covered business. The $100 million of Series 2021-1 Class A notes being issued by La Vie Re Ltd. will have an initial expected loss of 0.19% on a modelled basis, we’re told, with the loss ratio attachment point set at 110%, which is the same trigger point as the first La Vie Re mortality cat bond. Investors will be offered the Series 2021-1 Class A notes with price guidance in a range from 2.5% to 3%, which is the same guidance as the previous 2020-1 deal. Update: According to sources, the la Vie Re 2021-1 mortality catastrophe bond issuance was pulled after investor support was limited by concerns over the continuing COVID-19 pandemic. Read more in this article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</si>
  <si>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https://www.artemis.bm/deal-directory/la-vie-re-limited-series-2021-1/</t>
  </si>
  <si>
    <t>Phoenician Re Ltd. (Series 2021-1)</t>
  </si>
  <si>
    <t>Aon Securities is sole structuring agent and joint bookrunner. Swiss Re is joint bookrunner.</t>
  </si>
  <si>
    <t>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</si>
  <si>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https://www.artemis.bm/deal-directory/phoenician-re-ltd-series-2021-1/</t>
  </si>
  <si>
    <t>Logistics Re Ltd. (Series 2021-1)</t>
  </si>
  <si>
    <t>Logistics Re Ltd.</t>
  </si>
  <si>
    <t>Prologis, Inc.</t>
  </si>
  <si>
    <t>GC Securities and Goldman Sachs are joint structuring agents and bookrunners</t>
  </si>
  <si>
    <t>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</si>
  <si>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https://www.artemis.bm/deal-directory/logistics-re-ltd-series-2021-1/</t>
  </si>
  <si>
    <t>Titania Re Ltd. (Series 2021-2)</t>
  </si>
  <si>
    <t>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</si>
  <si>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https://www.artemis.bm/deal-directory/titania-re-ltd-series-2021-2/</t>
  </si>
  <si>
    <t>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</si>
  <si>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https://www.artemis.bm/deal-directory/bonanza-re-ltd-series-2021-1/</t>
  </si>
  <si>
    <t>Bonanza Re Ltd. (Series 2021-1) Class C</t>
  </si>
  <si>
    <t>Matterhorn Re Ltd. (Series 2021-1)</t>
  </si>
  <si>
    <t>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</si>
  <si>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https://www.artemis.bm/deal-directory/matterhorn-re-ltd-series-2021-1/</t>
  </si>
  <si>
    <t>Four Lakes Re Ltd. (Series 2021-1)</t>
  </si>
  <si>
    <t>U.S named storm, earthquake, severe thunderstorm, winter storm, wildfire, volcanic eruption, meteorite impact</t>
  </si>
  <si>
    <t>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</si>
  <si>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https://www.artemis.bm/deal-directory/four-lakes-re-ltd-series-2021-1/</t>
  </si>
  <si>
    <t>Topanga Re Ltd. (Series 2021-1) Class A</t>
  </si>
  <si>
    <t>Topanga Re Ltd.</t>
  </si>
  <si>
    <t>Farmers Insurance Group</t>
  </si>
  <si>
    <t>Swiss Re Capital Markets is joint structuring agent and sole bookrunner. TigerRisk Capital Markets is joint structuring agent and co-manager.</t>
  </si>
  <si>
    <t>US named storm, earthquake, severe weather, wildfire</t>
  </si>
  <si>
    <t>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</si>
  <si>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https://www.artemis.bm/deal-directory/topanga-re-ltd-series-2021-1/</t>
  </si>
  <si>
    <t>Topanga Re Ltd. (Series 2021-1) Class B</t>
  </si>
  <si>
    <t>3264 Re Ltd. (Series 2022-1)</t>
  </si>
  <si>
    <t>Worldwide peak perils</t>
  </si>
  <si>
    <t>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</si>
  <si>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https://www.artemis.bm/deal-directory/3264-re-ltd-series-2022-1/</t>
  </si>
  <si>
    <t>Orange Capital Re DAC (Series 2021-1)</t>
  </si>
  <si>
    <t>Orange Capital Re DAC</t>
  </si>
  <si>
    <t>NN Group</t>
  </si>
  <si>
    <t>European windstorm and severe thunderstorm</t>
  </si>
  <si>
    <t>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</si>
  <si>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https://www.artemis.bm/deal-directory/orange-capital-re-dac-series-2021-1/</t>
  </si>
  <si>
    <t>Artex SAC Limited – Silver Crane Notes</t>
  </si>
  <si>
    <t>Toa Re Europe</t>
  </si>
  <si>
    <t>European windstorm, European earthquake, Mediterranean earthquake</t>
  </si>
  <si>
    <t>The Artex Risk Solutions owned segregated account reinsurance transformer platform, Artex SAC Limited, has completed issuance of a new private catastrophe bond, with a $25 million Artex SAC Limited – Silver Crane Notes transaction coming to market. Artex’s SAC Limited vehicle is domiciled in Bermuda and facilitates private cat bond transactions for sponsors and investors. The structure acts as a transformer for the risks and a securitization vehicle that issues notes, which can then be sold to either individual or groups of investors, depending on whether a transaction is syndicated or more bilateral in nature. This private cat bond issuance (also termed a cat bond lite) has been completed and listed in Bermuda using the vehicle’s Artex SAC Limited ILS Note Program II. This new issuance features $25 million of Artex SAC Limited – Silver Crane Notes, with the notes due January 17th 2025. As we normally do with these private cat bond issuances, we presume this consists of notes linked to certain property catastrophe risks, most likely representing a securitisation of either an indemnity or industry loss triggered collateralised reinsurance or retrocession transaction. The arrangement will have been securitised, using the Artex structure, in order to make the investment compatible with certain ILS fund or investor mandates, often also providing the investors an option to benefit from secondary liquidity as well. This Silver Crane private cat bond transaction consists of $25 million of notes that were issued using the Artex SAC Limited vehicle and its ILS Note Program II, on behalf of a segregated account series named Silver Crane. The notes have been placed with qualified investors and listed on the Bermuda Stock Exchange (BSX) as insurance related securities. Update: Toa Re Europe sponsored this Silver Crane private catastrophe bond deal. The $25 million of notes issued will provide Toa Re Europe with a source of retrocessional reinsurance from the capital markets, covering European windstorm and earthquake risks, as well as earthquakes around certain Mediterranean locations. The notes have a three-year term, Toa Re Europe explained and the transaction is a renewal of a ‘Blue Crane’ arrangement a year ago, which was an ISDA-derivative with a one year term that was placed bilaterally in 2021. The underlying is an industry loss warranty (ILW) based on an index covering seven per-occurrence layers, designed to protect Toa Re Europe against European windstorms, as well as certain earthquake scenarios, for example covering regions around the Mediterranean Sea and continental Europe. Each layer is geared towards an annual expected loss of around 1.0% each and the transaction was structured in a modular way as a synthetic quota share, bundling together what is a unique and diversifying set of independent natural catastrophe scenarios into a transparent index, Toa Re Europe explained. The Silver Crane notes issuance benefited from structuring and distribution support from independent consultant RHA Advisory, run by ILS specialist Rom Aviv in Tel Aviv, Israel, working in collaboration with Bank Vontobel (Zurich, Switzerland) who also acted as Arranger for the transaction. RMS acted as risk modeller.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</si>
  <si>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https://www.artemis.bm/deal-directory/artex-sac-limited-silver-crane-notes/</t>
  </si>
  <si>
    <t>Tailwind Re Ltd. (Series 2022-1) Class A</t>
  </si>
  <si>
    <t>Tailwind Re Ltd.</t>
  </si>
  <si>
    <t>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</si>
  <si>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https://www.artemis.bm/deal-directory/tailwind-re-ltd-series-2022-1/</t>
  </si>
  <si>
    <t>Tailwind Re Ltd. (Series 2022-1) Class B</t>
  </si>
  <si>
    <t>Tailwind Re Ltd. (Series 2022-1) Class C</t>
  </si>
  <si>
    <t>Tailwind Re Ltd. (Series 2022-1) Class D</t>
  </si>
  <si>
    <t>Seaside Re (Series 2022-1)</t>
  </si>
  <si>
    <t>Hannover Re has used its Bermuda domiciled reinsurance transformer vehicle Kaith Re Ltd. to issue this new private cat bond for 2022, acting on behalf of its segregated account named Seaside Re. Hannover Re’s transformer vehicle Kaith Re Ltd. acted on behalf of its segregated account named Seaside Re to issue $24 million of 2022-1 notes that were then sold to investors. The $24 million of Seaside Re 2022-1 notes were created through the transformation and securitisation of underlying reinsurance related contract risks contained in the segregated account Seaside Re and the notes are due for maturity January 15th 2023, so likely represent a one-year contract from the renewals. As with all the Seaside Re private cat bond deals, this $24 million Seaside Re 2022 provides an unknown cedent with collateralized reinsurance or retrocessional protection covering losses from unknown US property catastrophe risks. This $24m of Seaside Re Series 2022-1 private cat bond notes have been listed on the Bermuda Stock Exchange (BSX) as Section V – Insurance Related Securities and were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</si>
  <si>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t>
  </si>
  <si>
    <t>LI Re (Series 2022-1)</t>
  </si>
  <si>
    <t>Hannover Re has used its Bermuda domiciled reinsurance transformer vehicle Kaith Re Ltd. to issue this new Li Re 2022-1 private cat bond, acting on behalf of its segregated account named LI Re. This LI Re 2022-1 transaction, saw $15 million of notes issued through by Hannover Re’s segregated accounts vehicle, Kaith Re Ltd., acting on behalf of the segregated account named LI Re. This $15 million LI Re 2022-1 private cat bond transforms and securitises underlying reinsurance related contract risks contained in the segregated account, and is due for maturity February 15th 2023, so it’s likely the underlying is a one-year reinsurance renewal arrangement. Like previous LI Re private cat bonds, this latest LI Re 2022 deal provides an unknown cedent with collateralized reinsurance or retrocessional protection covering losses from California earthquake risks. Previous years LI Re private cat bonds also securitized California earthquake risks, so it’s possible this is a renewal of sorts, although the last we saw was issued in 2019 so there may have been a break last year. This $15m of LI Re Series 2022-1 private cat bond notes have now been listed on the Bermuda Stock Exchange (BSX) as Section V – Insurance Related Securities, having been sold to qualified institutional investors. The underlying transaction for this private cat bond is likely to be a collateralized reinsurance or industry loss warranty (ILW) arrangement, as are most typical with a private cat bond arrangements. Further details of the exact nature of the transaction are unavailable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</si>
  <si>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https://www.artemis.bm/deal-directory/li-re-series-2022-1/</t>
  </si>
  <si>
    <t>Seaside Re (Series 2022-21)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</si>
  <si>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2022-21 private cat bond, Hannover Re’s transformer vehicle Kaith Re Ltd. acted on behalf of its segregated account named Seaside Re to issue a $5 million tranche of Series 2022-21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$5 million 2022-21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</si>
  <si>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https://www.artemis.bm/deal-directory/seaside-re-series-2022-21/</t>
  </si>
  <si>
    <t>Seaside Re (Series 2022-12)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</si>
  <si>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2022-12 private cat bond, Hannover Re’s transformer vehicle Kaith Re Ltd. acted on behalf of its segregated account named Seaside Re to issue a $10 million tranche of Series 2022-12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</si>
  <si>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https://www.artemis.bm/deal-directory/seaside-re-series-2022-12/</t>
  </si>
  <si>
    <t>Seaside Re (Series 2022-11)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</si>
  <si>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2022-11 private cat bond, Hannover Re’s transformer vehicle Kaith Re Ltd. acted on behalf of its segregated account named Seaside Re to issue a $10 million tranche of Series 2022-11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$10 million 2022-11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</si>
  <si>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https://www.artemis.bm/deal-directory/seaside-re-series-2022-11/</t>
  </si>
  <si>
    <t>Seaside Re (Series 2022-42)</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</si>
  <si>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2022-42 private cat bond, Hannover Re’s transformer vehicle Kaith Re Ltd. acted on behalf of its segregated account named Seaside Re to issue a $11.5 million tranche of Series 2022-42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$11.5 million 2022-42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</si>
  <si>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https://www.artemis.bm/deal-directory/seaside-re-series-2022-42/</t>
  </si>
  <si>
    <t>Seaside Re (Series 2022-41)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</si>
  <si>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2022-41 private cat bond, Hannover Re’s transformer vehicle Kaith Re Ltd. acted on behalf of its segregated account named Seaside Re to issue a $8.5 million tranche of Series 2022-41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$8.5 million 2022-41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</si>
  <si>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https://www.artemis.bm/deal-directory/seaside-re-series-2022-41/</t>
  </si>
  <si>
    <t>Seaside Re (Series 2022-31)</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</si>
  <si>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2022-31 private cat bond, Hannover Re’s transformer vehicle Kaith Re Ltd. acted on behalf of its segregated account named Seaside Re to issue a $30 million tranche of Series 2022-31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$30 million 2022-31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</si>
  <si>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https://www.artemis.bm/deal-directory/seaside-re-series-2022-31/</t>
  </si>
  <si>
    <t>Seaside Re (Series 2022-23)</t>
  </si>
  <si>
    <t>This private catastrophe bond, or cat bond lite transaction has been issued by reinsurance firm Hannover Re’s segregated accounts vehicle Kaith Re Ltd. Hannover Re continues to act as a facilitator to help investors access reinsurance related risk and return in securitized form and cedents to access the capital markets through acting as a risk transformer and facilitator for private catastrophe bonds and insurance-linked securities (ILS). Hannover Re has used its Bermuda domiciled reinsurance transformer vehicle Kaith Re Ltd. to issue this new private Seaside Re cat bond for 2022. For this new Seaside Re 2022-23 private cat bond, Hannover Re’s transformer vehicle Kaith Re Ltd. acted on behalf of its segregated account named Seaside Re to issue a $4.5 million tranche of Series 2022-23 private cat bond notes. The proceeds from the sale of this tranche of privately placed notes to cat bond investors will have been used to fund collateral to support an underlying reinsurance or retrocession agreement, for whichever ceding re/insurer is the ultimate beneficiary of this protection. That could, of course, be Hannover Re, which may utilise the Seaside Re program to enable investors to access its retro program in a securitized, cat bond like manner, but we can’t be sure. Alternatively, Hannover Re uses the private cat bonds to augment the coverage it provides to ceding clients, to be able to supply larger capacity and help intermediate clients access to the ILS and capital markets, enabling it to play a bigger role in their renewals. This series of $4.5 million 2022-23 notes issued by Kaith Re’s segregated account Seaside Re are exposed to U.S. property catastrophe risks and have a due date of January 15th 2023. So, they could represent investor or ILS fund shares of a reinsurance or retrocession tower, a one-year collateralized reinsurance or industry loss warranty (ILW) transaction entered into around the January 2022 renewals, or another private arrangement, as are most commonly seen with private catastrophe bond activity.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</si>
  <si>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https://www.artemis.bm/deal-directory/seaside-re-series-2022-23/</t>
  </si>
  <si>
    <t>Seaside Re (Series 2022-22)</t>
  </si>
  <si>
    <t>https://www.artemis.bm/deal-directory/seaside-re-series-2022-22/</t>
  </si>
  <si>
    <t>Vitality Re XIII Ltd (Series 2022) Class A</t>
  </si>
  <si>
    <t>Vitality Re XIII Ltd</t>
  </si>
  <si>
    <t>S&amp;P: Class A - BBB+ (sf); Class B - BB+ (sf)</t>
  </si>
  <si>
    <t>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</si>
  <si>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https://www.artemis.bm/deal-directory/vitality-re-xiii-ltd-series-2022/</t>
  </si>
  <si>
    <t>Vitality Re XIII Ltd (Series 2022) Class B</t>
  </si>
  <si>
    <t>Bellemeade Re 2022-1 Ltd. Class M-1A</t>
  </si>
  <si>
    <t>Bellemeade Re 2022-1 Ltd.</t>
  </si>
  <si>
    <t>This is the first Bellemeade Re mortgage insurance-linked securities (ILS) transaction of 2022 from global specialty insurance and reinsurance player Arch Capital Group. It will be the eighteenth issuance of mortgage insurance-linked notes (ILN) under the Bellemeade Re program, since it began in 2015. There’s some uncertainty over the eventual size of this transaction, according to our sources, but the issuance could be as large as $317 million, should Arch choose to fully-fund all five tranches of notes set to be issued. Although other sources suggest it could be partially funded, which would bring the issuance closer to $277 million of notes, we’re told. Arch Capital has established Bellemeade Re 2022-1 Ltd. as a new Bermuda based special purpose insurer (SPI) for this issuance and the SPI will issue and sell five tranches of mortgage insurance-linked notes to capital market investors. Each tranche represents a different level of risk and the proceeds from the sale of the notes will collateralize underlying mortgage reinsurance agreements between the issuer, Bellemeade Re 2022-1 Ltd. and Arch’s mortgage insurer entities Arch Mortgage Insurance Company and United Guaranty Residential Insurance Company. Each of the five tranches of notes issued by Bellemeade Re 2022-1 notes are exposed to the risk of claims payments on the subject mortgage insurance policies. Depending on the notes’ priority, the tranches could incur principal and interest losses should the ceding insurer makes claims payments on the mortgage insurance policies covered by the deal. The notes have a ten-year term and will amortise alongside the mortgage loans and covered insurance policies. We understand Arch aims to fund each tranche of notes by a minimum of 80%, but that the targeted coverage could be far higher if investor appetite allows the company to secure more reinsurance protection from this latest mortgage ILS deal, up to the maximum fully-funded issuance size of $317 million, while some sources say the target will be $277 million and additional traditional reinsurance will likely be procured alongside this deal. Interestingly, rating agency DBRS Morningstar highlights something a little more unusual about this mortgage ILS transaction, saying, “In this transaction, there could be loans located in counties designated by the Federal Emergency Management Agency (FEMA) as having been affected by a non-coronavirus-related natural disaster. Mortgage insurance policies generally exclude physical damage in excess of $5,000.” We haven’t seen that mentioned with respect to other mortgage ILS, suggesting that it could be that the subject mortgage loans cover an area where a recent major catastrophe event, such as the December tornadoes or Colorado wildfire occurred. Rating agency Moody’s is only rating four tranches of notes from this transaction. Moody’s also sees the issuance as possibly fully-funded, which would be a $317 million issuance: $79.2 million Class M-1A, Assigned (P)Baa2 (sf) $63.4 million Class M-1B, Assigned (P)Baa3 (sf) $126.7 million Class M-1C, Assigned (P)Ba3 (sf) $31.7 million Class M-2, Assigned (P)B3 (sf) $15.8 million Class B-1, Unrated. DBRS Morningstar has opted for the less-funded deal size, of $277 million and will rate all five tranches of notes issued by Bellemeade Re 2022-1: $63.4 million Class M-1A at BBB (high) (sf) $53.8 million Class M-1B at BBB (sf) $117.8 million Class M-1C at BB (sf) $29.5 million Class M-2 at B (high) (sf) $12.7 million Class B-1 at B (high) (sf) Update 1: Arch Capital eventually secured $282 million of reinsurance through the issuance of mortgage insurance-linked notes to investors through Bellemeade Re 2022-1 Ltd., while the company secured another $33 million of traditional mortgage reinsurance alongside it, taking the total protection secured to $315 million. For this latest issuance, Bellemeade Re 2022-1 Ltd. has funded its reinsurance obligations through the issuance of five classes of amortizing notes with 10-year legal final maturities, totalling $282 million issued. The final tranche sizes are detailed below along with their pricing: $63,352,000 class M-1A notes with a coupon equal to one-month SOFR plus 175 basis points. $58,284,000 class M-1B notes with a coupon equal to one-month SOFR plus 215 basis points. $118,736,000 class M-1C notes with a coupon equal to one-month SOFR plus 370 basis points. $29,458,000 class M-2 notes with a coupon equal to one-month SOFR plus 460 basis points. $12,670,000 class B-1 notes with a coupon equal to one-month SOFR plus 550 basis points. The additional $33,260,000 of mortgage reinsurance secured was placed with a panel of reinsurers.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</si>
  <si>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https://www.artemis.bm/deal-directory/bellemeade-re-2022-1-ltd/</t>
  </si>
  <si>
    <t>Bellemeade Re 2022-1 Ltd. Class M-1B</t>
  </si>
  <si>
    <t>Bellemeade Re 2022-1 Ltd. Class M-1C</t>
  </si>
  <si>
    <t>Bellemeade Re 2022-1 Ltd. Class M-2</t>
  </si>
  <si>
    <t>Bellemeade Re 2022-1 Ltd. Class B-1</t>
  </si>
  <si>
    <t>Blue Halo Re Ltd. (Series 2022-1) Class A</t>
  </si>
  <si>
    <t>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</si>
  <si>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https://www.artemis.bm/deal-directory/blue-halo-re-ltd-series-2022-1/</t>
  </si>
  <si>
    <t>Blue Halo Re Ltd. (Series 2022-1) Class B</t>
  </si>
  <si>
    <t>FloodSmart Re Ltd. (Series 2022-1) Class A</t>
  </si>
  <si>
    <t>$9,000,000,000.00</t>
  </si>
  <si>
    <t>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</si>
  <si>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https://www.artemis.bm/deal-directory/floodsmart-re-ltd-series-2022-1/</t>
  </si>
  <si>
    <t>FloodSmart Re Ltd. (Series 2022-1) Class B</t>
  </si>
  <si>
    <t>FloodSmart Re Ltd. (Series 2022-1) Class C</t>
  </si>
  <si>
    <t>Eclipse Re Ltd. (Series 2022-1A)</t>
  </si>
  <si>
    <t>This is the first privately placed insurance-linked securities (ILS) transaction of 2022 that we have listed in our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Horseshoe, which is an Artex company. Eclipse Re Ltd. has issued $75 million of Series 2022-01A notes, with the notes having a final maturity date, of December 31st 2023. As ever, we assume they are property catastrophe risk-linked notes, providing an unnamed protection buyer, or ILS fund, with reinsurance or retrocession protection to the end of 2023. The $75 million issuance of Series 2022-01A notes from Eclipse Re represent the vehicles segregated account EC0043. The proceeds from the sale of the $75 million of private catastrophe bond notes will be used as collateral to underpin the related reinsurance or retrocession contract, held in a trust. The notes have been placed with qualified institutional investors and were admitted to the Bermuda Stock Exchange (BSX) as insurance-related securities for a listing, with Horseshoe also acting as the listing sponsor through its Horseshoe Corporate Services Limited unit. ILS and reinsurance market service provider and facilitator Horseshoe takes a lead role as the manager for these Eclipse Re Ltd. transactions, with this special purpose vehicle a key part of its offering to clients.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</si>
  <si>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https://www.artemis.bm/deal-directory/eclipse-re-ltd-series-2022-1a/</t>
  </si>
  <si>
    <t>Baltic PCC Limited (Series 2022-1)</t>
  </si>
  <si>
    <t>Baltic PCC Limited</t>
  </si>
  <si>
    <t>Synthetik Applied Technologies LLC</t>
  </si>
  <si>
    <t>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</si>
  <si>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https://www.artemis.bm/deal-directory/baltic-pcc-limited-series-2022-1/</t>
  </si>
  <si>
    <t>Bonanza Re Ltd. (Series 2022-1)</t>
  </si>
  <si>
    <t>Gallagher Securities is sole structuring agent &amp; bookrunner</t>
  </si>
  <si>
    <t>US named storm</t>
  </si>
  <si>
    <t>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</si>
  <si>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https://www.artemis.bm/deal-directory/bonanza-re-ltd-series-2022-1/</t>
  </si>
  <si>
    <t>Matterhorn Re Ltd. (Series 2022-1) Class A</t>
  </si>
  <si>
    <t>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</si>
  <si>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https://www.artemis.bm/deal-directory/matterhorn-re-ltd-series-2022-1/</t>
  </si>
  <si>
    <t>Matterhorn Re Ltd. (Series 2022-1) Class B</t>
  </si>
  <si>
    <t>Cape Lookout Re Ltd. (Series 2022-1)</t>
  </si>
  <si>
    <t>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</si>
  <si>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https://www.artemis.bm/deal-directory/cape-lookout-re-ltd-series-2022-1/</t>
  </si>
  <si>
    <t>Asagao V – White Rock Insurance (SAC) Ltd.</t>
  </si>
  <si>
    <t>Japanese earthquake</t>
  </si>
  <si>
    <t>This is the fifth private catastrophe bond in the Asagao series of deals. This Asagao V private cat bond appears to be a renewal of the third, possibly representing a second renewal of that layer of risk, being also JPY 2 billion in size. This converts to roughly US $16.2 million at time of issuance, but the level of coverage in Japanese Yen is identical and the timing is right for this to be a renewal of the second and third Asagao deals. As with all of the Asagao private cat bonds, this fifth has been issued using the White Rock Insurance (SAC) Ltd. vehicle, which is managed and facilitated by Aon Insurance Managers, the specialist insurance management unit of broker Aon. White Rock Insurance provides a risk transformation and securitisation platform for privately placed catastrophe bonds and collateralised reinsurance arrangements, as well as other captive and segregated account type services for re/insurers and cedents. Given the trend seen across the Asagao private cat bonds to-date, we assume that this Asagao V transaction is again a securitisation of Japanese earthquake risks on a parametric basis, likely for the same unknown Japanese sponsor. Aon Insurance Managers always acts as the insurance manager for these deals, enabling issuance of the roughly $16.2 million of Asagao V notes using its White Rock vehicle to place the private insurance-linked securities (ILS) (or private catastrophe bond notes) for an unknown Japanese catastrophe risk exposed cedent. It’s likely that Aon’s Reinsurance Solutions and perhaps ILS specialist unit Aon Securities will also have been involved in the transaction. White Rock Insurance (SAC) Ltd. has issued the ¥ 2 billion (JPY) of Principal At-Risk notes (which is roughly US $16.2m as of the issuance date), acting on behalf of its segregated account named T99 Asagao V (which we’ve shortened to just Asagao V). This transaction was issued through the White Rock Insurance (SAC) Ltd. ILS Note Program, which facilitates issuance of privately placed catastrophe bonds, or other ILS arrangements, as well as their offering and sale to institutional investors. The $16.2 million of Asagao V Principal At-Risk Notes are scheduled for maturity on April 28th 2023. The newly issued Asagao V private cat bond notes were all placed with qualified institutional investors, likely an insurance-linked securities (ILS) fund, or a number of ILS funds if the deal was syndicated.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</si>
  <si>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https://www.artemis.bm/deal-directory/asagao-v-white-rock-insurance-sac-ltd/</t>
  </si>
  <si>
    <t>Merna Re II Ltd. (Series 2022-1)</t>
  </si>
  <si>
    <t>US earthquake</t>
  </si>
  <si>
    <t>This is primary insurance giant State Farm’s first Merna Re II catastrophe bond issuance of 2022 and sees the company returning for its annual April issuance of a new Merna Re cat bond to secure additional collateralized property catastrophe reinsurance capacity from the capital markets. The new Merna Re II 2022-1 catastrophe bond will provide State Farm with three years of additional collateralized catastrophe reinsurance protection. The perils will be US focused and we would imagine this is an earthquake cat bond, given State Farm’s habit of sponsoring a late March deal each year covering that type of risk. But, for this new $300 million Merna Re II Ltd. 2022-1 cat bond, we’re going to categorise it as US property catastrophe risks in our charts and data, which we will update should greater clarity on the covered perils become available later. As with every Merna Re cat bond sponsored by State Farm since 2016, the issuance was relatively privately marketed and placed with a select group or club of initial investors. Now, the resulting $300 million of notes will be more broadly available on the cat bond secondary market. So, State Farm continues to source collateralized reinsurance capacity from insurance-linked securities (ILS) funds and investors on a privately marketed and placed basis. Merna Re II Ltd., a Bermuda domiciled special purpose insurer, has issued and sold $300 million of Series 2022-1 Class A notes to cat bond funds and ILS investors, with the proceeds used to collateralize an underlying reinsurance agreement between the issuer and the sponsor State Farm. The notes will provide State Farm with property catastrophe reinsurance (possibly US quake focused) on an indemnity trigger and we expect per-occurrence basis, with the protection running across a three-year term to early April 2025. We understand this Merna Re II 2022-1 cat bond provides State Farm with reinsurance against earthquake losses across the United States, excluding California, Florida and Texas.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</si>
  <si>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https://www.artemis.bm/deal-directory/merna-re-ii-ltd-series-2022-1/</t>
  </si>
  <si>
    <t>Tomoni Re Pte Ltd. (Series 2022-1) Class A-1</t>
  </si>
  <si>
    <t>Tomoni Re Pte Ltd.</t>
  </si>
  <si>
    <t>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</si>
  <si>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https://www.artemis.bm/deal-directory/tomoni-re-pte-ltd-series-2022-1-2022-2/</t>
  </si>
  <si>
    <t>Tomoni Re Pte Ltd. (Series 2022-1) Class B-1</t>
  </si>
  <si>
    <t>Montoya Re Ltd. (Series 2022-1)</t>
  </si>
  <si>
    <t>Montoya Re Ltd.</t>
  </si>
  <si>
    <t>Inigo Insurance (Syndicate 1301)</t>
  </si>
  <si>
    <t>U.S. named storm, U.S. and Canada earthquake, Japan earthquake, Japan typhoon</t>
  </si>
  <si>
    <t>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</si>
  <si>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https://www.artemis.bm/deal-directory/montoya-re-ltd-series-2022-1/</t>
  </si>
  <si>
    <t>Sanders Re III Ltd. (Series 2022-1) Class is</t>
  </si>
  <si>
    <t>Sanders Re III Ltd.</t>
  </si>
  <si>
    <t>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</si>
  <si>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https://www.artemis.bm/deal-directory/sanders-re-iii-ltd-series-2022-1/</t>
  </si>
  <si>
    <t>Sanders Re III Ltd. (Series 2022-1) Class A</t>
  </si>
  <si>
    <t>Sanders Re III Ltd. (Series 2022-1) Class B</t>
  </si>
  <si>
    <t>Sanders Re III Ltd. (Series 2022-1) Class C</t>
  </si>
  <si>
    <t>Manatee Re II Ltd. (Series 2022-1) Class A</t>
  </si>
  <si>
    <t>Manatee Re II Ltd.</t>
  </si>
  <si>
    <t>Swiss Re Capital Markets is sole structuring agent and joint bookrunner. Gallagher Securities is joint bookrunner.</t>
  </si>
  <si>
    <t>U.S. named storm (Alabama, Florida, Louisiana, Mississippi, New Jersey &amp; Texas initially)</t>
  </si>
  <si>
    <t>This will be the fifth Manatee Re catastrophe bond to benefit US insurer Safepoint Insurance Company and for 2022 the sponsor has returned to utilise its Bermuda based Manatee Re II Ltd. special purpose insurance (SPI) vehicle. For 2022, sources explained that Safepoint’s Bermuda domiciled special purpose insurer Manatee Re II Ltd. will seek to issue two tranches of Series 2022-1 cat bond notes, for total coverage of $125 million or perhaps more, and the notes are set to be sold to investors to collateralize two reinsurance agreements between the SPI and Safepoint Insurance Company. The reinsurance agreements will provide Safepoint with a almost three years of collateralized reinsurance protection, beginning June 1st this year and running to April 2025. The protection this Manatee Re II 2022-1 catastrophe bond will provide Safepoint will cover it against losses from US named storms, so tropical storms and hurricanes, initially across its core states of Alabama, Florida, Louisiana, Mississippi, New Jersey and Texas. The protection will be afforded through an indemnity trigger for both tranches of notes, with coverage on a per-occurrence basis. Manatee Re II Ltd. will issue a currently $75 million Class A tranche of notes that have a minimum attachment level of $240 million of losses, an initial attachment probability of 1.33%, initial expected loss of 0.96% and are being offered to cat bond investors with price guidance in a range from 5.75% to 6.5%, we’re told. A currently $50 million Class B tranche of notes that Manatee Re II will issue have a minimum attachment level of $150 million, an initial attachment probability of 2.75%, initial expected loss of 1.77% and are being marketed with coupon guidance in a range from 7.75% to 8.25%, we understand. Update – April 7th: We’re told that Safepoint Insurance Company has opted not to continue with the issuance of this catastrophe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</si>
  <si>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https://www.artemis.bm/deal-directory/manatee-re-ii-ltd-series-2022-1/</t>
  </si>
  <si>
    <t>Manatee Re II Ltd. (Series 2022-1) Class B</t>
  </si>
  <si>
    <t>Matterhorn Re Ltd. (Argon 2022-1)</t>
  </si>
  <si>
    <t>All lines of business</t>
  </si>
  <si>
    <t>This is the first catastrophe bond issued by global reinsurance firm Swiss Re’s Bermuda-domiciled special purpose insurer (SPI) Matterhorn Re Ltd. under a new segregated account named Argon. Under the Matterhorn Re Ltd. special purpose insurer (SPI) in Bermuda, Swiss Re has also established a Principal At-Risk Variable Rate Notes Program for a segregated account of the vehicle named “Argon”. The first issuance from that segregated account has now been completed, with a $150 million tranche of Class A Principal At-Risk Variable Rate Notes issued by Matterhorn Re on behalf of the Argon account. The $150 million of Class A Argon notes, which have a due date of January 25 2027 and so are particularly long-dated for a catastrophe bond, covering roughly five full years and were privately placed with institutional ILS investors. This privately placed ILS, or catastrophe bond, was issued as part of Swiss Re’s $1.15 billion capital markets stop-loss arrangement that was announced in April 2022 . The overall arrangement saw Swiss Re securing a $1 billion loan from J.P. Morgan alongside the issuance of this $150 million tranche of ILS notes. Both the loan and the notes were issued using the Argon segregated account of Matterhorn Re Ltd. The $150 million of Class A Argon notes, which have a due date of January 25 2027 and so are particularly long-dated for a catastrophe bond, were privately placed with the group of institutional investors. Swiss Re said the $1.15 billion stop-loss cover it benefits from with this transaction runs across the 2022 to 2026 underwriting years, which explains the final due date of the Argon ILS notes being in January 2027. The reinsurer told Artemis that the underlying transaction is structured as a multi-year whole account stop-loss of its group wide underwriting results, with a trigger based on the economic result of each individual financial year, so the cat bond component is akin to an indemnity trigger. Given the annualised coverage, we’d liken this to an aggregate transaction, as underwriting losses will accumulate over the course of each year towards the pre-defined financial trigger.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</si>
  <si>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https://www.artemis.bm/deal-directory/matterhorn-re-ltd-argon-2022-1/</t>
  </si>
  <si>
    <t>Hestia Re Ltd. (Series 2022-1)</t>
  </si>
  <si>
    <t>Hestia Re Ltd.</t>
  </si>
  <si>
    <t>Kin Interinsurance Network</t>
  </si>
  <si>
    <t>Swiss Re Capital Markets and TigerRisk Capital Markets &amp; Advisory are joint structuring agents and bookrunners</t>
  </si>
  <si>
    <t>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</si>
  <si>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https://www.artemis.bm/deal-directory/hestia-re-ltd-series-2022-1/</t>
  </si>
  <si>
    <t>Citrus Re Ltd. (Series 2022-1)</t>
  </si>
  <si>
    <t>Citrus Re Ltd.</t>
  </si>
  <si>
    <t>US named storm (initially Connecticut, Delaware, Maryland, Massachusetts, New Jersey, New York, Rhode Island, Virginia)</t>
  </si>
  <si>
    <t>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</si>
  <si>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https://www.artemis.bm/deal-directory/citrus-re-ltd-series-2022-1/</t>
  </si>
  <si>
    <t>Home Re 2022-1 Ltd. Class M-1A</t>
  </si>
  <si>
    <t>Home Re 2022-1 Ltd.</t>
  </si>
  <si>
    <t>This is the first mortgage insurance-linked securities (ILS) transaction from MGIC Investment Corporation on behalf of its Mortgage Guaranty Insurance Corporation entity of 2022. MGIC is seeking to expand its capital markets backed and collateralized mortgage reinsurance with this latest mortgage ILS deal, which will be the insurers sixth Home Re mortgage insurance-insurance linked notes issuance in total. The company has registered a new Bermuda-based special purpose insurer (SPI), Home Re 2022-1 Ltd. (HMIR 2021-1) for this issuance of a targeted almost $474 million of mortgage insurance linked notes. Five classes of notes are being issued, each backed by reinsurance premiums, eligible investments, and related account investment earnings, in each case relating to a pool of MI policies linked to residential loans. The covered pool of insured mortgage loans features 218,568 fully amortizing first-lien fixed- and variable-rate mortgages, all underwritten to a full documentation standard and never reported as 60 or more days delinquent. The mortgage insurance policies covering the loans are all effective on or after September 2019 and on or before January 2022. The transaction will have a 12.5-year term, but amortize down over the coverage period and is subject to a call at the sponsors request. The transaction breaks down as follows, along with each tranches rating: $159.8 million Class M-1A (DBRS Morningstar rated BBB (sf); Moody’s rated Baa2 (sf)) $53.3 million Class M-1B (DBRS Morningstar rated BBB (low) (sf); Moody’s rated Baa3 (sf)) $183.5 million Class M-1C (DBRS Morningstar rated BB (low) (sf); Moody’s rated Ba2 (sf)) $47.4 million Class M-2 (DBRS Morningstar rated B (high) (sf); Moody’s rated B1 (sf)) $29.6 million Class B-1 (DBRS Morningstar rated B (high) (sf); Moody’s rated B2 (sf)) Each class of notes issued by Home Re 2022-1 (HMIR 2022-1) will be sold to capital market investors and the resulting collateral proceeds will be used to underpin excess-of-loss mortgage reinsurance arrangements between the SPI and the sponsor of the transaction, Mortgage Guaranty Insurance Corporation. As a result, this transaction transfers the credit risk associated with mortgage insurance policies on a defined portfolio of mortgages to the capital markets for MGIC. Update 1: MGIC upsized this issuance by electing to fund 100% of the Class M-1C tranche, which had previously only been planned as 80% funded. As a result, the issuance priced and settled at almost $474 million in size, making this the largest mortgage insurance-linked notes transaction so far from MGIC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</si>
  <si>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https://www.artemis.bm/deal-directory/home-re-2022-1-ltd/</t>
  </si>
  <si>
    <t>Home Re 2022-1 Ltd. Class M-1B</t>
  </si>
  <si>
    <t>Home Re 2022-1 Ltd. Class M-1C</t>
  </si>
  <si>
    <t>Home Re 2022-1 Ltd. Class M-2</t>
  </si>
  <si>
    <t>Home Re 2022-1 Ltd. Class B-1</t>
  </si>
  <si>
    <t>Vista Re Ltd. (Series 2022-1)</t>
  </si>
  <si>
    <t>$175,000,000.00</t>
  </si>
  <si>
    <t>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</si>
  <si>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https://www.artemis.bm/deal-directory/vista-re-ltd-series-2022-1/</t>
  </si>
  <si>
    <t>Gateway Re Ltd. (Series 2022-1)</t>
  </si>
  <si>
    <t>Gateway Re Ltd.</t>
  </si>
  <si>
    <t>SureChoice Underwriters Reciprocal Exchange</t>
  </si>
  <si>
    <t>US named storm: Alabama, Louisiana, Mississippi, Texas</t>
  </si>
  <si>
    <t>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</si>
  <si>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https://www.artemis.bm/deal-directory/gateway-re-ltd-series-2022-1/</t>
  </si>
  <si>
    <t>Residential Reinsurance 2022 Limited (Series 2022-1) Class 10</t>
  </si>
  <si>
    <t>Residential Reinsurance 2022 Limited</t>
  </si>
  <si>
    <t>S&amp;P: Class 14 BB- (sf)</t>
  </si>
  <si>
    <t>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t>
  </si>
  <si>
    <t>https://www.artemis.bm/deal-directory/residential-reinsurance-2022-limited-series-2022-1/</t>
  </si>
  <si>
    <t>Residential Reinsurance 2022 Limited (Series 2022-1) Class 11</t>
  </si>
  <si>
    <t>Residential Reinsurance 2022 Limited (Series 2022-1) Class 12</t>
  </si>
  <si>
    <t>Residential Reinsurance 2022 Limited (Series 2022-1) Class 13</t>
  </si>
  <si>
    <t>Residential Reinsurance 2022 Limited (Series 2022-1) Class 14</t>
  </si>
  <si>
    <t>Bowline Re Ltd. (Series 2022-1) Class A</t>
  </si>
  <si>
    <t>Bowline Re Ltd.</t>
  </si>
  <si>
    <t>U.S., Puerto Rico, U.S. Virgin Islands, D.C., Canada named storm and earthquake. Japan earthquake</t>
  </si>
  <si>
    <t>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t>
  </si>
  <si>
    <t>https://www.artemis.bm/deal-directory/bowline-re-ltd-series-2022-1/</t>
  </si>
  <si>
    <t>Bowline Re Ltd. (Series 2022-1) Class B</t>
  </si>
  <si>
    <t>Bowline Re Ltd. (Series 2022-1) Class C</t>
  </si>
  <si>
    <t>Integrity Re Ltd. (Series 2022-1) Class A</t>
  </si>
  <si>
    <t>Integrity Re Ltd.</t>
  </si>
  <si>
    <t>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</si>
  <si>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https://www.artemis.bm/deal-directory/integrity-re-ltd-series-2022-1/</t>
  </si>
  <si>
    <t>Torrey Pines Re Ltd. (Series 2022-1) Class A</t>
  </si>
  <si>
    <t>Torrey Pines Re Ltd.</t>
  </si>
  <si>
    <t>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</si>
  <si>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https://www.artemis.bm/deal-directory/torrey-pines-re-ltd-series-2022-1/</t>
  </si>
  <si>
    <t>Torrey Pines Re Ltd. (Series 2022-1) Class B</t>
  </si>
  <si>
    <t>Azzurro Re II DAC (Series 2022-1)</t>
  </si>
  <si>
    <t>GC Securities is sole structuring agent and bookrunner. Munich Re and BNP Paribas are co-managers</t>
  </si>
  <si>
    <t>Italian insurer UnipolSai Assicurazioni S.p.A. has returned to the catastrophe bond market for its fourth visit, seeking more fully collateralised, capital market investor-backed European earthquake reinsurance protection. This cat bond will sit a little higher up in UnipolSai’s reinsurance tower, we understand, but otherwise is relatively similar in terms of protection offered to a 2020 deal. Irish special purpose insurance company Azzurro Re II DAC will issue a single tranche of catastrophe bond notes that will be sold to investors and the proceeds used to collateralise an earthquake reinsurance agreement between the issuing vehicle and UnipolSai. The target size for this Series 2022-1 issuance is €100 million, although we’re told there is room for the deal to upsize, with this Azzurro Re II 2022-1 cat bond set to span a €150 million layer of UnipolSai’s reinsurance tower. We’re told the reinsurance protection the cat bond will provide is very similar to UnipolSai’s 2020 issuance. The protection will be on an indemnity trigger and per-occurrence basis, covering claims related to earthquakes impacting Italy and neighbouring countries, but with the covered subject business all being within UnipolSai’s home country of Italy. The covered area includes Italy, Austria, France and Corsica (excluding overseas territories), Monaco, Slovenia and Switzerland. But, as stated, the UNL from any qualifying earthquake in the covered area will come directly from policies in Italy. The term of coverage will be across just more than three and a half years, to the end of 2025, we understand. The targeted €100 million of Series 2022-1 Class A notes to be issued by Azzurro Re II DAC will cover a €150 million layer of UnipolSai’s reinsurance tower, attaching at €350 million of losses and exhausting at €500 million, we understand. The notes will have an initial expected loss of 1.5% and are being offered to cat bond investors with coupon guidance in a range from 2.5% to 3%, sources said. Update: After not hearing any updates regarding UnipolSai’s latest catastrophe bond for a few weeks, it became clear in late May that the transaction was struggling to gain investor support and we now understand that its issuance was halted for the moment, with UnipolSai expected to return to the cat bond market once conditions have stabilised and more capacity is available.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</si>
  <si>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https://www.artemis.bm/deal-directory/azzurro-re-ii-dac-series-2022-1/</t>
  </si>
  <si>
    <t>Artex SAC Limited – Bricolage Notes</t>
  </si>
  <si>
    <t>This is a new privately arranged and placed catastrophe bond, a so-called cat bond lite or private issuance of insurance-linked securities (ILS), that has used Artex Risk Solutions segregated account company, Artex SAC Limited. The Artex SAC Limited vehicle is based in Bermuda and facilitates private cat bond transactions, acting as a transformer for the risks and a securitization vehicle to issue notes that can be sold and placed with either individual or groups of investors, depending on whether a transaction is syndicated or bilateral in nature. This Bricolage private catastrophe bond issuance has been completed and listed in Bermuda using the vehicle’s Artex SAC Limited ILS Note Program II. The transaction saw Artex SAC Limited acting for the Segregated Account named “Bricolage” to issue one tranche of notes that have been placed with qualified institutional investors or insurance-linked securities (ILS) funds. Sometimes these private placement cat bond deals can be bilateral, between a ceding company and single investor. But being $250 million in size it would make sense for the deal to have been privately placed with a group or club of investors and funds. Artex SAC Limited has issued a $100 million tranche of principal-at-risk Bricolage notes.. The notes, which have been admitted to listing on the Bermuda Stock Exchange (BSX), all have maturity due at May 19th 2025, suggesting they could cover three US wind seasons perhaps, or a three years for another peril. As ever, we make the assumption that a private cat bond or ILS issuance like this features notes linked to certain property catastrophe risks, most likely representing a securitisation of either an indemnity or industry loss triggered collateralised reinsurance or retrocession transaction. If any more details emerge we will update you.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</si>
  <si>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https://www.artemis.bm/deal-directory/artex-sac-limited-bricolage-notes/</t>
  </si>
  <si>
    <t>Long Point Re IV Ltd. (Series 2022-1)</t>
  </si>
  <si>
    <t>Long Point Re IV Ltd.</t>
  </si>
  <si>
    <t>Fitch: BB-sf</t>
  </si>
  <si>
    <t>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</si>
  <si>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https://www.artemis.bm/deal-directory/long-point-re-iv-ltd-series-2022-1/</t>
  </si>
  <si>
    <t>Everglades Re II Ltd. (Series 2022-1)</t>
  </si>
  <si>
    <t>$4,563,000,000.00</t>
  </si>
  <si>
    <t>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</si>
  <si>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https://www.artemis.bm/deal-directory/everglades-re-ii-ltd-series-2022-1/</t>
  </si>
  <si>
    <t>Marlin Re Ltd. (Series 2022-2)</t>
  </si>
  <si>
    <t>Marlin Re Ltd.</t>
  </si>
  <si>
    <t>Southern Fidelity Insurance Company</t>
  </si>
  <si>
    <t>GC Securities is sole structuring agent and bookrunner. Aon Securities and Tiger Risk Capital Markets &amp; Advisory are co-managers</t>
  </si>
  <si>
    <t>Florida, Louisiana, Mississippi and South Carolina named storms</t>
  </si>
  <si>
    <t>The Marlin Re Ltd. (Series 2022-2) cat bond issuance, which will provide named storm and hurricane reinsurance protection to Southern Fidelity Insurance Company, an insurer that ILS investment manager Hudson Structured (through HSCM Bermuda) took ownership of in 2020. The Series 2022-2 notes will cover named storm impacts in the states of Florida, Louisiana, Mississippi and South Carolina, sources said. A $60 million tranche of Series 2022-2 Class A notes will provide Southern Fidelity with two years of indemnity and per-occurrence cover from June, attaching at $250 million of losses, with an initial expected loss of 2.38% and they are being offered to cat bond investors with price guidance of 11% to 12%. A $40 million tranche of Series 2022-2 Class B notes will provide Southern Fidelity with one year of indemnity and per-occurrence cover from June, attaching at $150 million of losses, with an initial expected loss of 4.66%. This tranche are zero-coupon and so being offered to cat bond investors with price guidance of 84% to 85% of par (a roughly 15% to 16% coupon equivalent). An unsized Series 2022-2 Class C tranche of notes will provide Southern Fidelity with one year of indemnity and per-occurrence cover from June, we understand, attaching at $100 million of losses, with an initial expected loss of 7.56%. This Class C tranche are also zero-coupon in nature and are being offered with price guidance of 80% of par, a roughly 20% coupon equivalent. A final also unsized Series 2022-2 Class D tranche of notes will provide Southern Fidelity with one year of indemnity and per-occurrence second and subsequent event cover from June, we understand, attaching at $25 million of losses, with an initial expected loss of 3.65%. This Class D tranche are also zero-coupon in nature and are again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at the same time as this Series 2022-2 set of notes to reinsure Southern Fidelity. Both series will provide the beneficiary insurer with multi-year US named storm reinsurance in a fully-collateralized format from the capital markets. Update: The Marlin Re 2022-2 catastrophe bond has been pulled and will now not be issued, likely related to the fact Southern Fidelity halted its Florida operations as it waited to secure its reinsurance. The other series of Marlin Re 2022-1 notes for insurer Weston were issued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</si>
  <si>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https://www.artemis.bm/deal-directory/marlin-re-ltd-series-2022-2/</t>
  </si>
  <si>
    <t>Atlas Capital Reinsurance 2022 DAC (Series 2022-1)</t>
  </si>
  <si>
    <t>Atlas Capital Reinsurance 2022 DAC</t>
  </si>
  <si>
    <t>GC Securities is sole structuring agent and joint bookrunner. Natixis is joint bookrunner and sustainability advisor.</t>
  </si>
  <si>
    <t>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</si>
  <si>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https://www.artemis.bm/deal-directory/atlas-capital-reinsurance-2022-dac-series-2022-1/</t>
  </si>
  <si>
    <t>Sanders Re III Ltd. (Series 2022-2) Class A</t>
  </si>
  <si>
    <t>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</si>
  <si>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https://www.artemis.bm/deal-directory/sanders-re-iii-ltd-series-2022-2/</t>
  </si>
  <si>
    <t>Sanders Re III Ltd. (Series 2022-2) Class B</t>
  </si>
  <si>
    <t>Sanders Re III Ltd. (Series 2022-2) Class C</t>
  </si>
  <si>
    <t>Alamo Re Ltd. (Series 2022-1)</t>
  </si>
  <si>
    <t>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</si>
  <si>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https://www.artemis.bm/deal-directory/alamo-re-ltd-series-2022-1/</t>
  </si>
  <si>
    <t>Eclipse Re Ltd. (Series 2022-2A)</t>
  </si>
  <si>
    <t>This is the second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This second issuance from Eclipse Re of 2022 is a relatively small transaction, and has a term that suggests this is likely a US wind protection, as it runs through the Atlantic hurricane season. Eclipse Re Ltd. has issued $8.73 million of Series 2022-02A notes, with the notes having a final maturity date, of January 1st 2023. As ever, we assume this latest Eclipse Re deal features property catastrophe risk-linked notes, providing an unnamed protection buyer, or ILS fund, with reinsurance or retrocession protection just to the end of 2022. Because of this, there’s a strong chance it’s a protection running for the US wind season, although it could also be a carrier needing a slice of reinsurance from the cat bond market to run up to the January renewals. The proceeds from the sale of the $8.73 million of private catastrophe bond notes will have been used as collateral to underpin a related reinsurance or retrocession contract, held in a trust. The $8.73 million of private cat bond notes have been placed with qualified institutional investors and were admitted to the Bermuda Stock Exchange (BSX) as insurance-related securities for a listing, with Artex also acting as the listing sponsor through its Artex Corporate Services (Bermuda) Ltd. unit.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</si>
  <si>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https://www.artemis.bm/deal-directory/eclipse-re-ltd-series-2022-2a/</t>
  </si>
  <si>
    <t>Black Kite Re Limited (Series 2022-1)</t>
  </si>
  <si>
    <t>Black Kite Re Limited</t>
  </si>
  <si>
    <t>Peak Reinsurance Company</t>
  </si>
  <si>
    <t>GC Securities is joint structuring agent, sole bookrunner and sole purchaser. Mercer Investments (HK) Limited is joint structuring agent and co-manager</t>
  </si>
  <si>
    <t>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</si>
  <si>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https://www.artemis.bm/deal-directory/black-kite-re-limited-series-2022-1/</t>
  </si>
  <si>
    <t>Yosemite Re Ltd. (Series 2022-1)</t>
  </si>
  <si>
    <t>Yosemite Re Ltd.</t>
  </si>
  <si>
    <t>Core Specialty (StarStone)</t>
  </si>
  <si>
    <t>US named storm and earthquake</t>
  </si>
  <si>
    <t>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</si>
  <si>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https://www.artemis.bm/deal-directory/yosemite-re-ltd-series-2022-1/</t>
  </si>
  <si>
    <t>Marlin Re Ltd. (Series 2022-1) Class B</t>
  </si>
  <si>
    <t>Weston Property and Casualty Insurance Company</t>
  </si>
  <si>
    <t>Florida, Louisiana, Mississippi, Texas and South Carolina named storms</t>
  </si>
  <si>
    <t>The Marlin Re Ltd. (Series 2022-1) cat bond issuance, which will provide named storm and hurricane reinsurance protection to Weston Property and Casualty Insurance Company, an insurer that ILS investment manager Hudson Structured (through HSCM Bermuda) took majority ownership of in 2020. The Series 2022-1 notes will cover named storm impacts in the states of Florida, Louisiana, Mississippi, Texas and South Carolina, we understand. A $50 million tranche of Series 2022-1 Class A notes will provide Weston with two years of indemnity and per-occurrence cover from June, attaching at $220 million of losses, with an initial expected loss of 2.88% and they are being offered to cat bond investors with price guidance of 10.5% to 11.5%. A $20 million tranche of Series 2022-1 Class B notes will provide Weston with one year of indemnity and per-occurrence cover from June, attaching at $140 million of losses, with an initial expected loss of 4.64%. This tranche are zero-coupon and so being offered to cat bond investors with price guidance of 85.5% to 86.5% of par (a roughly 13.5% to 14.5% coupon equivalent). An unsized Series 2022-1 Class C tranche of notes will provide Weston with one year of indemnity and per-occurrence second and subsequent event cover from June, we understand, attaching at $25 million of losses, with an initial expected loss of 3.89%. This Class C tranche are also zero-coupon in nature and are being offered with price guidance of 80% of par, a roughly 20% coupon equivalent. Marlin Re Ltd. has been established as a Bermuda based company for the issuance of series of catastrophe bonds. The issuer is offering a Series 2022-1 set of notes to investors to provide Weston with reinsurance and at the same time a Series 2022-2 set of notes to reinsure Southern Fidelity . Both series will provide the beneficiary insurer with multi-year US named storm reinsurance in a fully-collateralized format from the capital markets. Update 1: Only the Class A notes are continuing to be issued, now sized at $45 million, while the price guidance has now been elevated significantly to between 15% and 16%. The other two tranches now won’t be issued. The second series from Marlin Re, the 2022-2 issuance for insurer Southern Fidelity, were pulled from issuance . Update 2: The Class A tranche of notes remained at $45 million in size and priced at the top of elevated guidance, at 16%. Update 3: In the end, Weston did not complete the issuance of this Marlin Re 2022-1 catastrophe bond and the deal was pulled very suddenly before its settlement date. We assume this is due to the financial issues Weston was facing, that eventually led to its downgrading and heading for insolvency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</si>
  <si>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https://www.artemis.bm/deal-directory/marlin-re-ltd-series-2022-1/</t>
  </si>
  <si>
    <t>Marlin Re Ltd. (Series 2022-1) Class C</t>
  </si>
  <si>
    <t>Catahoula II Re Pte. Ltd. (Series 2022-1)</t>
  </si>
  <si>
    <t>Catahoula II Re Pte. Ltd.</t>
  </si>
  <si>
    <t>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</si>
  <si>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https://www.artemis.bm/deal-directory/catahoula-ii-re-pte-ltd-series-2022-1/</t>
  </si>
  <si>
    <t>Ursa Re II Ltd. (Series 2022-1) Class A</t>
  </si>
  <si>
    <t>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</si>
  <si>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https://www.artemis.bm/deal-directory/ursa-re-ii-ltd-series-2022-1/</t>
  </si>
  <si>
    <t>Ursa Re II Ltd. (Series 2022-1) Class B</t>
  </si>
  <si>
    <t>Matterhorn Re Ltd. (Series 2022-2) Class A</t>
  </si>
  <si>
    <t>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</si>
  <si>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https://www.artemis.bm/deal-directory/matterhorn-re-ltd-series-2022-2/</t>
  </si>
  <si>
    <t>Matterhorn Re Ltd. (Series 2022-2) Class C</t>
  </si>
  <si>
    <t>Kilimanjaro III Re Ltd. (Series 2022-1)</t>
  </si>
  <si>
    <t>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</si>
  <si>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https://www.artemis.bm/deal-directory/kilimanjaro-iii-re-ltd-series-2022-1/</t>
  </si>
  <si>
    <t>Commonwealth Re Ltd. (Series 2022-1)</t>
  </si>
  <si>
    <t>Commonwealth Re Ltd.</t>
  </si>
  <si>
    <t>The Hanover Insurance Group</t>
  </si>
  <si>
    <t>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</si>
  <si>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https://www.artemis.bm/deal-directory/commonwealth-re-ltd-series-2022-1/</t>
  </si>
  <si>
    <t>Merna Re II Ltd. (Series 2022-2)</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</si>
  <si>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</si>
  <si>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https://www.artemis.bm/deal-directory/merna-re-ii-ltd-series-2022-2/</t>
  </si>
  <si>
    <t>Merna Re II Ltd. (Series 2022-3)</t>
  </si>
  <si>
    <t>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</si>
  <si>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https://www.artemis.bm/deal-directory/merna-re-ii-ltd-series-2022-3/</t>
  </si>
  <si>
    <t>Northshore Re II Ltd. (Series 2022-1)</t>
  </si>
  <si>
    <t>U.S. named storms (inc. Puerto Rico &amp; Virgin Islands), U.S. &amp; Canada earthquake</t>
  </si>
  <si>
    <t>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</si>
  <si>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https://www.artemis.bm/deal-directory/northshore-re-ii-ltd-series-2022-1/</t>
  </si>
  <si>
    <t>Isosceles Insurance Ltd. (Series 2022-A) Class A</t>
  </si>
  <si>
    <t>This Series 2022-A transaction is a new private insurance-linked security (ILS), or catastrophe bond, issuance from the Isosceles Insurance Ltd. platform operated by Marsh McLennan and reinsurance broker Guy Carpenter. In this latest issuance to come to light, Isosceles Insurance Ltd. has issued three new tranches of privately placed Series 2022-A insurance-linked notes, or private catastrophe bonds, totalling roughly $60.5 million of risk capital issued. As with every private ILS or cat bond deal we encounter and source some information about, details are limited, so we’ve had to make a number of assumptions. Isosceles Insurance Ltd. has issued $60.5 million of Series 2022-A notes, with three tranches of privately placed insurance-linked notes, or private cat bonds sold to investors. The notes will have been sold to provide collateral to underpin a reinsurance or retrocession agreement. Isosceles Re issued a $31.5 million tranche of Series 2022-A Class A notes, a $12.5 million tranche of Series 2022-A Class B notes and a $16.5 million tranche of Series 2022-A Class C notes, all of which have due dates of May 5th 2023. All three tranches of notes have been structured as discounted zero coupon participating notes, which is 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</si>
  <si>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https://www.artemis.bm/deal-directory/isosceles-insurance-ltd-series-2022-a/</t>
  </si>
  <si>
    <t>Isosceles Insurance Ltd. (Series 2022-A) Class B</t>
  </si>
  <si>
    <t>Isosceles Insurance Ltd. (Series 2022-A) Class C</t>
  </si>
  <si>
    <t>Isosceles Insurance Ltd. (Series 2022-B)</t>
  </si>
  <si>
    <t>This Series 2022-B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2022-B insurance-linked notes, or private catastrophe bonds, totalling roughly $11 million of risk capital issued. As with every private ILS or cat bond deal we encounter and source some information about, details are limited, so we’ve had to make a number of assumptions. Isosceles Insurance Ltd. has issued a single $11 million tranche of Series 2022-B notes, that are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</si>
  <si>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https://www.artemis.bm/deal-directory/isosceles-insurance-ltd-series-2022-b/</t>
  </si>
  <si>
    <t>Isosceles Insurance Ltd. (Series 2022-C)</t>
  </si>
  <si>
    <t>This Series 2022-C transaction is a new private insurance-linked security (ILS), or catastrophe bond, issuance from the Isosceles Insurance Ltd. platform operated by Marsh McLennan and reinsurance broker Guy Carpenter. In this latest issuance to come to light, Isosceles Insurance Ltd. has issued one new tranche of privately placed Series 2022-C insurance-linked notes, or private catastrophe bonds, totalling roughly $19 million of risk capital issued. As with every private ILS or cat bond deal we encounter and source some information about, details are limited, so we’ve had to make a number of assumptions. Isosceles Insurance Ltd. has issued a single $19 million tranche of Series 2022-C notes, that are also due June 7th 2023.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</si>
  <si>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https://www.artemis.bm/deal-directory/isosceles-insurance-ltd-series-2022-c/</t>
  </si>
  <si>
    <t>Finca Re Ltd. (Series 2022-1)</t>
  </si>
  <si>
    <t>Finca Re Ltd.</t>
  </si>
  <si>
    <t>Canopius Group</t>
  </si>
  <si>
    <t>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</si>
  <si>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https://www.artemis.bm/deal-directory/finca-re-ltd-series-2022-1/</t>
  </si>
  <si>
    <t>Randolph Re (Series 2022-1)</t>
  </si>
  <si>
    <t>This is the third insurance-linked securities (ILS) transaction to come to market from Aon’s Randolph Re private catastrophe bond issuance and placement platform. We’ve learned that it covers wildfire risks again, like the previous two Randolph Re deals and given similarities in issuance and maturity dates we suspect the sponsor will have been Mercury Insurance again. This third Randolph Re issuance saw Aon’s White Rock Insurance (SAC) Ltd., acting on behalf of its segregated account Randolph Re 2022-1 and under the Randolph Re Program, has issued $25 million of Series 2022-1 notes. The Series 2022-1 insurance-linked notes issued by Randolph Re are due  as of July 6th 2023, which ties in with the previous deals, as all three have had a July 6th maturity date. As a result, we anticipate this latest Randolph Re private cat bond represents a one-year fully collateralised reinsurance agreement that has been securitised for the cedent, which is again likely to be Mercury Insurance. We do know that the notes will provide the cedent with wildfire reinsurance protection focused on California. It’s likely they also cover fire losses following an earthquake as well, as the 2021 Randolph Re private cat bond did. Also like last year, we’re told the $25 million of Randolph Re Series 2022-1 private cat bond notes will provide their wildfire reinsurance protection on an indemnity trigger and per-occurrence basis. They are likely to be zero-coupon notes as well, although we do not know their pricing, but we are told they are likely to have been issued discounted at somewhere around 93 cents on the dollar. The $25 million of Series 2022-1 notes issued by Randolph Re have been admitted to the Bermuda Stock Exchange (BSX) for listing.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</si>
  <si>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https://www.artemis.bm/deal-directory/randolph-re-series-2022-1/</t>
  </si>
  <si>
    <t>Radnor Re 2022-1 Ltd. Class M-1A</t>
  </si>
  <si>
    <t>Radnor Re 2022-1 Ltd.</t>
  </si>
  <si>
    <t>This $304 million Radnor Re 2022-1 Ltd. (RMIR 2022-1) issuance for Essent Guaranty is the first mortgage insurance linked securities (ILS) transaction since April 2022. Essent Guaranty has returned to reopen the mortgage insurance-linked securities (ILS) marketplace after a hiatus with no deals for a few months, bringing its first of the year. The market for mortgage ILS, or mortgage insurance-linked notes as they are often termed, has been particularly slow through 2022 . Just two transactions have been completed so far this year, after the financial market volatility of 2022 layered uncertainty across capital markets and dented investor appetite. As ever, this is structured like a catastrophe bond, using a Bermuda based special purpose insurer, in this case Radnor Re 2022-1 Ltd. Radnor Re 2022-1 Ltd. (RMIR 2022-1) will issue four tranches of notes that will be sold to capital market investors, with the proceeds used to collateralize excess-of-loss reinsurance agreements between the vehicle and sponsor Essent. The notes can be triggered by a rise in mortgage insurance claims, so are exposed to credit risk but the securities issued are still a pure insurance-linked asset. If successful and the layers are fully-covered, the sale of the four tranches of notes issued by Radnor Re 2022-1 will secure Essent as much as nearly $304 million of fully-collateralized and capital market investor backed excess-of-loss mortgage reinsurance protection. This new mortgage ILS deal from Essent consists of: $84.1 million Class M-1A (DBRS Morningstar rated BBB (low) (sf); Moody’s rated Ba2 (sf)). $126.2 million Class M-1B (DBRS Morningstar rated BB (high) (sf); Moody’s rated B1 (sf)). $70.1 million Class M-2 (DBRS Morningstar rated BB (low) (sf)). $23.4 million Class B-1 (DBRS Morningstar rated B (high) (sf)) The notes issued will have a 10-year term and will cover the insurance risk over a pool of insured mortgage loans consisting of 151,740 fully amortizing first-lien fixed- and variable-rate mortgages. Update 1: On issuance the layers were not fully-funded, resulting in a smaller transaction than anticipated, with just under $238 million of notes issued by Radnor Re 2022-1 Ltd. The issuance broke down as: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$84.1 million Class M-1A (100% funded) $88.3 million Class M-1B (70% funded) $49.1 million Class M-2 (70% funded) $16.4 million Class B-1 (70% funded)</t>
  </si>
  <si>
    <t>https://www.artemis.bm/deal-directory/radnor-re-2022-1-ltd/</t>
  </si>
  <si>
    <t>Radnor Re 2022-1 Ltd. Class M-1B</t>
  </si>
  <si>
    <t>Radnor Re 2022-1 Ltd. Class M-2</t>
  </si>
  <si>
    <t>Radnor Re 2022-1 Ltd. Class B-1</t>
  </si>
  <si>
    <t>Eclipse Re Ltd. (Series 2022-3A)</t>
  </si>
  <si>
    <t>This is the third privately placed insurance-linked securities (ILS) transaction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$65 million of Series 2022-03A notes, which correspond to Segregated Account EC45 of the vehicle, with the notes having a final maturity date, of May 31st 2023. The proceeds from the sale of the $65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</si>
  <si>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https://www.artemis.bm/deal-directory/eclipse-re-ltd-series-2022-3a/</t>
  </si>
  <si>
    <t>Eclipse Re Ltd. (Series 2022-6A)</t>
  </si>
  <si>
    <t>This is the fourth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It’s possible this deal represents a mid-year reinsurance or retrocession arrangements that have been put through the Eclipse Re structure in order to create series of investable, securitized catastrophe bond notes, potentially for a fund managers portfolio. Eclipse Re Ltd. has issued just slightly over $11 million ($11.0152m to be precise) of Series 2022-06A notes, which correspond to Segregated Account EC48 of the vehicle, with these notes having a final maturity date, of June 1st 2023. The proceeds from the sale of the roughly $11 million of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</si>
  <si>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https://www.artemis.bm/deal-directory/eclipse-re-ltd-series-2022-6a/</t>
  </si>
  <si>
    <t>Bellemeade Re 2022-2 Ltd. Class M-1A</t>
  </si>
  <si>
    <t>Bellemeade Re 2022-2 Ltd.</t>
  </si>
  <si>
    <t>This Bellemeade Re 2022-2 Ltd. (BMIR 2022-2) transaction is the latest mortgage insurance-linked securities (ILS) issuance from Bermuda based insurance and reinsurance firm Arch Capital. Arch Capital is seeking more collateralized mortgage reinsurance protection from the capital markets to cover its Arch Mortgage Insurance (Arch MI) business. The Bellemeade Re 2022-2 Ltd. (BMIR 2022-2) issuance of mortgage insurance-linked notes will be Arch’s second of 2022, but its seventeenth directly sponsored mortgage ILS transaction and the nineteenth in the Bellemeade Re series of issues since 2015. Arch Capital has established Bellemeade Re 2022-2 Ltd. as a new Bermuda based special purpose insurer (SPI) for this issuance and the SPI will issue and sell four tranches of mortgage insurance-linked notes to capital market investors. Each tranche represents a different level of risk and the proceeds from the sale of the notes will collateralize underlying mortgage reinsurance agreements between the issuer, Bellemeade Re 2022-2 Ltd. and Arch’s mortgage insurer entities Arch Mortgage Insurance Company and United Guaranty Residential Insurance Company. Depending on the level of funding secured for each layer of risk corresponding to a tranche of mortgage ILS notes to be issued by Bellemeade Re 2022-2, Arch Capital could secure as much as $358.4 million of mortgage reinsurance protection from this deal. That would be at a 100% funded level for each of the four tranches of notes, but sources suggest the minimum issuance being sought is actually nearer to $251.2 million. So, it appears Arch could settle for anything above the lower amount, with traditional reinsurance expected to pick up any slack in funding the layers of risk within the Bellemeade Re 2022-2 arrangement, we understand. Depending on the notes’ priority, each tranche could incur principal and interest losses should the ceding insurer make claims payments on the mortgage insurance policies covered by this deal. The notes have a ten-year term and will amortise alongside the mortgage loans and covered insurance policies. The covered pool of insured mortgage loans consists of 152,768 fully amortizing first-lien fixed- and variable-rate mortgages, rating agency DBRS Morningstar explained. The notes, once funded and issued, will collateralize excess of loss mortgage reinsurance agreements between Bellemeade Re 2022-2 Ltd. and Arch’s mortgage insurer entities. DBRS Morningstar lists the deal at its fully-funded size of $358.4 million million and will rate all four tranches of notes issued by Bellemeade Re 2022-2: $85.1 million Class M-1A at BBB (high) (sf) $192.7 million Class M-1B at BB (high) (sf) $40.3 million Class M-2 at BB (low) (sf) $40.3 million Class B-1 at B (high) (sf) Moody’s meanwhile will only rate the first three tranches and also shows a funded percentage for each tranche, which would shrink the size of the issuance to the $251.2 million size: $65.97 million Class M-1A, Assigned (P)Baa3 (sf) $134.86 million Class M-1B, Assigned (P)Ba3 (sf) $25.2 million Class M-2, Assigned (P)B3 (sf) $25.2 million Class B-1, Unrated Update 1: We understand that Arch Capital opted for a smaller level of funding for the four tranches than either of the rating agency documents had suggested. The final tranche sizes are below, which add up to a $201 million issuance of notes from Bellemeade Re 2022-2 Ltd., along with their pricing: $52.86 million Class M-1A notes, SOFR + 400 bps $105 million Class M-1B notes, SOFR + 750 bps $21.57 million Class M-2 notes, SOFR + 925 bps $21.57 million Class B-1 notes, SOFR + 1200 bps So, in the end, Arch Capital secured $201 million of collateralized excess-of-loss mortgage reinsurance from capital market investors with its latest mortgage ILS deal. Arch secured a further roughly $157 million in traditional mortgage reinsurance alongside the issuance of mortgage insurance-linked notes, so still received the full $358 million of coverage it had been looking for.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</si>
  <si>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https://www.artemis.bm/deal-directory/bellemeade-re-2022-2-ltd/</t>
  </si>
  <si>
    <t>Bellemeade Re 2022-2 Ltd. Class M-1B</t>
  </si>
  <si>
    <t>Bellemeade Re 2022-2 Ltd. Class M-2</t>
  </si>
  <si>
    <t>Bellemeade Re 2022-2 Ltd. Class B-1</t>
  </si>
  <si>
    <t>Fidus Re Ltd. (Series 2022-1)</t>
  </si>
  <si>
    <t>This is the third securitization of financial guarantee insurance risks and issuance of insurance-linked securities (ILS) notes to be sponsored by specialist financial guarantee insurer Build America Mutual Assurance Company and issued using its Bermuda-based special purpose vehicle Fidus Re Ltd. BAM has returned again, to place another $150 million of this time Series 2022-1 notes with capital market investors, with the proceeds of that sale collateralizing a reinsurance agreement between its Fidus Re Ltd. special purpose vehicle and the insurer. Fidus Re Ltd. is a Bermuda-based special purpose insurer (SPI) that issues and sell notes to investors, with the proceeds used to collateralize an excess-of-loss reinsurance agreement between Fidus Re and the sponsor, Build America Mutual Assurance Company. The $150 million of Series 2022-1 Class A notes are exposed to losses to BAM’s financial guarantee insurance business, on an indemnity trigger basis. These are long-tenure ILS deals, with this latest Fidus Re 2022-1 issuance having maturity set for the end of 2024, so providing almost 12 years of fully-collateralized financial guarantee reinsurance to sponsor BAM, the same tenure as the previous two Fidus Re deals. The long-tenure helps Build America Mutual to lock-in reinsurance protection from the institutional markets, as a source of differentiated and efficient risk capital to back its growing financial guarantee underwriting business. With this latest Fidus Re 2022-1 financial guarantee ILS deal now live, BAM said that its claims-paying resources total more than $1.4 billion. BAM calls Fidus Re an “innovative tool for mutual insurers to access the capital markets” with trusts fully collateralized by assets held in money market funds, and the coverage funded by the sale of Series 2022-1 insurance-linked notes by Fidus Re. As with the last Fidus Re issuance in 2021, for the Series 2022-1 notes, BAM has again opted to secure a rating, using rating agency KBRA to secure ‘AA’ ratings for the new $150 million issuance of insurance-linked notes. For 2022, the Fidus Re transaction structure is materially the same as the prior deals. Noteholders are exposed to losses above a $110 million retention on a covered portfolio, at which point they share 90% of losses across a $167 million layer of the reinsurance tower above that. The excess-of-loss reinsurance agreement sees the Fidus Re 2022-1 notes providing cover against aggregate losses which exceed that attachment point, across the pre-defined and importantly static portion of BAM’s inforce financial guarantee portfolio.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</si>
  <si>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https://www.artemis.bm/deal-directory/fidus-re-ltd-series-2022-1/</t>
  </si>
  <si>
    <t>Herbie Re Ltd. (Series 2022-1)</t>
  </si>
  <si>
    <t>North American earthquake</t>
  </si>
  <si>
    <t>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</si>
  <si>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https://www.artemis.bm/deal-directory/herbie-re-ltd-series-2022-1/</t>
  </si>
  <si>
    <t>Residential Reinsurance 2022 Limited (Series 2022-2) Class 3</t>
  </si>
  <si>
    <t>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</si>
  <si>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https://www.artemis.bm/deal-directory/residential-reinsurance-2022-limited-series-2022-2/</t>
  </si>
  <si>
    <t>Residential Reinsurance 2022 Limited (Series 2022-2) Class 5</t>
  </si>
  <si>
    <t>Sanders Re III Ltd. (Series 2022-3)</t>
  </si>
  <si>
    <t>Allstate is back in the catastrophe bond market with its third issuance of the year, a currently $100 million single tranche of notes deal with which the insurer is seeking nationwide US, ex-Florida, multi-peril reinsurance protection. The third cat bond of 2022 from Allstate will see the carriers’ Bermuda based special purpose insurer (SPI) Sanders Re III Ltd. looking to issue a single tranche of Class A Series 2022-3 notes, the sale of which will provide collateral to underpin new reinsurance agreements between the issuer and Allstate, channelling the capital markets backed funding into its reinsurance tower. The notes will provide Allstate with a source of US nationwide, excluding Florida, coverage against losses from US named storms, earthquakes, severe weather events, wildfires, volcanic eruptions and meteorite impacts, all on a per-occurrence and indemnity trigger basis. Losses from Allstates personal lines property and auto insurance businesses, including from affiliates, are covered. The coverage will run across roughly four years and four months, with a short risk period running to April 2023, then four annual risk periods running beyond that, to the end of March 2027. The targeted at least $100 million of Series 2022-3 Class A notes that Sanders Re III is set to issue will attach their reinsurance coverage at $3.75 billion of losses to Allstate, covering a percentage of a $400 million layer of Allstate’s tower, to exhaustion at $4.15 billion, we understand. The initial modelled, attachment probability is said to be 0.76%, while the initial expected loss for the notes, at the base case, is 0.6238%. The notes are being offered to cat bond funds and investors with price guidance in a range from 5.25% to 5.75%, sources said. Update 1: We are told that Allstate has lifted its target issuance size for this new cat bond deal, to between $100 million and $125 million, demonstrating its appetite for cover. At the same time, the pricing of the notes has been lifted by roughly 14% from the initial mid-point of guidance, to a coupon of 6.25%. At that level, the multiple-at-market would be around 10 times the initial base expected loss, a particularly high multiple even for a cat bond issued since hurricane Ian. Update 2: In the end, Allstate settled for $100 million of catastrophe reinsurance protection from its latest cat bond issuance, with the Sanders Re III 2022-3 transaction failing to upsize. The pricing was finalised at the elevated level of a 6.25% coupon, so roughly 14% above the initial mid-point of price guidance. As a result, this issuance offers investors a multiple-at-market of 10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</si>
  <si>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https://www.artemis.bm/deal-directory/sanders-re-iii-ltd-series-2022-3/</t>
  </si>
  <si>
    <t>Ursa Re II Ltd. (Series 2022-2) Class AA</t>
  </si>
  <si>
    <t>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</si>
  <si>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https://www.artemis.bm/deal-directory/ursa-re-ii-ltd-series-2022-2/</t>
  </si>
  <si>
    <t>Ursa Re II Ltd. (Series 2022-2) Class B</t>
  </si>
  <si>
    <t>Montoya Re Ltd. (Series 2022-2)</t>
  </si>
  <si>
    <t>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</si>
  <si>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https://www.artemis.bm/deal-directory/montoya-re-ltd-series-2022-2/</t>
  </si>
  <si>
    <t>Eclipse Re Ltd. (Series 2022-4A)</t>
  </si>
  <si>
    <t>This is the fifth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$10 million of Series 2022-04A notes, on behalf of its Segregated Account EC46, with these notes having a final maturity date, of June 1st 2023. The proceeds from the sale of the $10 million of Series 2022-04A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</si>
  <si>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https://www.artemis.bm/deal-directory/eclipse-re-ltd-series-2022-4a/</t>
  </si>
  <si>
    <t>Eclipse Re Ltd. (Series 2022-5A)</t>
  </si>
  <si>
    <t>This is the sixth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$13.875 million of Series 2022-05A notes, on behalf of its Segregated Account EC47, with these notes having a final maturity date, of June 1st 2023. The proceeds from the sale of the $13.875 million of Series 2022-05A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</si>
  <si>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https://www.artemis.bm/deal-directory/eclipse-re-ltd-series-2022-5a/</t>
  </si>
  <si>
    <t>Eclipse Re Ltd. (Series 2022-7A)</t>
  </si>
  <si>
    <t>This is the seventh issuance of privately placed insurance-linked securities (ILS) notes of 2022 that we have listed in our extensive Deal Directory from private catastrophe bond transformer and issuance platform Eclipse Re Ltd. Eclipse Re Ltd. is a Bermuda domiciled special purpose insurer (SPI) and segregated account company that is managed by insurance-linked securities (ILS) market facilitator and service provider Artex Capital Solutions. This deal could represent likely represents a reinsurance or retrocession arrangement that has been issued through the Eclipse Re structure in order to create series of investable, securitized catastrophe bond notes, potentially for a fund managers portfolio. Eclipse Re Ltd. has issued just slightly over $5.662 million of Series 2022-07A notes, on behalf of its Segregated Account EC50, with these notes having a final maturity date, of June 1st 2023. The proceeds from the sale of the roughly $5.662 million of Series 2022-07A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</si>
  <si>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https://www.artemis.bm/deal-directory/eclipse-re-ltd-series-2022-7a/</t>
  </si>
  <si>
    <t>Veraison Re Ltd. (Series 2023-1) Class A</t>
  </si>
  <si>
    <t>Veraison Re Ltd.</t>
  </si>
  <si>
    <t>GeoVera Insurance Holdings, Ltd.</t>
  </si>
  <si>
    <t>GC Securities and TigerRisk Capital Markets &amp; Advisory are joint structuring agents and bookrunners</t>
  </si>
  <si>
    <t>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</si>
  <si>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https://www.artemis.bm/deal-directory/veraison-re-ltd-series-2023-1/</t>
  </si>
  <si>
    <t>Veraison Re Ltd. (Series 2023-1) Class B</t>
  </si>
  <si>
    <t>Mystic Re IV Ltd. (Series 2023-1) Class A</t>
  </si>
  <si>
    <t>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</si>
  <si>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https://www.artemis.bm/deal-directory/mystic-re-iv-ltd-series-2023-1/</t>
  </si>
  <si>
    <t>Sakura Re Ltd. (Series 2022-1)</t>
  </si>
  <si>
    <t>Sompo International</t>
  </si>
  <si>
    <t>U.S. (inc. DC, Puerto Rico &amp; Virgin Islands) &amp; Canada named storm and earthquake</t>
  </si>
  <si>
    <t>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</si>
  <si>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https://www.artemis.bm/deal-directory/sakura-re-ltd-series-2022-1/</t>
  </si>
  <si>
    <t>Four Lakes Re Ltd. (Series 2022-1)</t>
  </si>
  <si>
    <t>U.S named storm, earthquake, severe thunderstorm, winter storm, wildfire</t>
  </si>
  <si>
    <t>$1,960,000,000.00</t>
  </si>
  <si>
    <t>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</si>
  <si>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https://www.artemis.bm/deal-directory/four-lakes-re-ltd-series-2022-1/</t>
  </si>
  <si>
    <t>Isosceles Insurance Ltd. (Series 2022-H)</t>
  </si>
  <si>
    <t>This Series 2022-H transaction is a new private insurance-linked security (ILS), or private catastrophe bond issuance from the Isosceles Insurance Ltd. platform operated by Marsh McLennan and reinsurance broker Guy Carpenter. It’s the fourth Isosceles Insurance (often called Isosceles Re) private cat bond to come to light in 2022, but with the previous three being Series 2022 A through C, and this being issued on behalf of a segregated account 2022-H, it seems likely there are others that we do not know about at this stage. The $18.48 million of discounted zero-coupon notes issued by Isosceles Insurance Ltd. are due for maturity as of February 21st 2024, suggesting this transaction provides reinsurance or retrocessional coverage for at least a one year term. As with every private ILS or cat bond deal we encounter and source some information about, details are limited, so we’ve had to make a number of assumptions. The privately placed insurance-linked notes, or private cat bonds have been sold to investors. The notes will have been sold to provide collateral to underpin a reinsurance or retrocession agreement. The notes have been structured as discounted zero coupon participating notes, which is typical of a private ILS transformation of a collateralised reinsurance or retrocession contract, converting it into something more liquid and investable as a security, usually for a cat bond specific fund or ILS strategy. We assume these notes provide cover for property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</si>
  <si>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https://www.artemis.bm/deal-directory/isosceles-insurance-ltd-series-2022-h/</t>
  </si>
  <si>
    <t>Great Wall Re Limited</t>
  </si>
  <si>
    <t>PICC Property and Casualty Company Limited</t>
  </si>
  <si>
    <t>This is the debut catastrophe bond from Chinese insurer PICC Property and Casualty Company Limited (PICC P&amp;C). It is the third catastrophe bond issuance to be domiciled in and issued out of the Hong Kong market. PICC P&amp;C has set up Great Wall Re Limited as a special purpose insurer (SPI) domiciled and registered in Hong Kong. Great Wall Re Limited has issued a single tranche of notes totalling $32.5 million and these notes have been sold to insurance-linked securities (ILS) investors, with the proceeds used to collateralize a reinsurance agreement between the SPI and PICC P&amp;C. The Great Wall Re cat bond will provide PICC P&amp;C with $32.5 million of fully collateralized reinsurance protection against losses from earthquakes in China. The earthquake reinsurance protection will run across a three-year term for the insurer. We are told that the Great Wall Re cat bond utilises an indemnity trigger and provides its protection to PICC P&amp;C on a per-occurrence basis. The issuance of this cat bond qualified for Hong Kong’s Pilot ILS Grant Scheme, which offers to support up to HK $12 million towards the issuance cost of a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</si>
  <si>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https://www.artemis.bm/deal-directory/great-wall-re-limited/</t>
  </si>
  <si>
    <t>Operational Re IV Ltd. Class A</t>
  </si>
  <si>
    <t>Operational Re IV Ltd.</t>
  </si>
  <si>
    <t>This is the fourth securitization of operational risks in a catastrophe bond arrangement as part of the Operational Re series of deals. Operational Re IV Ltd. is a Bermuda based special purpose insurer (SPI) originally registered in the first-quarter of 2022, but with an issuance only completed at the start of 2023. As with all three Operational Re cat bonds that preceded this deal, we assume that the ultimate beneficiary of the operational risk insurance protection this provides is global investment bank Credit Suisse, while insurer Zurich is assumed to be the intermediating counterparty and actual cedent to the Operational Re IV issuance. Zurich is then the cedent to the Operational Re deal, entering into a reinsurance agreement with each of the Bermuda based special purpose vehicles. In this case, we understand that Operational Re IV Ltd. has issued $217.25 million of notes across two tranches, split into two sections of 144A and RegS note issuances. The operational risk insurance agreement is larger, we’re told, but this Operational Re IV deal allows the sources of capital to be diversified, with Zurich acting as an intermediary to pass through this portion of the operational risk coverage to Credit Suisse, backed by insurance-linked securities (ILS) and other types of institutional investors. Initial discussions with sources suggest the mechanics and motivations for this new deal are the same as with the other Operational Re operational risk securitizations. The coverage is very different to the typical cat bonds we feature, with the Operational Re bonds set to provide Credit Suisse with broad insurance protection against a range of operational risks on an aggregate basis, which we assume to be the same with this new Operational Re IV deal. As with previous deals, this new Operational Re IV has been issued before the previous Operational Re III deal matures, with that one slated for maturity in January 2024. The reason for this is, these Operational Re cat bonds enable Credit Suisse to reduce its risk weighted assets (RWA’s) and the protection these provide may wane as maturity nears, due to regulatory requirements. Hence overlapping them may be attractive from a regulatory capital standpoint. The new $217.25 million of notes issued by Operational Re IV Ltd. are due for maturity as of January 2026, we’ve learned, so we should perhaps expect a future issuance in early 2025. On the coverage these provide to Credit Suisse, presumably the beneficiary as the previous deals all benefited the bank, if the same as the previous three operational risk insurance-linked securities (ILS) deals, then Credit Suisse will benefit from a multi-year source of operational risk protection that includes coverage for a wide-range of exposures. The first three operational risk cat bonds provided Credit Suisse with protection for exposures including: certain cyber risk exposures, such as IT system failure that causes business interruption; fraudulent behaviour both of external parties and employees of the investment bank; fiduciary issues; losses due to improper business practices or unauthorised activity; accounting errors; documentation errors; regulatory compliance issues; HR issues; discrimination in the workplace; or even personal injury. As with the Operational Re III deal, we also understand that this Operational Re IV has terms in place to ensure that no single operational risk loss event, or defined category of loss according to the transaction, can trigger the operational risk ILS notes on its own. We’re also told that there could be some additional exclusions in place for this new operational risk bond issuance, to ensure now exposure to events that have occurred in the past and perhaps also to exclude certain types of risk. Given the transaction is aggregate in nature and has these terms and limits, it would ensure the deal acts as a second and subsequent loss event cat bond protection. The Operational Re IV Ltd. transaction featured the issuance of $217.25 million of notes across two tranches split into 144A and RegS sections, with the tranches corresponding to different layers of risk, as detailed below: $22.75m of Class A, Rule 144A notes. $54.5m of Class A, Regulation S notes. $60m of Class B, Rule 144A notes. $80m of Class B, Regulation S notes. As with all of the Operational Re cat bonds, this Operational Re IV Ltd. deal is likely to only provide some of the reinsurance capital to support the new operational risk insurance arrangement between Zurich and beneficiary Credit Suisse, with the overall operational risk insurance policy perhaps far larger. It’s also possible there could be other, more privately placed tranches of notes issued by Operational Re IV Ltd. The risk modelling has been undertaken by Milliman Inc., which had also modelled the operational risks for the first three Operational Re transactions. We’re told by sources that the underlying insurance policy to the Operational Re IV catastrophe bond excludes any losses linked to operational risk events that were already discovered prior to the January 3rd 2023 issuance date. The policy also excludes losses from any new operational risk event that has the same originating cause as one discovered prior to issuance, as well as any causally inter-related or inter-connected operational risk events. So investors in the new Operational Re IV went into the transaction safe in the knowledge that there was no potential exposure to the high-profile events Credit Suisse had faced (Archegos and Greensill), nor that anything related or connected could affect the notes in future. Also of note, we’re told that one update to the Operational Re IV cat bond, over the previous iterations, was the inclusion of a specific clause to exclude the territories of Russia and Belarus from the underlying insurance policies coverage. Update: We’re told that originally this Operational Re IV cat bond had been planned to have four tranches, but this was reduced to the two, with 144A and Reg S sections in each. We’ve learned the pricing for each of the two tranches, with the Class A’s having a coupon of 6.6% and the Class B’s 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</si>
  <si>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https://www.artemis.bm/deal-directory/operational-re-iv-ltd/</t>
  </si>
  <si>
    <t>Operational Re IV Ltd. Class B</t>
  </si>
  <si>
    <t>Seaside Re (Series 2023-1)</t>
  </si>
  <si>
    <t>This $16.5 million Seaside Re (Series 2023-1)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of $16.5 million of notes from a Seaside Re (Series 2023-1)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</si>
  <si>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t>
  </si>
  <si>
    <t>Mona Lisa Re Ltd. (Series 2023-1) Class A</t>
  </si>
  <si>
    <t>Aon Securities and GC Securities are joint structuring agents &amp; bookrunners</t>
  </si>
  <si>
    <t>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</si>
  <si>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https://www.artemis.bm/deal-directory/mona-lisa-re-ltd-series-2023-1/</t>
  </si>
  <si>
    <t>Mona Lisa Re Ltd. (Series 2023-1) Class B</t>
  </si>
  <si>
    <t>Bonanza Re Ltd. (Series 2023-1) Class A</t>
  </si>
  <si>
    <t>ARX Holding Corp. (Progressive Home)</t>
  </si>
  <si>
    <t>US named storm, earthquake, severe thunderstorm, winter storm, wildfire</t>
  </si>
  <si>
    <t>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</si>
  <si>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https://www.artemis.bm/deal-directory/bonanza-re-ltd-series-2023-1/</t>
  </si>
  <si>
    <t>Bonanza Re Ltd. (Series 2023-1) Class B</t>
  </si>
  <si>
    <t>Seaside Re (Series 2023-11)</t>
  </si>
  <si>
    <t>This Seaside Re 2023-11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first issuance is a $10 million Seaside Re (Series 2023-11)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</si>
  <si>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https://www.artemis.bm/deal-directory/seaside-re-series-2023-11/</t>
  </si>
  <si>
    <t>Seaside Re (Series 2023-12)</t>
  </si>
  <si>
    <t>This Seaside Re 2023-12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$10 million Seaside Re (Series 2023-12)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</si>
  <si>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https://www.artemis.bm/deal-directory/seaside-re-series-2023-12/</t>
  </si>
  <si>
    <t>Seaside Re (Series 2023-31)</t>
  </si>
  <si>
    <t>This Seaside Re 2023-31 private catastrophe bond, or cat bond lite transaction has been issued by reinsurance firm Hannover Re’s segregated accounts vehicle Kaith Re Ltd. Hannover Re operates, in part, as a facilitator to help investors access reinsurance related risk and returns in securitized form, as well as helping cedents to access the capital markets. The reinsurer does this by acting as a risk transformer and facilitator for 144A cat bonds, private catastrophe bonds and other collateralised reinsurance related insurance-linked securities (ILS). Hannover Re utilises its Bermuda domiciled reinsurance transformer vehicle Kaith Re Ltd. to issue its private Seaside Re cat bonds. This issuance is a $12.5 million Seaside Re (Series 2023-31) tranche, which are exposed to U.S. property catastrophe risks and have a due date of January 15th 2024.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2023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</si>
  <si>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https://www.artemis.bm/deal-directory/seaside-re-series-2023-31/</t>
  </si>
  <si>
    <t>Vitality Re XIV Ltd (Series 2023) Class A</t>
  </si>
  <si>
    <t>Vitality Re XIV Ltd</t>
  </si>
  <si>
    <t>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</si>
  <si>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https://www.artemis.bm/deal-directory/vitality-re-xiv-ltd-series-2023/</t>
  </si>
  <si>
    <t>Vitality Re XIV Ltd (Series 2023) Class B</t>
  </si>
  <si>
    <t>Gateway Re Ltd. (Series 2023-1) Class A</t>
  </si>
  <si>
    <t>SureChoice Underwriters Reciprocal Exchange, Elevate Reciprocal Exchange</t>
  </si>
  <si>
    <t>US named storm: Alabama, North and South Carolina, Louisiana, Mississippi, Texas</t>
  </si>
  <si>
    <t>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</si>
  <si>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https://www.artemis.bm/deal-directory/gateway-re-ltd-series-2023-1/</t>
  </si>
  <si>
    <t>Gateway Re Ltd. (Series 2023-1) Class B</t>
  </si>
  <si>
    <t>Gateway Re Ltd. (Series 2023-1) Class C</t>
  </si>
  <si>
    <t>Titania Re Ltd. (Series 2023-1) Class A</t>
  </si>
  <si>
    <t>Howden Tiger Capital Markets &amp; Advisory is sole structuring agent and joint bookrunner. Aon Securities is joint bookrunner.</t>
  </si>
  <si>
    <t>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</si>
  <si>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https://www.artemis.bm/deal-directory/titania-re-ltd-series-2023-1/</t>
  </si>
  <si>
    <t>Titania Re Ltd. (Series 2023-1) Class B</t>
  </si>
  <si>
    <t>FloodSmart Re Ltd. (Series 2023-1) Class A</t>
  </si>
  <si>
    <t>$8,000,000,000.00</t>
  </si>
  <si>
    <t>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</si>
  <si>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https://www.artemis.bm/deal-directory/floodsmart-re-ltd-series-2023-1/</t>
  </si>
  <si>
    <t>FloodSmart Re Ltd. (Series 2023-1) Class B</t>
  </si>
  <si>
    <t>$7,000,000,000.00</t>
  </si>
  <si>
    <t>Lightning Re Ltd. (Series 2023-1)</t>
  </si>
  <si>
    <t>Lightning Re Ltd.</t>
  </si>
  <si>
    <t>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</si>
  <si>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https://www.artemis.bm/deal-directory/lightning-re-ltd-series-2023-1/</t>
  </si>
  <si>
    <t>IBRD – Chile 2023</t>
  </si>
  <si>
    <t>International Bank for Reconstruction and Development</t>
  </si>
  <si>
    <t>Aon Securities, GC Securities and Swiss Re Capital Markets are joint structuring agents and bookrunners. Aon Securities (Hong Kong) Limited and Mercer Investments (HK) Limited are joint managers.</t>
  </si>
  <si>
    <t>This new parametric earthquake catastrophe bond will provide disaster insurance to the Republic of Chile and is being issued through the World Bank’s International Bank for Reconstruction and Development (IBRD), which is the largest multilateral development bank in the world. The IBRD is targeting issuance of $150 million in floating rate Catastrophe-Linked Capital at Risk Notes that will be sold to investors to deliver the capital to support a parametric earthquake insurance arrangement with the Republic of Chile, we’ve been told. Chile is seeking this quake protection to help counter the effect a damaging earthquake could have on its economy and to secure disaster risk financing. The proceeds from the sale of the notes will be used by the IBRD to fund sustainable development projects in member countries, while it will enter into an insurance agreement with Chile to make the payouts on the occurrence of any qualifying quakes. This is a way to make the resulting catastrophe bond notes more ESG-aligned, which can help to make them more attractive to certain investors as well. The notes will feature a parametric trigger and provide their protection on a per-occurrence basis, across a three-year term, we understand. The parametric trigger is similar to the one used in Mexico’s cat bond, so depth, magnitude and location of an earthquake are all important, in defining the payout rate for a qualifying quake event. The IBRD – Chile 2023 catastrophe bond notes can be triggered to make a 30%, 70% or 100% payout of principal, dependent on these factors of quake depth, magnitude and location. It’s a type of parametric quake in a box trigger, but with numerous boxes running the length of Chile and extending into neighbouring countries so a major quake on Chile’s borders, or off the coast that could cause a tsunami, are captured. We understand tsunami impacts are covered under the terms of the new Chile cat bond deal. The proposed $150 million of Chile earthquake notes will have an initial modelled attachment probability of 1.48%, an initial base expected loss of 1% and are being offered to investors with pricing guidance of 4.75% to 5.5%, we’re told. Update 1: The Republic of Chile is targeting a potential doubling in size of its new World Bank facilitated catastrophe bond, with the issuance size increasing to between $250 million and as much as $300 million, we understand. At the same time, the pricing has now been fixed at the bottom-end of initial guidance, for a spread of 4.75%. Update 2: The target size of the new Chile quake catastrophe bond issuance has been increased again, with now between $325 million and $350 million aimed for. Update 3: The Republic of Chile benefited from strong execution in the catastrophe bond market, with this transaction finalised to provide the raised and upper target of $350 million of earthquake protection for the country, while the notes priced at the low-end of initial guidance, for a spread of 4.75%. Update 4: A further $280 million of parametric earthquake catastrophe swaps were also issued, to bring Chile’s protection through this World Bank IBRD executed arrangement to $630 million. The World Bank also explained the investor breakdown for the cat bond issuance, and the breakdown of counterparties for the catastrophe swap by region. Catastrophe Bonds Investor Distribution By Investor Type By Geography Asset Managers 15% Europe 54% ILS Fund 76% North America 40% Insurer/Reinsurer 3% Bermuda 4% Pension Fund 6% Asia 2% Catastrophe Swap Counterpart Distribution Europe  – 60% North America  – 36% Bermuda  –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</si>
  <si>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https://www.artemis.bm/deal-directory/ibrd-chile-2023/</t>
  </si>
  <si>
    <t>Integrity Re Ltd. (Series 2023-1)</t>
  </si>
  <si>
    <t>$450,000,000.00</t>
  </si>
  <si>
    <t>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</si>
  <si>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https://www.artemis.bm/deal-directory/integrity-re-ltd-series-2023-1/</t>
  </si>
  <si>
    <t>Locke Tavern Re Ltd. (Series 2023-1)</t>
  </si>
  <si>
    <t>Locke Tavern Re Ltd.</t>
  </si>
  <si>
    <t>The Andover Companies</t>
  </si>
  <si>
    <t>Northeast US named storm, severe thunderstorm, winter storm, earthquake</t>
  </si>
  <si>
    <t>$1,100,000,000.00</t>
  </si>
  <si>
    <t>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</si>
  <si>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https://www.artemis.bm/deal-directory/locke-tavern-re-ltd-series-2023-1/</t>
  </si>
  <si>
    <t>Hestia Re Ltd. (Series 2023-1)</t>
  </si>
  <si>
    <t>Howden Tiger Capital Markets &amp; Advisory and Swiss Re Capital Markets are joint structuring agents and bookrunners</t>
  </si>
  <si>
    <t>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</si>
  <si>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https://www.artemis.bm/deal-directory/hestia-re-ltd-series-2023-1/</t>
  </si>
  <si>
    <t>Hypatia Ltd. (Series 2023-1) Class A</t>
  </si>
  <si>
    <t>$3,800,000,000.00</t>
  </si>
  <si>
    <t>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</si>
  <si>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https://www.artemis.bm/deal-directory/hypatia-ltd-series-2023-1/</t>
  </si>
  <si>
    <t>Asagao VI – White Rock Insurance (SAC) Ltd.</t>
  </si>
  <si>
    <t>This is the sixth private catastrophe bond in the Asagao series of parametric Japanese earthquake deals. Now, an Asagao VI deal has been issued, we’ve been told by sources, but at a much smaller size of only JPY 600 million, which is approximately US $4.6 million at today’s rate. As with all of the Asagao deals so far, we’re told Japanese earthquake risks are the peril that features and it’s assumed this is again being transferred on a parametric basis, which was the case with the other Asagao cat bond deals. Aon Insurance Managers will have acted as the insurance manager for this new Asagao private ILS deal, facilitating issuance of the roughly $4.6 million of Asagao VI notes using the White Rock structure to place the private insurance-linked securities (ILS) (or private catastrophe bond notes) with investors for an unknown Japanese catastrophe risk exposed cedent. We assume that Aon’s Reinsurance Solutions and likely also its ILS specialist unit Aon Securities will have been involved in the transaction as well. White Rock Insurance (SAC) Ltd. has issued the ¥ 600 million (JPY) of Principal At-Risk notes (which is roughly US $4.6m as of the issuance date), acting on behalf of its segregated account named T128 Asagao VI (which we’ve shortened to just Asagao VI for its entry in our catastrophe bond Deal Directory ). The notes have been issued through the White Rock Insurance (SAC) Ltd. ILS Note Program, which is a program for the issuance of privately placed catastrophe bonds, or other ILS arrangements, as well as their offering and sale to institutional investors. The new Asagao VI notes are scheduled for maturity at April 28th 2024, we’re told. It’s unclear precisely when these notes were issued, whether they fell into the first or second quarter at this stage. But being relatively small this time around, we’ve added the Asagao VI private cat bond as a first-quarter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</si>
  <si>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https://www.artemis.bm/deal-directory/asagao-vi-white-rock-insurance-sac-ltd/</t>
  </si>
  <si>
    <t>Sanders Re III Ltd. (Series 2023-1) Class A</t>
  </si>
  <si>
    <t>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</si>
  <si>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https://www.artemis.bm/deal-directory/sanders-re-iii-ltd-series-2023-1/</t>
  </si>
  <si>
    <t>Sanders Re III Ltd. (Series 2023-1) Class B</t>
  </si>
  <si>
    <t>First Coast Re IV Ltd. (Series 2023-1)</t>
  </si>
  <si>
    <t>First Coast Re IV Ltd.</t>
  </si>
  <si>
    <t>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</si>
  <si>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https://www.artemis.bm/deal-directory/first-coast-re-iv-ltd-series-2023-1/</t>
  </si>
  <si>
    <t>Merna Re II Ltd. (Series 2023-1)</t>
  </si>
  <si>
    <t>US earthquake, US named storms (Excludes Florida on a 1st event basis. Excludes California and Texas)</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</si>
  <si>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</si>
  <si>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https://www.artemis.bm/deal-directory/merna-re-ii-ltd-series-2023-1/</t>
  </si>
  <si>
    <t>Merna Re II Ltd. (Series 2023-2)</t>
  </si>
  <si>
    <t>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</si>
  <si>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https://www.artemis.bm/deal-directory/merna-re-ii-ltd-series-2023-2/</t>
  </si>
  <si>
    <t>Ursa Re Ltd. (Series 2023-1) Class AA</t>
  </si>
  <si>
    <t>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</si>
  <si>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https://www.artemis.bm/deal-directory/ursa-re-ltd-series-2023-1/</t>
  </si>
  <si>
    <t>Ursa Re Ltd. (Series 2023-1) Class C</t>
  </si>
  <si>
    <t>Alamo Re Ltd. (Series 2023-1)</t>
  </si>
  <si>
    <t>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</si>
  <si>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https://www.artemis.bm/deal-directory/alamo-re-ltd-series-2023-1/</t>
  </si>
  <si>
    <t>Gateway Re II Ltd. (Series 2023-1)</t>
  </si>
  <si>
    <t>Gateway Re II Ltd.</t>
  </si>
  <si>
    <t>SafePort Insurance Company, SafeChoice Insurance Company</t>
  </si>
  <si>
    <t>US named storm: Alabama, Louisiana, Mississippi, New York, North Carolina, South Carolina, Texas, Virginia</t>
  </si>
  <si>
    <t>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</si>
  <si>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https://www.artemis.bm/deal-directory/gateway-re-ii-ltd-series-2023-1/</t>
  </si>
  <si>
    <t>Cape Lookout Re Ltd. (Series 2023-1)</t>
  </si>
  <si>
    <t>North Carolina named storm</t>
  </si>
  <si>
    <t>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</si>
  <si>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https://www.artemis.bm/deal-directory/cape-lookout-re-ltd-series-2023-1/</t>
  </si>
  <si>
    <t>Nakama Re Ltd. (Series 2023-1) Class A</t>
  </si>
  <si>
    <t>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</si>
  <si>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https://www.artemis.bm/deal-directory/nakama-re-ltd-series-2023-1/</t>
  </si>
  <si>
    <t>Nakama Re Ltd. (Series 2023-1) Class B</t>
  </si>
  <si>
    <t>Eclipse Re Ltd. (Series 2023-1A)</t>
  </si>
  <si>
    <t>This is the first issuance of privately placed insurance-linked securities (ILS) notes from private catastrophe bond transformer and issuance platform Eclipse Re Ltd. of 2023, that we have listed in our extensive Deal Directory. Eclipse Re Ltd. is a Bermuda based special purpose insurer (SPI) and segregated account company, that is managed by insurance-linked securities (ILS) market facilitator and service provider Artex Capital Solutions. Eclipse Re is often used as a transformer vehicle for ILS fund managers, converting collateralised reinsurance arrangements into something more akin to a catastrophe bond, securitized and with secondary transferability features. This issuance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$8.73 million of Series 2023-01A notes, on behalf of its Segregated Account EC51, with these notes having a final maturity date, of January 1st 2024. As a result, it’s possible these notes could represent a single US wind season reinsurance or retro cover. The proceeds from the sale of the $8.73 million of Series 2023-01A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</si>
  <si>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https://www.artemis.bm/deal-directory/eclipse-re-ltd-series-2023-1a/</t>
  </si>
  <si>
    <t>Eclipse Re Ltd. (Series 2023-2A)</t>
  </si>
  <si>
    <t>This is the second issuance of privately placed insurance-linked securities (ILS) notes from private catastrophe bond transformer and issuance platform Eclipse Re Ltd. of 2023, that we have listed in our extensive Deal Directory. Eclipse Re Ltd. is a Bermuda located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arrangements into something more like a catastrophe bond, so fully securitized and with secondary transferability features. This new issuance most likely represents a reinsurance or retrocession transaction that has been transformed using the Eclipse Re structure, in order to create and issue a series of investable, securitized catastrophe bond notes, normally for an ILS fund manager or investors portfolio. Eclipse Re Ltd. has issued $10 million of Series 2023-02A notes, on behalf of its Segregated Account EC52, with these notes having a final maturity date, of January 1st 2024. Because of this, it’s reasonable to assume these notes could represent a single US wind season reinsurance or retrocession cover. The proceeds from the sale of the roughly $10 million of Series 2023-02A private cat bond notes issued by Eclipse Re will have been used as collateral to underpin a related reinsurance or retrocession contract, held in a trust.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</si>
  <si>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https://www.artemis.bm/deal-directory/eclipse-re-ltd-series-2023-2a/</t>
  </si>
  <si>
    <t>Citrus Re Ltd. (Series 2023-1) Class A</t>
  </si>
  <si>
    <t>US named storm (initially Connecticut, Delaware, Hawaii, Maryland, Massachusetts, New Jersey, New York, North Carolina, Penn, Rhode Island, South Carolina, Virginia)</t>
  </si>
  <si>
    <t>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</si>
  <si>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https://www.artemis.bm/deal-directory/citrus-re-ltd-series-2023-1/</t>
  </si>
  <si>
    <t>Citrus Re Ltd. (Series 2023-1) Class B</t>
  </si>
  <si>
    <t>Residential Reinsurance 2023 Limited (Series 2023-1) Class 13</t>
  </si>
  <si>
    <t>Residential Reinsurance 2023 Limited</t>
  </si>
  <si>
    <t>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</si>
  <si>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https://www.artemis.bm/deal-directory/residential-reinsurance-2023-limited-series-2023-1/</t>
  </si>
  <si>
    <t>Residential Reinsurance 2023 Limited (Series 2023-1) Class 14</t>
  </si>
  <si>
    <t>Queen Street 2023 Re dac</t>
  </si>
  <si>
    <t>Munich Re is structuring the deal. Aon Securities is sole bookrunner.</t>
  </si>
  <si>
    <t>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</si>
  <si>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https://www.artemis.bm/deal-directory/queen-street-2023-re-dac/</t>
  </si>
  <si>
    <t>Bayou Re Ltd. (Series 2023-1) Class A</t>
  </si>
  <si>
    <t>Bayou Re Ltd.</t>
  </si>
  <si>
    <t>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</si>
  <si>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https://www.artemis.bm/deal-directory/bayou-re-ltd-series-2023-1/</t>
  </si>
  <si>
    <t>Bayou Re Ltd. (Series 2023-1) Class B</t>
  </si>
  <si>
    <t>MetroCat Re Ltd. (Series 2023-1)</t>
  </si>
  <si>
    <t>New York storm surge (named storm induced)</t>
  </si>
  <si>
    <t>The New York Metropolitan Transportation Authority (MTA), the main transport operator in the area, is back in the catastrophe bond market with what will be its fourth issuance of a MetroCat Re deal , seeking named storm linked storm surge insurance protection on a multi-year and parametric basis. For 2023, the New York MTA is reverting back to seeking just named storm induced storm surge protection with this new MetroCat Re 2023-1 cat bond, having included earthquake risks in its two previous cat bond issues. In simplifying the offering, back to parametric surge risks only, the NY MTA may elicit broader investor support and be able to build back up its cat bond coverage at this renewal of the MetroCat Re deal. Using its Bermuda based special purpose reinsurance vehicle, MetroCat Re Ltd., the New York MTA is seeking $75 million or more in parametric named storm induced storm surge protection from the capital markets. A $75 million single tranche of Series 2023-1 Class A notes will be sold to investors, with the proceeds to be used to fully collateralize an underlying reinsurance agreement between the issuing vehicle, MetroCat Re, and the New York MTA’s captive insurer First Mutual Transportation Assurance Co.. The captive insurer will in turn provide storm surge insurance protection on a parametric basis directly to the MTA. It’s another example of an organisation that is not an insurance company leveraging its established captive and an SPI structure to front the capital markets for its catastrophe insurance needs, an efficient way to gain access to the coverage without the need for additional third-party fronting re/insurers sitting in between. The New York MTA will benefit from the named storm surge insurance on a parametric trigger and per-occurrence basis, with the trigger being binary in terms of the nature of its payout, we understand. There are two storm surge areas, which require different depths of named storm linked surge to occur for any payout to come due, with measurements taken at recognised tidal gauge water level monitoring stations around New York, we understand. The MetroCat Re 2023-1 cat bond will cover the NY MTA for an almost three-year term, being on-risk until the end of April 2026, we’re told. At the base case, the Metro Cat Re 2023-1 Class A notes will have a 1.337% attachment probability and expected loss and they are being offered to investors with price guidance in a range from 5.75% to 6.25%, sources said. In order for the notes to be triggered, we understand a storm surge would have to reach 8 foot or more in depth at the first trigger area that includes The Battery, Sandy Hook and Rockaway Inlet, or 12 foot or more in depth at the second trigger area that includes Kings Point and East Creek. Update 1: The target size for this MetroCat Re 2023-1 parametric cat bond issuance has now been lifted, with between $75 million and $100 million of protection now sought. At the same time, the price guidance has been narrowed towards the lower-end of initial guidance, at 5.75% to 6%. Update 2: The New York MTA eventually secured the upsized target of $100 million of parametric storm surge insurance protection from its latest and fourth MetroCat Re catastrophe bond deal. The notes priced at the low-end of guidance, to pay investors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</si>
  <si>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https://www.artemis.bm/deal-directory/metrocat-re-ltd-series-2023-1/</t>
  </si>
  <si>
    <t>Aquila Re I Ltd. (Series 2023-1) Class A</t>
  </si>
  <si>
    <t>Aquila Re I Ltd.</t>
  </si>
  <si>
    <t>Aon Securities is sole structuring agent and joint bookrunner. Howden Tiger Capital Markets &amp; Advisory is joint bookrunner.</t>
  </si>
  <si>
    <t>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</si>
  <si>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https://www.artemis.bm/deal-directory/aquila-re-i-ltd-series-2023-1/</t>
  </si>
  <si>
    <t>Aquila Re I Ltd. (Series 2023-1) Class B</t>
  </si>
  <si>
    <t>Aquila Re I Ltd. (Series 2023-1) Class C</t>
  </si>
  <si>
    <t>$1,550,000,000.00</t>
  </si>
  <si>
    <t>Everglades Re II Ltd. (Series 2023-1 &amp; 2023-2)</t>
  </si>
  <si>
    <t>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</si>
  <si>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https://www.artemis.bm/deal-directory/everglades-re-ii-ltd-series-2023-1-2023-2/</t>
  </si>
  <si>
    <t>Beazley cyber cat bond (Cairney II)</t>
  </si>
  <si>
    <t>Beazley</t>
  </si>
  <si>
    <t>CyberCube model</t>
  </si>
  <si>
    <t>Cyber risks</t>
  </si>
  <si>
    <t>Beazley, the London headquartered insurance and reinsurance company, has sponsored a second $20 million Section 4(2) private cyber catastrophe bond, dubbed “Cairney II” after the segregated account used. It follows the firms $45m cyber cat bond earlier this year and will provide Beazley with an extension to its capital market investor-backed cyber reinsurance protection. We understand this is a privately placed Section 4(2) cat bond issuance, and the special purpose insurer (SPI) used was the Artex Risk Solutions owned and operated segregated account reinsurance transformer platform named Artex SAC Limited, acting on behalf of a segregated account, or cell, named Cairney II. The notes provide their reinsurance coverage to the end of 2023 and have a due date of January 8th 2024, we’re told. This is the same as the first Beazley cyber cat bond deal. This Cairney II $20 million of cyber cat bond notes appears to be an extension of the first, we suspect. We’re told the reinsurance coverage is for the same type of cyber risks and as the notes run to the same maturity of the first issuance.. Beazley had previously said it would seek to expand on its first cyber cat bond, so it’s not surprising to learn of this second Cairney II issuance. We understand the CyberCube risk model was again used for this second Beazley cyber cat bond issuance. Read about Beazley’s first Cairney cyber cat bond from January 2023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</si>
  <si>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t>
  </si>
  <si>
    <t>Torrey Pines Re Ltd. (Series 2023-1) Class A</t>
  </si>
  <si>
    <t>GC Securities and Howden Tiger Capital Markets &amp; Advisory are joint structuring agents and joint bookrunners</t>
  </si>
  <si>
    <t>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</si>
  <si>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https://www.artemis.bm/deal-directory/torrey-pines-re-ltd-series-2023-1/</t>
  </si>
  <si>
    <t>Torrey Pines Re Ltd. (Series 2023-1) Class B</t>
  </si>
  <si>
    <t>Atlas Capital DAC (Series 2023-1)</t>
  </si>
  <si>
    <t>Atlas Capital DAC</t>
  </si>
  <si>
    <t>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</si>
  <si>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https://www.artemis.bm/deal-directory/atlas-capital-dac-series-2023-1/</t>
  </si>
  <si>
    <t>Sanders Re III Ltd. (Series 2023-2) Class A</t>
  </si>
  <si>
    <t>Florida named storm, earthquake, severe weather, wildfire, volcanic eruption, meteorite impact</t>
  </si>
  <si>
    <t>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</si>
  <si>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https://www.artemis.bm/deal-directory/sanders-re-iii-ltd-series-2023-2/</t>
  </si>
  <si>
    <t>Sanders Re III Ltd. (Series 2023-2) Class B</t>
  </si>
  <si>
    <t>Totara Re Pte. Ltd. (Series 2023-1)</t>
  </si>
  <si>
    <t>Totara Re Pte. Ltd.</t>
  </si>
  <si>
    <t>New Zealand Earthquake Commission</t>
  </si>
  <si>
    <t>NZ earthquake, tsunami, landslide, volcanic eruption, hydrothermal, storm, flood</t>
  </si>
  <si>
    <t>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</si>
  <si>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https://www.artemis.bm/deal-directory/totara-re-pte-ltd-series-2023-1/</t>
  </si>
  <si>
    <t>Mountain Re Ltd. (Series 2023-1)</t>
  </si>
  <si>
    <t>Mountain Re Ltd.</t>
  </si>
  <si>
    <t>Spinnaker Insurance Company</t>
  </si>
  <si>
    <t>US named storm, quake, severe thunderstorm, winter storm</t>
  </si>
  <si>
    <t>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</si>
  <si>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https://www.artemis.bm/deal-directory/mountain-re-ltd-series-2023-1/</t>
  </si>
  <si>
    <t>Gateway Re Ltd. (Series 2023-2)</t>
  </si>
  <si>
    <t>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</si>
  <si>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https://www.artemis.bm/deal-directory/gateway-re-ltd-series-2023-2/</t>
  </si>
  <si>
    <t>Sutter Re Ltd. (Series 2023-1) Class B</t>
  </si>
  <si>
    <t>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</si>
  <si>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https://www.artemis.bm/deal-directory/sutter-re-ltd-series-2023-1/</t>
  </si>
  <si>
    <t>Sutter Re Ltd. (Series 2023-1) Class E</t>
  </si>
  <si>
    <t>Stabilitas Re Ltd. (Series 2023-1)</t>
  </si>
  <si>
    <t>Stabilitas Re Ltd.</t>
  </si>
  <si>
    <t>Conduit Re</t>
  </si>
  <si>
    <t>US named storm, US earthquake</t>
  </si>
  <si>
    <t>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</si>
  <si>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https://www.artemis.bm/deal-directory/stabilitas-re-ltd-series-2023-1/</t>
  </si>
  <si>
    <t>Randolph Re (Series 2023-1 – Groupama)</t>
  </si>
  <si>
    <t>European multi-peril</t>
  </si>
  <si>
    <t>This is the fourth insurance-linked securities (ILS) transaction to come to market from Aon’s Randolph Re private catastrophe bond issuance and placement platform. The Randolph Re Series 2023-1 notes have been issued by Aon’s White Rock Insurance (SAC) Ltd. vehicle, acting on behalf of a Randolph Re segregated account established to issue cat bond notes to benefit Groupama. It is also the first not to cover wildfire risks in California, and instead protects against adverse deviation of climatic losses in France, on behalf of Paris headquartered insurer Groupama. Randolph Re (Groupama), the largest private cat bond issued via Aon’s Randolph Re platform, provides the European insurer with EUR 100 million (USD 109.3m) of aggregate reinsurance protection for weather related claims experience in France. The notes feature an indemnity trigger and provide one-year of reinsurance protection to Groupama. The Series 2023-1 notes issued by Randolph Re are due June 15th 2024, so provide just a one-year cover to cedent Groupama.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</si>
  <si>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https://www.artemis.bm/deal-directory/randolph-re-ltd-groupama/</t>
  </si>
  <si>
    <t>Solomon Re Ltd. (Series 2023-1)</t>
  </si>
  <si>
    <t>Solomon Re Ltd.</t>
  </si>
  <si>
    <t>Korean Re</t>
  </si>
  <si>
    <t>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</si>
  <si>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https://www.artemis.bm/deal-directory/solomon-re-ltd-series-2023-1/</t>
  </si>
  <si>
    <t>Commonwealth Re Ltd. (Series 2023-1)</t>
  </si>
  <si>
    <t>$1,300,000,000.00</t>
  </si>
  <si>
    <t>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</si>
  <si>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https://www.artemis.bm/deal-directory/commonwealth-re-ltd-series-2023-1/</t>
  </si>
  <si>
    <t>Acorn Re Ltd. (Series 2023-1)</t>
  </si>
  <si>
    <t>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</si>
  <si>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https://www.artemis.bm/deal-directory/acorn-re-ltd-series-2023-1/</t>
  </si>
  <si>
    <t>Eiffel Re Ltd. (Series 2023-1)</t>
  </si>
  <si>
    <t>Eiffel Re Ltd.</t>
  </si>
  <si>
    <t>AXA SA</t>
  </si>
  <si>
    <t>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</si>
  <si>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https://www.artemis.bm/deal-directory/eiffel-re-ltd-series-2023-1/</t>
  </si>
  <si>
    <t>Baldwin Re Ltd. (Series 2023-1)</t>
  </si>
  <si>
    <t>US Northeast, named storm, earthquake, severe weather, fire</t>
  </si>
  <si>
    <t>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</si>
  <si>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https://www.artemis.bm/deal-directory/baldwin-re-ltd-series-2023-1/</t>
  </si>
  <si>
    <t>Lower Ferry Re Ltd. (Series 2023-1) Class A</t>
  </si>
  <si>
    <t>Lower Ferry Re Ltd.</t>
  </si>
  <si>
    <t>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</si>
  <si>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https://www.artemis.bm/deal-directory/lower-ferry-re-ltd-series-2023-1/</t>
  </si>
  <si>
    <t>Lower Ferry Re Ltd. (Series 2023-1) Class B</t>
  </si>
  <si>
    <t>Mayflower Re Ltd. (Series 2023-1) Class A</t>
  </si>
  <si>
    <t>Mayflower Re Ltd.</t>
  </si>
  <si>
    <t>$1,250,000,000.00</t>
  </si>
  <si>
    <t>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</si>
  <si>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https://www.artemis.bm/deal-directory/mayflower-re-ltd-series-2023-1/</t>
  </si>
  <si>
    <t>Mayflower Re Ltd. (Series 2023-1) Class B</t>
  </si>
  <si>
    <t>$850,000,000.00</t>
  </si>
  <si>
    <t>Purple Re Ltd. (Series 2023-2)</t>
  </si>
  <si>
    <t>Purple Re Ltd.</t>
  </si>
  <si>
    <t>Slide Insurance Company</t>
  </si>
  <si>
    <t>Florida and South Carolina named storm</t>
  </si>
  <si>
    <t>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</si>
  <si>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https://www.artemis.bm/deal-directory/purple-re-ltd-series-2023-2/</t>
  </si>
  <si>
    <t>Randolph Re (Series 2023-3)</t>
  </si>
  <si>
    <t>This is the fifth insurance-linked securities (ILS) transaction to come to light from Aon’s Randolph Re private catastrophe bond issuance and placement platform. We’ve learned that this 2023-3 issuance from Randolph Re covers wildfire risks again, like three previous Randolph Re deals. Also, given similarities in issuance and maturity dates we suspect the sponsor will again have been California focused P&amp;C carrier Mercury Insurance. Aon’s private catastrophe bond platform Randolph Re has completed a new issuance of $45 million of Randolph Re (Series 2023-3) private cat bond notes that are exposed to wildfire risks. Private placement cat bonds through Randolph Re are issued using a cell of Aon’s special purpose vehicle White Rock Insurance (SAC) Bermuda Ltd. and the brokers’ insurance management unit Aon Insurance Managers services the transactions. This fourth Randolph Re wildfire exposed private cat bond issuance saw Aon’s White Rock Insurance (SAC) Ltd., acting on behalf of its segregated account Randolph Re 2023-2 and under the Randolph Re Program, to issue $45 million of Series 2023-3 notes. The Series 2023-3 insurance-linked notes issued by Randolph Re are due as of July 7th 2024, which ties in very closely with the three previous deals, as all had a July 6th maturity date. As a result, given the wildfire nature of the exposure and the dates lining up so closely, we suspect this latest Randolph Re private cat bond supports a one-year fully collateralised reinsurance agreement that has been securitised for the cedent, which is again likely to be Mercury Insurance. The previous deals all provided the cedent with wildfire reinsurance protection focused on California, covering fire losses following an earthquake as well and were structured to provide per-occurrence reinsurance on an indemnity trigger basis. We’re also told that the notes are zero-coupon in nature and that the pricing indicated a spread equivalent of roughly 7%, although the exact figures are not available to us.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</si>
  <si>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https://www.artemis.bm/deal-directory/randolph-re-series-2023-3/</t>
  </si>
  <si>
    <t>Vesttoo Bermudian Bay Ltd. (Vescor Series 2023-1)</t>
  </si>
  <si>
    <t>Vesttoo Bermudian Bay Ltd.</t>
  </si>
  <si>
    <t>Multiple (risks sourced by Corinthian Re)</t>
  </si>
  <si>
    <t>Vesttoo</t>
  </si>
  <si>
    <t>Vesttoo, Milliman</t>
  </si>
  <si>
    <t>Non-cat casualty (85% US auto liability)</t>
  </si>
  <si>
    <t>AM Best: 'BBB'</t>
  </si>
  <si>
    <t>This is a rare offering of non-cat casualty insurance-linked securities (ILS) from insurtech company Vesttoo and making this issuance even more of a rarity, the notes are targeted to have a ‘BBB’ investment grade rating from AM Best, Artemis has learned. Vesttoo has an investment grade ILS deal in the market, with circa $109 million of ‘BBB’ rated Vesttoo Bermudian Bay Ltd. (Vescor Series 2023-1) notes on offer that are linked to the performance of a risk pool featuring non-cat largely casualty risks. We understand from sources that these Vescor Series 2023-1 notes are being issued using a new Bermuda segregated accounts company named Vesttoo Bermudian Bay Ltd. The offering is for an estimated $109 million of notes, we understand, with these issued privately as Section 4(a)(2) notes, but with certain 144A features to allow them to be traded in the secondary market. The notes will have a 4 year term, but we’re told can be called after 15 months of issue. They are linked to programmes of insurance business that are largely casualty and non-catastrophe in nature, of which we’re told over 85% will be linked to US auto liability business, while workers’ compensation risks, general liability and a small amount of commercial multi-peril also feature in the subject business. All of the underlying insurance business is sourced via collateralized reinsurance company Corinthian Re and it’s understood the risks are seasoned, having been underwritten over the last two years. The claims ratio on the underlying business would have to reach above 98% for these Vescor 2023-1 notes to attach, sources said, making them very remote in terms of risk and having an extremely low expected loss and attachment probability (less than one-thousandth of a percent). Vesttoo is said to have used its own technology to model the risks, while Milliman is acting as a third-party that verifies the risk calculation. The Vescor 2023-1 notes are being offered with a proposed spread of 4% and it’s said with the underlying return of treasuries the expected yield to maturity is 9%. These notes are senior in the risk tower and with their very low attachment probability expected to receive a ‘BBB’ rating from AM Best, we understand. The portfolio of insurance risk underlying these proposed notes issuance is heavily concentrated to insurtech Root Insurance, which makes up more than 50% of the projected written premiums subject to the arrangement. That risk comes via a quota share reinsurance arrangement between Root and Osprey Re, which is a Corinthian Re reinsurance company. Update: This transaction was never placed, as shortly after it began to be marketed to investors the news broke that collateral letter of credit (LOC) concerns had erupted in relation to collateralized reinsurance transactions facilitated by Vesttoo.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</si>
  <si>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https://www.artemis.bm/deal-directory/vesttoo-bermudian-bay-ltd-vescor-series-2023-1/</t>
  </si>
  <si>
    <t>Wrigley Re Ltd. (Series 2023-1) Class A</t>
  </si>
  <si>
    <t>US and Canada named storm and earthquake</t>
  </si>
  <si>
    <t>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</si>
  <si>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https://www.artemis.bm/deal-directory/wrigley-re-ltd-series-2023-1/</t>
  </si>
  <si>
    <t>Wrigley Re Ltd. (Series 2023-1) Class B</t>
  </si>
  <si>
    <t>Gateway Re Ltd. (Series 2023-3)</t>
  </si>
  <si>
    <t>Anchor Re</t>
  </si>
  <si>
    <t>US named storm: Alabama, North and South Carolina, Louisiana, Mississippi, Texas, Virgina, New York</t>
  </si>
  <si>
    <t>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</si>
  <si>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https://www.artemis.bm/deal-directory/gateway-re-ltd-series-2023-3/</t>
  </si>
  <si>
    <t>Radnor Re 2023-1 Ltd. Class M-1A</t>
  </si>
  <si>
    <t>Radnor Re 2023-1 Ltd.</t>
  </si>
  <si>
    <t>This $281.5 million Radnor Re 2023-1 Ltd. (RMIR 2023-1) issuance for Essent Guaranty is the first mortgage insurance linked securities (ILS) transaction since September 2022. This will be the ninth issuance of mortgage insurance-linked notes sponsored by Essent Guaranty. You can view details of them all here . As with other mortgage ILS, these transactions utilise the catastrophe bond structure to source capital market investor capital to fund some of the excess-of-loss mortgage reinsurance needs of major US mortgage insurers. So, structured like a catastrophe bond, this deal sees Essent Guaranty registering a new Bermuda based special purpose insurer, in this case Radnor Re 2023-1 Ltd. Radnor Re 2023-1 Ltd. is targeting issuance of four tranches of mortgage insurance-linked notes, that will be sold to capital market investors. The proceeds of that sale will be used to collateralize excess-of-loss reinsurance agreements between the vehicle and sponsor Essent. The notes can be triggered by a rise in mortgage insurance claims, so they are exposed to credit risk from mortgage delinquencies and defaults, but the securities that are issued will still be a pure insurance-linked asset. If successful, the sale of these four tranches of notes to be issued by Radnor Re 2023-1 will see Essent securing roughly $253.2 million of, fully-collateralized and capital market investor backed, excess-of-loss mortgage reinsurance protection. This latest mortgage ILS deal from Essent consists of: $89.6 million Class M-1A (DBRS Morningstar rated BB (high) (sf)). $74 million Class M-1B (DBRS Morningstar rated BB (low) (sf)). $70.1 million Class M-2 (DBRS Morningstar rated B (sf)). $19.5 million Class B-1 (DBRS Morningstar rated B (sf)). The notes issued will have a 10-year term and will cover some of the insurance risk across a pool of insured mortgage loans consisting of 133,879 fully amortizing first-lien fixed- and variable-rate mortgages. The subject mortgage policies are effective on dates between August 2022 and June 2023, and the mortgages in question have never been reported 60 or more days delinquent or in a payment forbearance plan. Update 1: This deal upsized from the initial $253.2 million to provide Essent with $281.5 million of fully-collateralized and capital market investor backed mortgage reinsurance protection. All four tranches of notes issued have increased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$99.594 million Class M-1A (DBRS Morningstar rated BB (high) (sf)). $82.274 million Class M-1B (DBRS Morningstar rated BB (low) (sf)). $77.943 million Class M-2 (DBRS Morningstar rated B (sf)). $21.651 million Class B-1 (DBRS Morningstar rated B (sf)).</t>
  </si>
  <si>
    <t>https://www.artemis.bm/deal-directory/radnor-re-2023-1-ltd/</t>
  </si>
  <si>
    <t>Radnor Re 2023-1 Ltd. Class M-1B</t>
  </si>
  <si>
    <t>Radnor Re 2023-1 Ltd. Class M-2</t>
  </si>
  <si>
    <t>Radnor Re 2023-1 Ltd. Class B-1</t>
  </si>
  <si>
    <t>Isosceles Insurance Ltd. (Series 2023-A, C, G) Class A</t>
  </si>
  <si>
    <t>These Series 2023 notes represent new private insurance-linked security (ILS), or private catastrophe bond issuances from the Isosceles Insurance Ltd. platform operated by Marsh McLennan and reinsurance broker Guy Carpenter. This latest issuance from the vehicle, the first of 2023, involves just under $87.6 million of private cat bond notes, across three series and six tranches. The breakdown of the issuance can be seen below: $20.7m Series 2023-A Class A notes due May 10, 2024. $13.3m Series 2023-A Class B notes due May 10, 2024. $11.4m Series 2023-A Class C notes due May 10, 2024. $11.375m Series 2023-A Class D notes due May 10, 2024. $27.15955 million Series 2023-C notes due June 7, 2024. $3.65625 million Series 2023-G Class E notes due June 7, 2024. All six tranches issued by Isosceles Insurance Ltd. are structured as discounted zero-coupon participating notes and have been listed on the Bermuda Stock Exchange (BSX) as insurance-linked securities (ILS). The notes, in each case, have been privately placed with qualified institutional investors, while Appleby Global Listing Services (Bermuda) Ltd. acted as listing sponsor. As ever, it’s not possible to know whether these are all for the same cedent, or more than one. Especially given the two different due-dates. The four tranches of Isosceles Insurance Series 2023-A notes all have the same due-date, so could be layers of the same collateralized reinsurance arrangement, or participation. While the Series 2023-C and Series 2023-G notes may also be related, having the same due-date. As with every private ILS or cat bond deal, unless or until we learn more details we assume these cover property catastrophe reinsurance or retrocession risks. The Isosceles Re vehicle issues 4(2) or 4(a)(2) cat bond securities, so private securities placement structures, including privately placed catastrophe bonds, insurance-linked securities (ILS) and also the securitisation of other transformed collateralised reinsurance arrangements.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</si>
  <si>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https://www.artemis.bm/deal-directory/isosceles-insurance-ltd-series-2023-a-c-g/</t>
  </si>
  <si>
    <t>Isosceles Insurance Ltd. (Series 2023-A, C, G) Class B</t>
  </si>
  <si>
    <t>Isosceles Insurance Ltd. (Series 2023-A, C, G) Class C</t>
  </si>
  <si>
    <t>Isosceles Insurance Ltd. (Series 2023-A, C, G) Class D</t>
  </si>
  <si>
    <t>Isosceles Insurance Ltd. (Series 2023-A, C, G) Class E</t>
  </si>
  <si>
    <t>Beazley cyber cat bond (Cairney III)</t>
  </si>
  <si>
    <t>Beazley has now added a third privately placed cyber catastrophe bond, taking its cyber cat bond coverage to $81.5 million after securing a further $16.5 million in cyber reinsurance from the capital markets through a Cairney III issuance. The Beazley cyber cat bonds are privately placed Section 4(2) issuances, using as their special purpose insurer (SPI) the Artex Risk Solutions owned and operated segregated account reinsurance transformer platform, named Artex SAC Limited, acting on behalf of a segregated account, or cell. Now, a third has come to light, with Beazley sponsoring another $16.5 million Section 4(2) cyber cat bond issuance, using a segregated account named Cairney III, of the same Artex SAC vehicle. We’re told the reinsurance coverage is for the same type of cyber risks as the other Cairney deals and that the notes will run to the same maturity date. So once again, this appears an extension of the cyber catastrophe bond coverage from the first two Cairney deals, as the maturity date is the same, being January 8th 2024. It means that Beazley now has $81.5 million of cyber reinsurance, in cyber cat bond form, running to the end of 2023, with final maturity on Jan 8th 2024. Like the first two Beazley cyber cat bonds, we presume that Gallagher Securities acted as the sole structuring agent &amp; bookrunner, while CyberCube provided the risk modelling.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</si>
  <si>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https://www.artemis.bm/deal-directory/beazley-cyber-cat-bond-cairney-iii/</t>
  </si>
  <si>
    <t>LI Re (Series 2023-1)</t>
  </si>
  <si>
    <t>Hannover Re has used its Bermuda domiciled reinsurance transformer vehicle Kaith Re Ltd. to issue this new $15 million LI Re 2023-1 private cat bond, acting on behalf of its segregated account named LI Re. Details to follow…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</si>
  <si>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https://www.artemis.bm/deal-directory/li-re-series-2023-1/</t>
  </si>
  <si>
    <t>Ursa Re Ltd. (Series 2023-2)</t>
  </si>
  <si>
    <t>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</si>
  <si>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https://www.artemis.bm/deal-directory/ursa-re-ltd-series-2023-2/</t>
  </si>
  <si>
    <t>Home Re 2023-1 Ltd. Class M-1A</t>
  </si>
  <si>
    <t>Home Re 2023-1 Ltd.</t>
  </si>
  <si>
    <t>DBRS Morningstar rated (see below)</t>
  </si>
  <si>
    <t>This is the seventh mortgage insurance-linked notes issuance under Home Re from MGIC Investment Corporation, on behalf of its mortgage insurer unit, Mortgage Guaranty Insurance Corporation. It is the first issuance of mortgage insurance-linked securities (ILS) for MGIC since April 2022. The company has established Home Re 2023-1 Ltd. (HMIR 2023-1) in Bermuda to be registered as a special purpose insurer (SPI) for the issuance of insurance-linked securities (ILS) linked to mortgage insurance risk. Aon Insurance Managers (Bermuda) Ltd. is managing the vehicle for the sponsor. In total, across four tranches of notes being offered, MGIC is seeking at least $290 million of mortgage reinsurance for its Mortgage Guaranty Insurance Corporation unit. The four classes of notes being issued by Home Re 2023-1 Ltd. will all be backed by reinsurance premiums, eligible investments, and related account investment earnings, with each tranche corresponding to a pool of mortgage insurance policies linked to residential loans. The notes are exposed to the risk of losses the ceding insurer pays to settle claims on the underlying mortgage insurance policies, hence they are truly an insurance-linked security (ILS), although covering credit risk and so these tend to appeal to a different set of investors than the cat bond community. The covered pool of insured mortgage loans is made up of 202,154 fully amortizing first-lien fixed- and variable-rate mortgages, all underwritten to a full documentation standard and never been reported as 60 or more days delinquent, while none of the loans are reported to be in an active payment forbearance plan. The mortgage insurance policies have all been activated on or after June 2022 and on or before August 2023. Details of the tranches of notes being issued, which all have a 10-year term, and their DBRS Morningstar ratings can be seen below: $50.3 million Class M-1A at BBB (low) (sf) $127.6 million Class M-1B at BB (sf) $92.8 million Class M-2 at B (high) (sf) $19.3 million Class B-1 at B (sf) At closing of the Home Re 2023-1 issuance, the SPI will enter into a reinsurance agreement with the ceding insurer, MGIC, with the ceding insurer then receiving reinsurance protection for the funded portion of the mortgage insurance losses. MGIC will make premium payments related to the underlying insured mortgage loans to the issuer and the proceeds from the sale of the notes will be used to purchase eligible investments that will be held in the reinsurance trust account, much like any ILS transaction. This Home Re 2023-1 mortgage ILS transaction will transfer the credit risk associated with mortgage insurance policies on a defined portfolio of mortgages to the capital markets for MGIC. The sponsor will bear a first loss layer sitting beneath these tranches, after which the notes would take losses in order of priority. Update 1: MGIC Investment Corporation, on behalf of its mortgage insurer unit, Mortgage Guaranty Insurance Corporation successfully leveraged investor demand to upsize its latest mortgage insurance-linked securities (ILS) issuance. This Home Re 2023-1 Ltd. eventually settled to provide MGIC with just $330.2 million of mortgage reinsurance protection, with the tranche sizes adjusted to the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$59.1 million Class M-1A at BBB (low) (sf) $150.1 million Class M-1B at BB (sf) $98.3 million Class M-2 at B (high) (sf) $22.7 million Class B-1 at B (sf)</t>
  </si>
  <si>
    <t>https://www.artemis.bm/deal-directory/home-re-2023-1-ltd/</t>
  </si>
  <si>
    <t>Home Re 2023-1 Ltd. Class M-1B</t>
  </si>
  <si>
    <t>Home Re 2023-1 Ltd. Class M-2</t>
  </si>
  <si>
    <t>Home Re 2023-1 Ltd. Class B-1</t>
  </si>
  <si>
    <t>Asagao VII – White Rock Insurance (SAC) Ltd.</t>
  </si>
  <si>
    <t>This transaction is the seventh private catastrophe bond in the Asagao series of parametric Japanese earthquake deals issued using insurance and reinsurance broker Aon’s Bermuda domiciled segregated account company White Rock Insurance (SAC) Ltd. his Asagao VII private catastrophe bond has been issued, at a size of JPY 6 billion, so a larger deal again, which is roughly US $40 million at the current exchange rate. As mentioned, Japanese earthquake risks are expected to be the peril that features again, presumably being transferred to capital market investors on a parametric trigger basis, which has been the case with all of the Asagao cat bond deals. Aon Insurance Managers is the insurance manager to the SAC vehicle so will have again assisted its client in getting this new Asagao VII private ILS deal to market, facilitating issuance of the roughly $40 million of Asagao VII notes using the White Rock structure to place the private insurance-linked securities (ILS) (or private catastrophe bond notes) with investors for an unknown Japanese catastrophe risk exposed cedent. It’s expected that Aon’s Reinsurance Solutions broking team and likely also its ILS specialist unit Aon Securities ,will have been involved in this transaction as well. White Rock Insurance (SAC) Ltd. has issued the ¥ 6 billion (JPY) of Principal At-Risk notes (which is roughly US $40m at the exchange rate), acting on behalf of its segregated account named T133 – Asagao VII. We expect the notes will have been issued using the White Rock Insurance (SAC) Ltd. ILS Note Program, which is a program for the issuance of privately placed catastrophe bonds, or other ILS arrangements, as well as their offering and sale to institutional investors. These new $40 million of Asagao VII notes are scheduled for maturity at July 25th 2025,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</si>
  <si>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https://www.artemis.bm/deal-directory/asagao-vii-white-rock-insurance-sac-ltd/</t>
  </si>
  <si>
    <t>Bellemeade Re 2023-1 Ltd. Class M-1A</t>
  </si>
  <si>
    <t>Bellemeade Re 2023-1 Ltd.</t>
  </si>
  <si>
    <t>This is the first Bellemeade Re mortgage insurance-linked securities (ILS) issuance sponsored by Arch Capital in over one year. Arch Capital has registered a new Bermuda vehicle for its latest mortgage ILS issuance, Bellemeade Re 2023-1 Ltd. and is seeking an additional $186.6 million or more in mortgage reinsurance from the capital markets with this issuance of Bellemeade Re 2023-1 (BMIR 2023-1) mortgage insurance-linked notes. The company will be registered as a special purpose insurer (SPI) for the issuance of insurance-linked securities (ILS) linked to mortgage insurance risk, and Aon Insurance Managers (Bermuda) Ltd. is managing the vehicle for the sponsor. There are five rated tranches of mortgage insurance-linked notes being issued by Bellemeade Re 2023-1, which if successfully sold will provide Arch Capital’s mortgage insurance entities, Arch Mortgage Insurance Company (AMIC) and United Guaranty Residential Insurance Company (UGRIC), with at least $186.6 million of mortgage reinsurance from the capital markets. Each of the five tranches of notes that Bellemeade Re 2023-1 will issue are backed by reinsurance premiums, eligible investments, and related account investment earnings, relating to a pool of mortgage insurance policies linked to residential loans in each case. They are exposed to the risk of losses the ceding insurer pays to settle claims on the underlying mortgage insurance policies. The subject pool of insured mortgage loans consists of 98,926 fully amortizing first-lien fixed- and variable-rate mortgages, all underwritten to a full documentation standard, with original loan-to-value ratios less than or equal to 100.0%, and never having been reported to the ceding insurer as 60 or more days delinquent. The mortgage loans all have insurance policies that came into force from January 2022 to September 2023. Details of the five tranches of notes being offered, which all have a 10-year term, and their DBRS Morningstar ratings can be seen below: $49.8 million Class M-1A at BBB (low) (sf) $54.7 million Class M-1B at BB (high) (sf) $42.3 million Class M-1C at BB (low) (sf) $27.4 million Class M-2 at B (high) (sf) $12.4 million Class B-1 at B (sf) When the issuance of mortgage ILS notes by Bellemeade Re 2023-1 is completed, the SPI will enter into a reinsurance agreement with the ceding insurer, Arch’s MI entities, and they will receive reinsurance protection for the funded portion of the mortgage insurance losses. At the moment, the target is for each tranche to 80% fund a corresponding layer of reinsurance, but we understand that could change if investor appetite is strong enough for Arch to secure more reinsurance than first anticipated. Arch will make premium payments related to the underlying insured mortgage loans to the issuer and the proceeds from the sale of the notes will be used to purchase eligible investments that will be held in the reinsurance trust account, much like any other ILS transaction. This Bellemeade Re 2023-1 mortgage ILS transaction will transfer the credit risk associated with the mortgage insurance policies across a defined pool of mortgages to the capital markets for Arch. The sponsor will bear a first loss layer sitting beneath these tranches, after which the notes would take losses in order of priority. Update 1: Arch successfully secured the over $186 million in mortgage reinsurance from this Bellemeade Re 2023-1 ILS deal and added an additional just over $46 million in traditional direct reinsurance, to take the total coverage under this placement to over $233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</si>
  <si>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https://www.artemis.bm/deal-directory/bellemeade-re-2023-1-ltd/</t>
  </si>
  <si>
    <t>Bellemeade Re 2023-1 Ltd. Class M-1B</t>
  </si>
  <si>
    <t>Bellemeade Re 2023-1 Ltd. Class M-1C</t>
  </si>
  <si>
    <t>Bellemeade Re 2023-1 Ltd. Class M-2</t>
  </si>
  <si>
    <t>Bellemeade Re 2023-1 Ltd. Class B-1</t>
  </si>
  <si>
    <t>Eclipse Re Ltd. (Series 2023-3A)</t>
  </si>
  <si>
    <t>This is the third issuance of privately placed insurance-linked securities (ILS) notes from private catastrophe bond transformer and issuance platform Eclipse Re Ltd. in 2023, that we have listed in our extensive Deal Directory. Eclipse Re Ltd. is a Bermuda domiciled special purpose insurer (SPI) and segregated account company, which is managed by insurance-linked securities (ILS) market facilitator and service provider Artex Capital Solutions. Eclipse Re is often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 million of Series 2023-03A notes, on behalf of its Segregated Account EC53, with these notes having a final maturity date, of June 1st 2024. We don’t know the trigger or peril featured in this private catastrophe bond deal, but assume they will be some kind of property catastrophe reinsurance or retrocession risk. The proceeds from the sale of the roughly $5 million of Series 2023-03A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</si>
  <si>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https://www.artemis.bm/deal-directory/eclipse-re-ltd-series-2023-3a/</t>
  </si>
  <si>
    <t>Eclipse Re Ltd. (Series 2023-4A)</t>
  </si>
  <si>
    <t>This is the fourth issuance of privately placed insurance-linked securities (ILS) notes from private catastrophe bond transformer and issuance platform Eclipse Re Ltd. in 2023, that we have listed in our extensive Deal Directory. Eclipse Re Ltd. is a Bermuda based special purpose insurer (SPI) and segregated account company, that is managed by insurance-linked securities (ILS) market facilitator and service provider Artex Capital Solutions. Eclipse Re is typically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$50 million of Series 2023-04A notes, on behalf of its Segregated Account EC54,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$50 million of Series 2023-04A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</si>
  <si>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https://www.artemis.bm/deal-directory/eclipse-re-ltd-series-2023-4a/</t>
  </si>
  <si>
    <t>Eclipse Re Ltd. (Series 2023-5A)</t>
  </si>
  <si>
    <t>This is the fifth issuance of privately placed insurance-linked securities (ILS) notes from private catastrophe bond transformer and issuance platform Eclipse Re Ltd. in 2023, that we have listed in our extensive Deal Directory. Eclipse Re Ltd. is a Bermuda located special purpose insurer (SPI) and segregated account company operated and managed by insurance-linked securities (ILS) market facilitator and service provider Artex Capital Solutions. Eclipse Re is usually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normally for an ILS fund manager or investor portfolio. Eclipse Re Ltd. has issued $7.5 million of Series 2023-05A notes, on behalf of its Segregated Account EC55,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$7.5 million of Series 2023-05A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</si>
  <si>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https://www.artemis.bm/deal-directory/eclipse-re-ltd-series-2023-5a/</t>
  </si>
  <si>
    <t>Eclipse Re Ltd. (Series 2023-6A)</t>
  </si>
  <si>
    <t>This is the sixth issuance of privately placed insurance-linked securities (ILS) notes from private catastrophe bond transformer and issuance platform Eclipse Re Ltd. in 2023, that we have listed in our extensive Deal Directory. Eclipse Re Ltd. is a Bermudian special purpose insurer (SPI) and segregated account company owned and managed by insurance-linked securities (ILS) market facilitator and service provider Artex Capital Solutions. Eclipse Re is normally used as a risk transformer vehicle for ILS fund managers and investors, converting collateralized reinsurance or retrocession arrangements into something more like a catastrophe bond, so fully securitized and with secondary transferability features. This new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$10 million of Series 2023-06A notes, on behalf of its Segregated Account EC56, with these notes having a final maturity date, of June 1st 2024. We don’t have visibility of the trigger or peril featured in this private catastrophe bond deal, but assume they will be some kind of property catastrophe reinsurance or retrocession risk. The proceeds from the sale of the roughly $10 million of Series 2023-06A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</si>
  <si>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https://www.artemis.bm/deal-directory/eclipse-re-ltd-series-2023-6a/</t>
  </si>
  <si>
    <t>Eclipse Re Ltd. (Series 2023-7A)</t>
  </si>
  <si>
    <t>This is the seventh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based in Bermuda, that is owned and operated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$15 million of Series 2023-07A notes ($14,998,770), on behalf of its Segregated Account EC57, with these notes having a final maturity date, of June 1st 2024. We don’t know what the trigger or peril featured in this private catastrophe bond deal is, but assume they will be some kind of property catastrophe reinsurance or retrocession risk. The proceeds from the sale of the nearly $15 million of Series 2023-07A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</si>
  <si>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https://www.artemis.bm/deal-directory/eclipse-re-ltd-series-2023-7a/</t>
  </si>
  <si>
    <t>Eclipse Re Ltd. (Series 2023-8A)</t>
  </si>
  <si>
    <t>This is the eighth issuance of privately placed insurance-linked securities (ILS) notes from private catastrophe bond transformer and issuance platform Eclipse Re Ltd. in 2023, that we have listed in our extensive Deal Directory. Eclipse Re Ltd. is a special purpose insurer (SPI) and segregated account company domiciled in Bermuda, that is owned and managed by insurance-linked securities (ILS) market facilitator and service provider Artex Capital Solutions. Eclipse Re usually plays the role of a risk transformer vehicle for ILS fund managers and investors, converting collateralized reinsurance or retrocession arrangements into something more like a catastrophe bond, so fully securitized and with secondary transferability features. This latest issuance is assumed to represent a reinsurance or retrocession transaction that has been transformed using the Eclipse Re vehicle, in order to create and issue a series of investable, securitized catastrophe bond notes, typically for an ILS fund manager or investor portfolio. Eclipse Re Ltd. has issued just under $3.7 million of Series 2023-08A notes ($3,672,630), on behalf of its Segregated Account EC58, with these notes having a final maturity date, of June 1st 2024. We don’t know what the trigger or peril(s) featured in this private catastrophe bond deal are, but assume they will be some kind of property catastrophe reinsurance or retrocession risk. The proceeds from the sale of the nearly $3.7 million of Series 2023-08A private cat bond notes issued by Eclipse Re will have been used as collateral to underpin a related reinsurance or retrocession contract, held in a trust, enabling the risk transfer and the creation of investable catastrophe-linked securities.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</si>
  <si>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https://www.artemis.bm/deal-directory/eclipse-re-ltd-series-2023-8a/</t>
  </si>
  <si>
    <t>Hexagon IV Re Ltd. (Series 2023-1) Class A</t>
  </si>
  <si>
    <t>Hexagon IV Re Ltd.</t>
  </si>
  <si>
    <t>GC Securities is sole structuring agent and joint bookrunner. Aon is joint bookrunner</t>
  </si>
  <si>
    <t>France, Monaco, Andorra windstorm</t>
  </si>
  <si>
    <t>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</si>
  <si>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https://www.artemis.bm/deal-directory/hexagon-iv-re-ltd-series-2023-1/</t>
  </si>
  <si>
    <t>Hexagon IV Re Ltd. (Series 2023-1) Class B</t>
  </si>
  <si>
    <t>Triangle Re 2023-1 Ltd. Class M-1A</t>
  </si>
  <si>
    <t>Triangle Re 2023-1 Ltd.</t>
  </si>
  <si>
    <t>This is the sixth issuance of Triangle Re mortgage insurance-linked securities (ILS) for Enact Mortgage Insurance Corporation, formerly known as Genworth Mortgage Insurance. Genworth had sponsored five Triangle Re mortgage insurance-linked notes issuances to source collateralized mortgage reinsurance up to September 2021, after which it rebranded as Enact. But since then had stayed away from the mortgage ILS market, returning now at a time when issuance has been picking up. Enact has registered a new Bermuda domiciled entity for the issuance of its sixth mortgage ILS deal, Triangle Re 2023-1 Ltd. (TMIR 2023-1). Triangle Re 2023-1 Ltd. will issue four classes of notes that will be sold to investors and the proceeds be used to collateralize a source of mortgage indemnity reinsurance for Enact. The target is to secure almost $248 million of mortgage reinsurance through this issuance, with the four classes of notes all having ten-year terms. The transaction is split into the following tranches, along with their provisional ratings from DBRS Morningstar: $105.7 million Class M-1A at BB (high) (sf) $69.2 million Class M-1B at BB (low) (sf) $54.7 million Class M-2 at B (high) (sf) $18.2 million Class B-1 at B (sf) Each tranche of notes will be backed by reinsurance premiums, eligible investments, and related account investment earnings, and correspond to a pool of mortgage insurance policies written by Enact Mortgage Insurance that are linked to residential loans. The noteholders will take on exposure to the risk arising from losses that ceding insurer Enact needs to pay to settle claims on the underlying mortgage insurance policies. The transaction will provide Enact with capital market backed reinsurance across a pool of insured mortgage loans consisting of 148,603 fully amortizing first-lien fixed- and variable-rate mortgages, via a reinsurance agreement the issuer Triangle Re 2023-1 will enter into with Enact on completion. Update 1: Enact successfully secured the targeted $248 million of collateralized excess of loss mortgage reinsurance, citing strong demand from investors for the notes. The rounded up final tranche sizes and pricing can be seen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$106 million Class M-1A Notes with an initial interest rate of one-month SOFR plus 340 basis points $69 million Class M-1B Notes with an initial interest rate of one-month SOFR plus 525 basis points $55 million Class M-2 Notes with an initial interest rate of one-month SOFR plus 650 basis points $18 million Class B-1 Notes with an initial interest rate of one-month SOFR plus 740 basis points</t>
  </si>
  <si>
    <t>https://www.artemis.bm/deal-directory/triangle-re-2023-1-ltd/</t>
  </si>
  <si>
    <t>Triangle Re 2023-1 Ltd. Class M-1B</t>
  </si>
  <si>
    <t>Triangle Re 2023-1 Ltd. Class M-2</t>
  </si>
  <si>
    <t>Triangle Re 2023-1 Ltd. Class B-1</t>
  </si>
  <si>
    <t>Residential Reinsurance 2023 Limited (Series 2023-2) Class 2</t>
  </si>
  <si>
    <t>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</si>
  <si>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https://www.artemis.bm/deal-directory/residential-reinsurance-2023-limited-series-2023-2/</t>
  </si>
  <si>
    <t>Residential Reinsurance 2023 Limited (Series 2023-2) Class 3</t>
  </si>
  <si>
    <t>Residential Reinsurance 2023 Limited (Series 2023-2) Class 5</t>
  </si>
  <si>
    <t>2001 CAT Re Ltd. (Series 2023-1)</t>
  </si>
  <si>
    <t>U.S named storm, U.S. &amp; Canada earthquake, European windstorm</t>
  </si>
  <si>
    <t>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</si>
  <si>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https://www.artemis.bm/deal-directory/2001-cat-re-ltd-series-2023-1/</t>
  </si>
  <si>
    <t>Blue Ridge Re Ltd. (Series 2023-1) Class A</t>
  </si>
  <si>
    <t>Blue Ridge Re Ltd.</t>
  </si>
  <si>
    <t>North Carolina Farm Bureau</t>
  </si>
  <si>
    <t>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</si>
  <si>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https://www.artemis.bm/deal-directory/blue-ridge-re-ltd-series-2023-1/</t>
  </si>
  <si>
    <t>Blue Ridge Re Ltd. (Series 2023-1) Class B</t>
  </si>
  <si>
    <t>Long Walk Reinsurance Ltd. (Series 2024-1)</t>
  </si>
  <si>
    <t>Long Walk Reinsurance Ltd.</t>
  </si>
  <si>
    <t>AXIS Capital</t>
  </si>
  <si>
    <t>CyberCube</t>
  </si>
  <si>
    <t>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</si>
  <si>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https://www.artemis.bm/deal-directory/long-walk-reinsurance-ltd-series-2024-1/</t>
  </si>
  <si>
    <t>Nature Coast Re Ltd. (Series 2023-1) Class A</t>
  </si>
  <si>
    <t>Nature Coast Re Ltd.</t>
  </si>
  <si>
    <t>U.S. named storm (Florida, Louisiana)</t>
  </si>
  <si>
    <t>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</si>
  <si>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https://www.artemis.bm/deal-directory/nature-coast-re-ltd-series-2023-1/</t>
  </si>
  <si>
    <t>Nature Coast Re Ltd. (Series 2023-1) Class B</t>
  </si>
  <si>
    <t>Orange Capital Re DAC (Series 2023-1)</t>
  </si>
  <si>
    <t>Swiss Re Capital Markets is sole structuring agent and joint bookrunner. GC Securities is joint bookrunner.</t>
  </si>
  <si>
    <t>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</si>
  <si>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https://www.artemis.bm/deal-directory/orange-capital-re-dac-series-2023-1/</t>
  </si>
  <si>
    <t>Eclipse Re Ltd. (Series 2023-9A)</t>
  </si>
  <si>
    <t>This is the ninth issuance of privately placed insurance-linked securities (ILS) notes of 2023 from private catastrophe bond transformer and issuance platform Eclipse Re Ltd., that we have listed in our extensive Deal Directory. It is also the largest private cat bond issuance from Eclipse Re of 2023 so far, with just slightly under $100 million in notes issued. Eclipse Re Ltd. is a special purpose insurance (SPI) company and segregated account platform based in Bermuda, that is owned and managed by insurance-linked securities (ILS) market facilitator and service provider Artex Capital Solutions. Eclipse Re normally plays the role of a risk transformer vehicle for ILS fund managers and investors, converting collateralized reinsurance or retrocession arrangements into something with features more like a catastrophe bond, so fully securitized and with secondary transferability as an option. This latest private cat bond issuance is presumed to represent a reinsurance or retrocession transaction that has been transformed utilising the Eclipse Re structure, in order to create and issue a series of investable, securitized catastrophe bond notes, typically for an ILS fund manager or investor portfolio. Eclipse Re Ltd. has issued just under $100 million of Series 2023-09A notes ($99,999,975), on behalf of Segregated Account EC59, with these notes having a final maturity date, of September 30th 2025. The notes have been privately placed with qualified investors. We don’t know what the trigger or peril(s) featured in this private catastrophe bond deal are, but assume they will be some kind of property catastrophe reinsurance or retrocession risk. The proceeds from the sale of the nearly $100 million of Series 2023-09A private cat bond notes issued by Eclipse Re will have been used as collateral to underpin a related reinsurance or retrocession contract, held in a trust, enabling the risk transfer and the creation of investable catastrophe-linked securities. Given the maturity date of this private cat bond is for the end of September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</si>
  <si>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https://www.artemis.bm/deal-directory/eclipse-re-ltd-series-2023-9a/</t>
  </si>
  <si>
    <t>Taranis Reinsurance DAC 2023 Class A</t>
  </si>
  <si>
    <t>Taranis Reinsurance DAC</t>
  </si>
  <si>
    <t>Pacifica (Crédit Agricole)</t>
  </si>
  <si>
    <t>France, Monaco, Andorra windstorm and hail</t>
  </si>
  <si>
    <t>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</si>
  <si>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https://www.artemis.bm/deal-directory/taranis-reinsurance-dac-2023/</t>
  </si>
  <si>
    <t>Taranis Reinsurance DAC 2023 Class B</t>
  </si>
  <si>
    <t>Ursa Re Ltd. (Series 2023-3) Class AA</t>
  </si>
  <si>
    <t>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</si>
  <si>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https://www.artemis.bm/deal-directory/ursa-re-ltd-series-2023-3/</t>
  </si>
  <si>
    <t>Ursa Re Ltd. (Series 2023-3) Class D</t>
  </si>
  <si>
    <t>High Point Re Ltd. (Series 2023-1)</t>
  </si>
  <si>
    <t>High Point Re Ltd.</t>
  </si>
  <si>
    <t>Selective Insurance Company</t>
  </si>
  <si>
    <t>Aon Securities and Howden Tiger Capital Markets &amp; Advisory are joint structuring agents and joint bookrunners.</t>
  </si>
  <si>
    <t>U.S. named storm, earthquake, severe thunderstorm, winter storm, wildfire, meteorite impact, volcanic eruption (excl. California, Florida, Louisiana, Texas)</t>
  </si>
  <si>
    <t>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</si>
  <si>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https://www.artemis.bm/deal-directory/high-point-re-ltd-series-2023-1/</t>
  </si>
  <si>
    <t>Galileo Re Ltd. (Series 2023-1) Class A</t>
  </si>
  <si>
    <t>U.S., DC, Puerto Rico, Virgin Islands named storm, U.S. earthquake, Canada earthquake</t>
  </si>
  <si>
    <t>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</si>
  <si>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https://www.artemis.bm/deal-directory/galileo-re-ltd-series-2023-1/</t>
  </si>
  <si>
    <t>Galileo Re Ltd. (Series 2023-1) Class B</t>
  </si>
  <si>
    <t>Four Lakes Re Ltd. (Series 2023-1) Class A</t>
  </si>
  <si>
    <t>Aon Securities is sole structuring agent and lead bookrunner, Howden Tiger Capital Markets &amp; Advisory is joint bookrunner.</t>
  </si>
  <si>
    <t>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</si>
  <si>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https://www.artemis.bm/deal-directory/four-lakes-re-ltd-series-2023-1/</t>
  </si>
  <si>
    <t>Four Lakes Re Ltd. (Series 2023-1) Class B</t>
  </si>
  <si>
    <t>Blue Sky Re DAC (2023-1)</t>
  </si>
  <si>
    <t>Blue Sky Re DAC</t>
  </si>
  <si>
    <t>Allianz</t>
  </si>
  <si>
    <t>GC Securities and Howden Tiger Capital Markets &amp; Advisory are joint structuring agents and bookrunners</t>
  </si>
  <si>
    <t>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</si>
  <si>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https://www.artemis.bm/deal-directory/blue-sky-re-dac-2023-1/</t>
  </si>
  <si>
    <t>Mystic Re IV Ltd. (Series 2024-1)</t>
  </si>
  <si>
    <t>US, Canada, Caribbean named storms and earthquakes</t>
  </si>
  <si>
    <t>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</si>
  <si>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https://www.artemis.bm/deal-directory/mystic-re-iv-ltd-series-2024-1/</t>
  </si>
  <si>
    <t>Easton Re Ltd. (Series 2024-1)</t>
  </si>
  <si>
    <t>Easton Re Ltd.</t>
  </si>
  <si>
    <t>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</si>
  <si>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https://www.artemis.bm/deal-directory/easton-re-ltd-series-2024-1/</t>
  </si>
  <si>
    <t>PoleStar Re Ltd. (Series 2024-1)</t>
  </si>
  <si>
    <t>PoleStar Re Ltd.</t>
  </si>
  <si>
    <t>Gallagher Securities is sole structuring agent and bookrunner</t>
  </si>
  <si>
    <t>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</si>
  <si>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https://www.artemis.bm/deal-directory/polestar-re-ltd-series-2024-1/</t>
  </si>
  <si>
    <t>King Max Re DAC 2023</t>
  </si>
  <si>
    <t>King Max Re DAC</t>
  </si>
  <si>
    <t>VKB Re</t>
  </si>
  <si>
    <t>Germany earthquake, flood, hailstorm, windstorm</t>
  </si>
  <si>
    <t>€900,000,000.00</t>
  </si>
  <si>
    <t>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</si>
  <si>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https://www.artemis.bm/deal-directory/king-max-re-dac-2023/</t>
  </si>
  <si>
    <t>London Bridge 2 PCC Limited (Fuchsia 2023-1)</t>
  </si>
  <si>
    <t>London Bridge 2 PCC Limited</t>
  </si>
  <si>
    <t>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</si>
  <si>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https://www.artemis.bm/deal-directory/london-bridge-2-pcc-limited-fuchsia-2023-1/</t>
  </si>
  <si>
    <t>Bonanza Re Ltd. (Series 2023-2)</t>
  </si>
  <si>
    <t>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</si>
  <si>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https://www.artemis.bm/deal-directory/bonanza-re-ltd-series-2023-2/</t>
  </si>
  <si>
    <t>Foundation Re IV Ltd. (Series 2023-1)</t>
  </si>
  <si>
    <t>Foundation Re IV Ltd.</t>
  </si>
  <si>
    <t>Hartford Fire Insurance Co.</t>
  </si>
  <si>
    <t>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</si>
  <si>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https://www.artemis.bm/deal-directory/foundation-re-iv-ltd-series-2023-1/</t>
  </si>
  <si>
    <t>Ocelot Re Ltd. (Series 2023-1)</t>
  </si>
  <si>
    <t>Ocelot Re Ltd.</t>
  </si>
  <si>
    <t>Hiscox</t>
  </si>
  <si>
    <t>US, Canada named storms and earthquakes</t>
  </si>
  <si>
    <t>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</si>
  <si>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https://www.artemis.bm/deal-directory/ocelot-re-ltd-series-2023-1/</t>
  </si>
  <si>
    <t>East Lane Re VII Ltd. (Series 2024-1)</t>
  </si>
  <si>
    <t>East Lane Re VII Ltd.</t>
  </si>
  <si>
    <t>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</si>
  <si>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https://www.artemis.bm/deal-directory/east-lane-re-vii-ltd-series-2024-1/</t>
  </si>
  <si>
    <t>Matterhorn Re Ltd. (Series 2023-1)</t>
  </si>
  <si>
    <t>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</si>
  <si>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https://www.artemis.bm/deal-directory/matterhorn-re-ltd-series-2023-1/</t>
  </si>
  <si>
    <t>Montoya Re Ltd. (Series 2024-1)</t>
  </si>
  <si>
    <t>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</si>
  <si>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https://www.artemis.bm/deal-directory/montoya-re-ltd-series-2024-1/</t>
  </si>
  <si>
    <t>Fish Pond Re Ltd. (Series 2024-1)</t>
  </si>
  <si>
    <t>Fish Pond Re Ltd.</t>
  </si>
  <si>
    <t>Texas Farm Bureau Insurance</t>
  </si>
  <si>
    <t>Texas named storm</t>
  </si>
  <si>
    <t>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</si>
  <si>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https://www.artemis.bm/deal-directory/fish-pond-re-ltd-series-2024-1/</t>
  </si>
  <si>
    <t>Seaside Re (Series 2024-1)</t>
  </si>
  <si>
    <t>This $16.5 million Seaside Re (Series 2024-1)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$16.5 million of notes from a Seaside Re (Series 2024-1)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</si>
  <si>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t>
  </si>
  <si>
    <t>Seaside Re (Series 2024-11)</t>
  </si>
  <si>
    <t>This $7.5 million Seaside Re (Series 2024-11)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</si>
  <si>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https://www.artemis.bm/deal-directory/seaside-re-series-2024-11/</t>
  </si>
  <si>
    <t>Seaside Re (Series 2024-12)</t>
  </si>
  <si>
    <t>This $7.5 million Seaside Re (Series 2024-12)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$7.5 million of notes from a Seaside Re (Series 2024-12)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2024-12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</si>
  <si>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https://www.artemis.bm/deal-directory/seaside-re-series-2024-12/</t>
  </si>
  <si>
    <t>Seaside Re (Series 2024-13)</t>
  </si>
  <si>
    <t>This $15 million Seaside Re (Series 2024-13)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$15 million of notes from a Seaside Re (Series 2024-13)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2024-13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</si>
  <si>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https://www.artemis.bm/deal-directory/seaside-re-series-2024-13/</t>
  </si>
  <si>
    <t>Seaside Re (Series 2024-31)</t>
  </si>
  <si>
    <t>This $12.5 million Seaside Re (Series 2024-31) private catastrophe bond, or cat bond lite transaction has been issued by global reinsurance company Hannover Re’s Class 3 insurer and segregated accounts vehicle Kaith Re Ltd. Hannover Re operates, in part, as a facilitator to help investors access reinsurance related risk and returns in securitized form, as well as helping its cedents to access the capital markets for complementary reinsurance capital. The reinsurer does this by acting as a risk transformer and facilitator for 144A cat bonds, private catastrophe bonds and other collateralised reinsurance related insurance-linked securities (ILS). Hannover Re also cedes risk through its retrocession program, some of which may be securitized using Kaith Re. Hannover Re uses Bermuda domiciled Class 3 insurer and reinsurance transformer vehicle Kaith Re Ltd. to issue its private cat bonds. This issuance is of $12.5 million of notes from a Seaside Re (Series 2024-31) tranche, which are exposed to U.S. property catastrophe risks and have a due date of January 15th 2025. With each of these private cat bond deals, the proceeds from the sale of each tranche of privately placed notes to cat bond investors will fund the collateral requirements to support an underlying reinsurance or retrocession agreement, for whichever ceding re/insurer is the ultimate beneficiary of the protection. This Series 2024-31 issuance could, of course, be Hannover Re, which can utilise the Seaside Re program to enable investors to access its retro program in a securitized, cat bond like manner, or the reinsurer working to support a cedent. These cat bond lite deals can represent, investor or ILS fund participation in a reinsurance or retrocession tower, a one-year collateralized reinsurance or industry loss warranty (ILW) transaction entered into around the January 2024 reinsurance renewals, or another private arrangement transformed to be matched with capital market investor appetite.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</si>
  <si>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https://www.artemis.bm/deal-directory/seaside-re-series-2024-31/</t>
  </si>
  <si>
    <t>Sanders Re III Ltd. (Series 2024-1)</t>
  </si>
  <si>
    <t>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</si>
  <si>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https://www.artemis.bm/deal-directory/sanders-re-iii-ltd-series-2024-1/</t>
  </si>
  <si>
    <t>Eclipse Re Ltd. (Series 2024-1A)</t>
  </si>
  <si>
    <t>This is the first issuance of privately placed insurance-linked securities (ILS) notes of 2024, from private catastrophe bond transformer and issuance platform Eclipse Re Ltd., that we have listed in our extensive Deal Directory. Eclipse Re Ltd. has issued a $100 million tranche of Series 2024-1A, which are presumed to cover property catastrophe risks for an unknown cedent. Eclipse Re Ltd. is a special purpose insurance (SPI) company and segregated account platform domiciled in Bermuda, that is owned and managed by insurance-linked securities (ILS) market facilitator and service provider Artex Capital Solutions. Eclipse Re typically plays a role as a risk transformer vehicle, working for ILS fund managers and investors, converting collateralized reinsurance or retrocession arrangements into investable notes with features more like a catastrophe bond, so fully securitized and with secondary transferability as an option. We assume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Eclipse Re Ltd. has issued $100 million of Series 2024-1A notes, on behalf of Segregated Account EC61, with these notes having a final maturity date, of December 31st 2025. The $100 million of Series 2024-1A notes issued by Eclipse Re have been privately placed with qualified investors. We don’t know what the trigger or peril(s) underling this private catastrophe bond deal are, but assume they will be some kind of property catastrophe reinsurance or retrocession risk. The proceeds from the sale of the $100 million of Series 2024-1A private cat bond notes issued by Eclipse Re will be used as collateral to underpin the related reinsurance or retrocession contract, held in a trust, enabling the risk transfer and the creation of investable catastrophe-linked securities. Given the maturity date of this private cat bond is for the end of December 2025, it is possible this deal represents the securitization of a two year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</si>
  <si>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https://www.artemis.bm/deal-directory/eclipse-re-ltd-series-2024-1a/</t>
  </si>
  <si>
    <t>Vitality Re XV Ltd (Series 2024) Class A</t>
  </si>
  <si>
    <t>Vitality Re XV Ltd</t>
  </si>
  <si>
    <t>Fitch: Class A - BBB+sf; Class B - BB+sf</t>
  </si>
  <si>
    <t>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</si>
  <si>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https://www.artemis.bm/deal-directory/vitality-re-xv-ltd-series-2024/</t>
  </si>
  <si>
    <t>Vitality Re XV Ltd (Series 2024) Class B</t>
  </si>
  <si>
    <t>Veraison Re Ltd. (Series 2024-1)</t>
  </si>
  <si>
    <t>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</si>
  <si>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https://www.artemis.bm/deal-directory/veraison-re-ltd-series-2024-1/</t>
  </si>
  <si>
    <t>Winston Re Ltd. (Series 2024-1) Class A</t>
  </si>
  <si>
    <t>Winston Re Ltd.</t>
  </si>
  <si>
    <t>Tower Hill Insurance Exchange</t>
  </si>
  <si>
    <t>Howden Tiger Capital Markets &amp; Advisory is sole structuring agent and bookrunner</t>
  </si>
  <si>
    <t>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</si>
  <si>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https://www.artemis.bm/deal-directory/winston-re-ltd-series-2024-1/</t>
  </si>
  <si>
    <t>Winston Re Ltd. (Series 2024-1) Class B</t>
  </si>
  <si>
    <t>Herbie Re Ltd. (Series 2024-1) Class A</t>
  </si>
  <si>
    <t>U.S., DC, Puerto Rico, Virgin Islands named storm and earthquake</t>
  </si>
  <si>
    <t>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</si>
  <si>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https://www.artemis.bm/deal-directory/herbie-re-ltd-series-2024-1/</t>
  </si>
  <si>
    <t>Herbie Re Ltd. (Series 2024-1) Class B</t>
  </si>
  <si>
    <t>Ramble Re Ltd. (Series 2024-1)</t>
  </si>
  <si>
    <t>Ramble Re Ltd.</t>
  </si>
  <si>
    <t>Howden Tiger Capital Markets &amp; Advisory is sole structuring agent and bookrunner. Lockton Re Capital Markets are co-manager.</t>
  </si>
  <si>
    <t>US Northeast named storm and US / Canada earthquake</t>
  </si>
  <si>
    <t>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</si>
  <si>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https://www.artemis.bm/deal-directory/ramble-re-ltd-series-2024-1/</t>
  </si>
  <si>
    <t>FloodSmart Re Ltd. (Series 2024-1) Class A</t>
  </si>
  <si>
    <t>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</si>
  <si>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https://www.artemis.bm/deal-directory/floodsmart-re-ltd-series-2024-1/</t>
  </si>
  <si>
    <t>FloodSmart Re Ltd. (Series 2024-1) Class B</t>
  </si>
  <si>
    <t>Integrity Re Ltd. (Series 2024-1) Class A</t>
  </si>
  <si>
    <t>Southeast US named storm</t>
  </si>
  <si>
    <t>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</si>
  <si>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https://www.artemis.bm/deal-directory/integrity-re-ltd-series-2024-1/</t>
  </si>
  <si>
    <t>Integrity Re Ltd. (Series 2024-1) Class B</t>
  </si>
  <si>
    <t>Integrity Re Ltd. (Series 2024-1) Class C</t>
  </si>
  <si>
    <t>Integrity Re Ltd. (Series 2024-1) Class D</t>
  </si>
  <si>
    <t>Kizuna Re III Pte. Ltd. (Series 2024-1)</t>
  </si>
  <si>
    <t>Gallagher Securities is sole structuring agent &amp; joint bookrunner. Aon Securities is joint bookrunner</t>
  </si>
  <si>
    <t>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</si>
  <si>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https://www.artemis.bm/deal-directory/kizuna-re-iii-pte-ltd-series-2024-1/</t>
  </si>
  <si>
    <t>Citrus Re Ltd. (Series 2024-1) Class A</t>
  </si>
  <si>
    <t>US named storm (initially Alabama, Florida, Georgia, Mississippi, North Carolina and South Carolina)</t>
  </si>
  <si>
    <t>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</si>
  <si>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https://www.artemis.bm/deal-directory/citrus-re-ltd-series-2024-1/</t>
  </si>
  <si>
    <t>Citrus Re Ltd. (Series 2024-1) Class B</t>
  </si>
  <si>
    <t>$560,000,000.00</t>
  </si>
  <si>
    <t>Cape Lookout Re Ltd. (Series 2024-1)</t>
  </si>
  <si>
    <t>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</si>
  <si>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https://www.artemis.bm/deal-directory/cape-lookout-re-ltd-series-2024-1/</t>
  </si>
  <si>
    <t>Azzurro Re II DAC (Series 2024-1)</t>
  </si>
  <si>
    <t>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</si>
  <si>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https://www.artemis.bm/deal-directory/azzurro-re-ii-dac-series-2024-1/</t>
  </si>
  <si>
    <t>Gateway Re Ltd. (Series 2024-1) Class AA</t>
  </si>
  <si>
    <t>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</si>
  <si>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https://www.artemis.bm/deal-directory/gateway-re-ltd-series-2024-1/</t>
  </si>
  <si>
    <t>Gateway Re Ltd. (Series 2024-1) Class A</t>
  </si>
  <si>
    <t>Ashera Re Ltd. (Series 2024-1)</t>
  </si>
  <si>
    <t>Ashera Re Ltd.</t>
  </si>
  <si>
    <t>PURE</t>
  </si>
  <si>
    <t>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</si>
  <si>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https://www.artemis.bm/deal-directory/ashera-re-ltd-series-2024-1/</t>
  </si>
  <si>
    <t>Tomoni Re Pte Ltd. (Series 2024-1) Class A</t>
  </si>
  <si>
    <t>Japan typhoon, Japan flood, Japan earthquake</t>
  </si>
  <si>
    <t>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</si>
  <si>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https://www.artemis.bm/deal-directory/tomoni-re-pte-ltd-series-2024-1/</t>
  </si>
  <si>
    <t>Tomoni Re Pte Ltd. (Series 2024-1) Class B</t>
  </si>
  <si>
    <t>Aragonite Re Ltd. (Series 2024-1)</t>
  </si>
  <si>
    <t>Aragonite Re Ltd.</t>
  </si>
  <si>
    <t>Brookfield Property Group</t>
  </si>
  <si>
    <t>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</si>
  <si>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https://www.artemis.bm/deal-directory/aragonite-re-ltd-series-2024-1/</t>
  </si>
  <si>
    <t>Sabine Re Ltd. (Series 2024-1)</t>
  </si>
  <si>
    <t>Sabine Re Ltd.</t>
  </si>
  <si>
    <t>Allied Trust Insurance Company</t>
  </si>
  <si>
    <t>Named storm: Texas, North Carolina, South Carolina, Louisiana</t>
  </si>
  <si>
    <t>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</si>
  <si>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https://www.artemis.bm/deal-directory/sabine-re-ltd-series-2024-1/</t>
  </si>
  <si>
    <t>Purple Re Ltd. (Series 2024-1)</t>
  </si>
  <si>
    <t>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</si>
  <si>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https://www.artemis.bm/deal-directory/purple-re-ltd-series-2024-1/</t>
  </si>
  <si>
    <t>Gateway Re Ltd. (Series 2024-2)</t>
  </si>
  <si>
    <t>US named storm: Alabama, Florida, North and South Carolina, Louisiana, Mississippi, Texas</t>
  </si>
  <si>
    <t>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</si>
  <si>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https://www.artemis.bm/deal-directory/gateway-re-ltd-series-2024-2/</t>
  </si>
  <si>
    <t>Charles River Re Ltd. (Series 2024-1)</t>
  </si>
  <si>
    <t>Charles River Re Ltd.</t>
  </si>
  <si>
    <t>American European Insurance Company</t>
  </si>
  <si>
    <t>Named storm: Massachusetts, New Jersey, New York, South Carolina</t>
  </si>
  <si>
    <t>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</si>
  <si>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https://www.artemis.bm/deal-directory/charles-river-re-ltd-series-2024-1/</t>
  </si>
  <si>
    <t>Alamo Re Ltd. (Series 2024-1) Class C</t>
  </si>
  <si>
    <t>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</si>
  <si>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https://www.artemis.bm/deal-directory/alamo-re-ltd-series-2024-1/</t>
  </si>
  <si>
    <t>Alamo Re Ltd. (Series 2024-1) Class A</t>
  </si>
  <si>
    <t>Alamo Re Ltd. (Series 2024-1) Class B</t>
  </si>
  <si>
    <t>Palm Re Ltd. (Series 2024-1)</t>
  </si>
  <si>
    <t>Palm Re Ltd.</t>
  </si>
  <si>
    <t>Florida Peninsula Insurance</t>
  </si>
  <si>
    <t>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</si>
  <si>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https://www.artemis.bm/deal-directory/palm-re-ltd-series-2024-1/</t>
  </si>
  <si>
    <t>Cumulus Re (Series 2024-1)</t>
  </si>
  <si>
    <t>Parametrix</t>
  </si>
  <si>
    <t>Cloud outage</t>
  </si>
  <si>
    <t>This is the first ever catastrophe bond to cover cloud outage risks, an area of the cyber reinsurance market where coverage is often seen as lacking on a retrocessional basis. Utilising a parametric trigger based on the outages of major US cloud provider regions, Hannover Re has secured $13.75 million of cyber retro for this peril with the assistance of Parametrix. The $13.75 million of Cumulus Re 2024 cloud outage cyber cat bond notes have been issued by Hannover Re’s Bermuda-based structure and segregated accounts company Kaith Re Ltd. Kaith Re Ltd. issued the $13.75 million of Cumulus Re notes as Reg 4(a)(2) notes, so private or cat bond lite notes. The notes are said to have been placed with multiple investors. The Cumulus Re notes will provide Hannover Re with a single year source of retrocession against major cloud outages, using a parametric trigger. The notes have a maturity date of April 14th 2025. Hannover Re will benefit from incremental retrocessional cover that will trigger if the delivery of specific cloud services, in certain U.S. cloud regions, by one or more named cloud service providers are interrupted in excess of a specified waiting period, the companies explained. As a result, this parametric cloud outage private cat bond provides a form of occurrence retro protection, covering Hannover Re against significant cloud outage events on a parametric trigger basis. The $13.75 million in Cumulus Re 2024-1 notes issued by Kaith Re Ltd. have been admitted for listing on the Bermuda Stock Exchange (BSX) as insurance-related securities issued under private placement.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</si>
  <si>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https://www.artemis.bm/deal-directory/cumulus-re-series-2024-1/</t>
  </si>
  <si>
    <t>IBRD CAR Mexico 2024 Class A</t>
  </si>
  <si>
    <t>Government of Mexico / AGROASEMEX S.A.</t>
  </si>
  <si>
    <t>Aon Securities, GC Securities and Munich Re are joint structuring agents. Aon Securities and GC Securities are joint book runners. Munich Re Capital Markets is placement agent.</t>
  </si>
  <si>
    <t>Mexico earthquake and Atlantic coast named storm</t>
  </si>
  <si>
    <t>The Government of Mexico has returned for a new World Bank and IBRD facilitated catastrophe bond, as the country looks to secure a new source of parametric disaster insurance protection from the capital markets. Mexico is again partnered with the World Bank and the IBRD to issue this new catastrophe bond, which will be issued by the International Bank for Reconstruction and Development (IBRD) under its Capital-At-Risk notes program. $360 million of notes are being offered, spread across three tranches with two covering earthquake risks and one Atlantic named storm risks, all on a parametric trigger basis. Global reinsurance giant Munich Re is sitting in the middle to front the reinsurance market, so will enter into a retrocessional agreement with the IBRD issuer and then pass on the reinsurance to AGROASAMEX, which is the Mexican governments insurer, that in turn passed on the coverage directly to the Mexican governments Secretary of Treasury and Public Credit. Like the previous and maturing Fonden 2020 cat bond deal, Mexico will benefit from parametric coverage against earthquakes and Atlantic hurricanes, providing an efficient and capital markets backed source of disaster insurance directly to the government, to help them in paying relief, reconstruction and recovery costs when major catastrophes occur. However, no protection for Pacific named storms and hurricanes is being sought, likely due to the fact that after 2023’s hurricane Otis the Pacific named storm tranche of Mexico’s previous cat bond still faces a payout . The parametric triggers are said to be similar to the previous deal as well, with a stepped payout trigger of 25%, 50%, 75% and 100% of principal for the earthquake risk cover, 25%, 50% and 100% for Atlantic named storm, and boxes indicating the size of payout dependent on the magnitude of an earthquake or the depth of central pressure of a hurricane. So, again it is location and intensity of the catastrophe event that will determine the payout, which allows the Mexican government to calibrate the parametric triggers for the coverage so that they respond based on risk and exposure. The Atlantic named storm cover parametric trigger features a linear payout factor from 25% upwards, depending on the parameters of location and minimum central pressure, we understand. The $360 million of protection across the three tranches of notes is all based on a parametric trigger and provides per-occurrence coverage, while that coverage will run across a four year term, to early April 2028, sources explained. A $175 million Class A tranche of notes are the first to provide earthquake coverage and have an initial attachment probability of 1.17%, an initial expected loss of 0.9% and are being offered to investors with price guidance in a range from 3.5% to 4.25%, we are told. The second $60 million Class B tranche of notes also provide parametric earthquake protection, but are much riskier, having an initial attachment probability of 8.3%, an initial expected loss of 5.84% and are being offered to investors with price guidance in a range from 10.25% to 11.25%. The final $125 million Class C tranche are the notes that will provide Atlantic named storm protection on a parametric basis, and have an initial attachment probability of 7.96%, an initial base expected loss of 5.69% and are being offered to investors with price guidance in a range from 12.5% to 13.5%, sources said. Update 1: We’re told the target has been raised for the Government of Mexico’s new catastrophe bond, with now between $385 million and $420 million of protection now sought. The Class A tranche of earthquake notes are now targeted at between $200 million and $225 million in size, while their price guidance is now fixed at 4%. The Class B tranche of riskier earthquake notes are now targeted at up to $70 million in size, while their pricing guidance has now been fixed at 11%, we are told. The Class C tranche of Atlantic named storm notes are still the same size at $125 million, but their spread price guidance has also been fixed at 13.5%. Update 2: We understand that Mexico’s government has now secured the upsized target of $420 million in parametric disaster insurance from its latest World Bank catastrophe bond deal. The Class A tranche of earthquake notes, CAR 132, were finalised at $225 million in size, priced at 4%. The Class B tranche of riskier earthquake notes, CAR 133, were finalised at $70 million in size, priced at 11%. The Class C tranche of Atlantic named storm notes, CAR 134, were finalised at $125 million in size, priced at 13.5%. The World Bank revealed that the bonds attracted interest from 27 institutional investors from around the world. The majority, or 65% of the investors were ILS funds, with asset managers or hedge funds accounting for 21%, insurers and reinsurers 7%, and pension funds also accounting for 7%. In terms of geographic investor distribution, Europe and North America accounted for 44% each, Bermuda 10%, and then Asia / Australia 2%. Update 3: Together with a $175 million Pacific named storm tranche of notes, IBRD CAR Mexico 2024 (Pacific) , Mexico’s overall catastrophe bond coverage has risen 23% to $595 million over the maturing deal, which will now run across the next four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</si>
  <si>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t>
  </si>
  <si>
    <t>IBRD CAR Mexico 2024 Class B</t>
  </si>
  <si>
    <t>IBRD CAR Mexico 2024 Class C</t>
  </si>
  <si>
    <t>Nakama Re Pte. Ltd. (Series 2024-1)</t>
  </si>
  <si>
    <t>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</si>
  <si>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https://www.artemis.bm/deal-directory/nakama-re-pte-ltd-series-2024-1/</t>
  </si>
  <si>
    <t>Kendall Re Ltd. (Series 2024-1) Class A</t>
  </si>
  <si>
    <t>GC Securities is sole structuring agent and joint bookrunner. Gallagher Securities is joint bookrunner.</t>
  </si>
  <si>
    <t>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</si>
  <si>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https://www.artemis.bm/deal-directory/kendall-re-ltd-series-2024-1/</t>
  </si>
  <si>
    <t>Kendall Re Ltd. (Series 2024-1) Class B</t>
  </si>
  <si>
    <t>Bayou Re Ltd. (Series 2024-1) Class A</t>
  </si>
  <si>
    <t>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</si>
  <si>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https://www.artemis.bm/deal-directory/bayou-re-ltd-series-2024-1/</t>
  </si>
  <si>
    <t>Bayou Re Ltd. (Series 2024-1) Class B</t>
  </si>
  <si>
    <t>$500,000,000.00</t>
  </si>
  <si>
    <t>IBRD CAR Jamaica 2024</t>
  </si>
  <si>
    <t>Aon Securities, Swiss Re Capital Markets and Aon Securities (Hong Kong) are joint structuring agents, joint managers and joint bookrunners</t>
  </si>
  <si>
    <t>The Government of Jamaica has returned for its second catastrophe bond with the support of the World Bank and IBRD, with an initial target to secure at least $150 million in parametric named storm disaster insurance protection from the capital markets through this IBRD CAR Jamaica 2024  cat bond, to cover the country over four hurricane seasons. The notes will be issued by the International Bank for Reconstruction and Development (IBRD) under its global debt issuance facility and the Capital-At-Risk notes program. A single $150 million tranche of catastrophe-linked notes are being offered, to provide parametric disaster insurance protection against Atlantic named storm risks. The notes will provide parametric per-occurrence protection to the Government of Jamaica over a term covering four hurricane seasons, with maturity expected on December 29th 2027, we are told. Similar to the now matured first cat bond covering Jamaica, the parametric trigger is based on storm location and minimum central pressure, using data from the best track files out of the NHC’s automated tropical cyclone forecasting system. Specific event parameters will be based on the calculated central pressure figure and also the storm track, while Jamaica and the surrounding Caribbean Sea have been divided up into a series of parametric boxes. Different payout factors apply, depending on which box a storm tracks into and the minimum central pressure it has and payouts will be on a linear sliding scale, with a minimum of 30% of the cat bond’s principal, running up to a full 100% payout, we understand. The $150 million of Jamaica cat bond notes issued by the IBRD come with an initial attachment probability of 2.34%, an initial expected loss of 1.5% and are being offered to investors with a risk margin guidance in a range from 6.25% to 7% (so the price guidance range). Update 1: We’re told the size of this second Jamaica catastrophe bond has not increased, with the issuance still being for $150 million of notes. However, the pricing has risen to the upper-end, with the notes expected to be finalised with a risk margin of 7%, so at the top of the initial range. Update 2: We’re now told that these IBRD CAR 136 notes were indeed priced with a risk margin, or spread, of 7% and the size of the second Jamaica catastrophe bond issuance remained at $150 million, so somewhat smaller than its first cat bond which had been $185m in size. Some 15 global investors backed this second catastrophe bond for Jamaica, with the cat bond distribution split as 66% ILS funds, 1% re/insurers and 33% asset managers. Geographically, the Jamaica cat bonds are being distributed 43% to the United States, 40% Europe, 14% Bermuda and 3% to Asia and Australia.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</si>
  <si>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https://www.artemis.bm/deal-directory/ibrd-car-jamaica-2024/</t>
  </si>
  <si>
    <t>Atela Re Ltd. (Series 2024-1) Class A</t>
  </si>
  <si>
    <t>Atela Re Ltd.</t>
  </si>
  <si>
    <t>Nephila Syndicate Management Limited (for Syndicate 2357)</t>
  </si>
  <si>
    <t>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</si>
  <si>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https://www.artemis.bm/deal-directory/atela-re-ltd-series-2024-1/</t>
  </si>
  <si>
    <t>Atela Re Ltd. (Series 2024-1) Class B</t>
  </si>
  <si>
    <t>Residential Reinsurance 2024 Limited (Series 2024-1) Class 13</t>
  </si>
  <si>
    <t>Residential Reinsurance 2024 Limited</t>
  </si>
  <si>
    <t>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</si>
  <si>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https://www.artemis.bm/deal-directory/residential-reinsurance-2024-limited-series-2024-1/</t>
  </si>
  <si>
    <t>Residential Reinsurance 2024 Limited (Series 2024-1) Class 14</t>
  </si>
  <si>
    <t>Aquila Re I Ltd. (Series 2024-1) Class A-1</t>
  </si>
  <si>
    <t>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</si>
  <si>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https://www.artemis.bm/deal-directory/aquila-re-i-ltd-series-2024-1/</t>
  </si>
  <si>
    <t>Aquila Re I Ltd. (Series 2024-1) Class B-1</t>
  </si>
  <si>
    <t>IBRD CAR Mexico 2024 (Pacific) Class D</t>
  </si>
  <si>
    <t>Pacific coast named storm</t>
  </si>
  <si>
    <t>As anticipated, the Government of Mexico has returned to secure Pacific named storm protection from a new World Bank and IBRD facilitated catastrophe bond, as the country looks to finalise its latest capital markets source of parametric disaster insurance protection. In recent week’s, Mexico has secured a $420 million source of protection against earthquakes and Atlantic hurricanes through its new World Bank facilitated IBRD CAR Mexico 2024 catastrophe bond transaction. As Artemis has been reporting, due to the ongoing process of making a recovery from its previous cat bond after hurricane Otis , the Mexican government has elected to delay issuance of a Pacific hurricane tranche this time around. Now, that additional tranche of protection is being secured, through an additional offering of $125 million of notes to provide disaster insurance protection against Pacific named storms on a parametric trigger basis. For simplicity, we’ve added this new tranche to our extensive catastrophe bond Deal Directory under the latest entry, IBRD CAR Mexico 2024 (Pacific) . Mexico is again partnered with the World Bank and the IBRD to issue this additional tranche of catastrophe bond notes, which will be issued by the International Bank for Reconstruction and Development (IBRD) under its global debt issuance facility and Capital-At-Risk notes program. $125 million of catastrophe-linked Capital-at-risk notes are being offered, in a single tranche designed to provide Pacific named storm protection to the Government of Mexico. Munich Re sits in the middle, like the other tranches, acting as a front to the reinsurance market, so will enter into a retrocessional agreement with the IBRD issuer and then pass on the reinsurance protection to AGROASAMEX, which is the Mexican governments insurer, that in turn passed on the coverage directly to the Mexican governments Secretary of Treasury and Public Credit. Mexico will benefit from parametric coverage against Pacific coast named storms and hurricanes, providing an efficient and capital markets backed source of disaster insurance directly to the government, to help them in paying relief, reconstruction and recovery costs when major catastrophes occur. The Pacific named storm parametric trigger features a linear payout factor from 25% upwards, depending on the parameters of location and minimum central pressure, like the Atlantic tranche. The $125 million of Pacific named storm notes will offer Mexico protection based on a parametric trigger and provides per-occurrence coverage, while that coverage will run across a four year term, to early April 2028, sources said. The Class D notes will have an initial attachment probability of 6.26%, an initial expected loss of 4.09% and are being offered to investors with price guidance in a range from 11% to 12%, we are told. Update 1: We’re told that the target size for this new Pacific named storm catastrophe bond for Mexico has increased, with between $150 million and as much as $175 million of protection now being sought. At the same time, we understand that the price guidance has been raised to the top of the original range, being fixed at a 12% risk margin. Update 2: We’re now told that this Pacific named storm tranche of IBRD CAR 135 notes will settle at the 40% upsized $175 million, while the risk margin will be priced at the upper-end of guidance, at 12%. Together with the $420m of protection for earthquakes and Atlantic hurricanes secured through the earlier issuance of the IBRD CAR Mexico 2024 catastrophe bond transaction, Mexico will now benefit from $595 million of cover through the next four years. Update 3: In total, 22 institutional investors supported the issuance of the Pacific hurricane tranche of cat bond notes for Mexico, which provides $175 million of multi-year parametric disaster insurance protection to the country. Of the investors backing the Pacific hurricane tranche of notes, 47% were from the United States, 28% from Europe, 23% from Bermuda and 2% from Asia and Australia. The investor base for the notes consisted of 73% specialist ILS funds, 13% insurance and reinsurance firms, 10% asset managers or hedge funds, and 4% direct pension fund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</si>
  <si>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https://www.artemis.bm/deal-directory/ibrd-car-mexico-2024-pacific/</t>
  </si>
  <si>
    <t>Merna Re II Ltd. (Series 2024) Class A</t>
  </si>
  <si>
    <t>Aon is sole bookrunner</t>
  </si>
  <si>
    <t>Florida named storm, severe convective storm (and others)</t>
  </si>
  <si>
    <t>US primary insurer State Farm has been back in the catastrophe bond market and we’re told has secured $1 billion of reinsurance through this Series 2024-1, 2024-2 and 2024-3 issuance from its Merna Re II Ltd. vehicle. Details are limited with this latest Merna Re II 2024 catastrophe bond from State Farm being marketed to a group of investors and not as broadly offered as most cat bond deals are these days. We’re told that State Farm has continued to adopt its strategy for semi-private, or club based issuances in the catastrophe bond market. At $1 billion in size, this is now the second largest catastrophe bond issuance in State Farm’s long history of tapping this marketplace. We are told that for this latest cat bond, State Farm is again using its Merna Re II Ltd. special purpose insurer based in Bermuda. Merna Re II Ltd. has issued three tranches of notes, which have been sold to investors and the proceeds used to collateralize reinsurance agreements with State Farm. In total, the new Merna Re II 2024 cat bonds will provide State Farm with a $1 billion source of indemnity reinsurance over a term running to July 7th 2027, so a roughly three-year term. The three tranches are split over three series into: a $250 million Series 2024-1 Class A tranche of notes, a $300 million Series 2024-2 Class A tranche of notes, and a $450 million Series 2024-3 Class A tranche. Information is currently limited, although we do hope to glean more in time, but we are told the Class A tranche covers Florida wind related risks, so named storms and severe thunderstorms, although we cannot be 100% certain on this or the perils covered by the other tranches. It would make sense for one tranche to cover those perils, given the next maturity in State Farm’s outstanding cat bonds is a $300 million Florida focused Merna Re II Ltd. (Series 2021-2) that matures in August. We are informed that the perils differ across the tranches and that all tranches provide indemnity protection, which is typical of State Farm’s use of catastrophe bonds. We understand that the spread pricing for each of the three tranches is as follows, Series 2024-1 Class A 7.25%, Series 2024-2 Class A 8.75%, and Series 2024-3 Class A 8.5%. The only other detail we’ve learned so far is that Aon Securities was the lead bookrunner for this latest State Farm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</si>
  <si>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https://www.artemis.bm/deal-directory/merna-re-ii-ltd-series-2024-1/</t>
  </si>
  <si>
    <t>PoleStar Re Ltd. (Series 2024-2)</t>
  </si>
  <si>
    <t>This is Beazley’s second 144A cyber catastrophe bond under PoleStar Re Ltd., as the company expands its cyber cat bond backed reinsurance by $160 million taking it to $300 million across the two deals sponsored so far. We understand this second PoleStar Re cyber catastrophe bond issuance is being seen as an extension of the first $140 million PoleStar Re 2024-1 that was sponsored by Beazley last December. We understand from sources that the structure is the same and this new cyber cat bond could perhaps simply fill out the $300 million layer that the first PoleStar Re deal partially filled. That PoleStar Re 2024-1 cyber cat bond has an attachment point at $500 million of losses and exhausts its coverage at $800 million, so it is possible this new $160 million issuance, which we’re terming a Series 2024-2 deal (although that is not yet confirmed to us) may just expand the coverage to the full layer. We’re told that very strong investor demand for the initial notes attracted Beazley to extend the PoleStar Re cyber cat bond cover and this is evidenced in the way the issuance has eclipsed the first, providing the full-layer of reinsurance coverage (if it does, as assumed, occupy the same layer of the tower). As with the first, we assume this new Pole Star Re issuance will provide Beazley a $160 million source of broad cyber reinsurance coverage from the capital markets, protecting it against major cyber loss events that impact its underwriting entities, including the syndicates at Lloyd’s and its US insurers. The same Bermuda domiciled special purpose insurer PoleStar Re Ltd. has been used for this second 144A cyber cat bond from Beazley. We understand the notes are again structured on an indemnity trigger and per-occurrence basis, but this time will run across a longer term through the rest of 2024, and all of calendar year’s 2025 and 2026. Sources said that broker Gallagher Securities is again the sole structuring agent and bookrunner for Beazley’s second 144A cyber cat bond. We also suspect the risk modeller will be the same, which was RMS for the first PoleStar cyber cat bond. We are told the notes are expected to pay investors a spread of 13.25%, which is slightly higher than the 13% of the first PoleStar Re cat bond. Now, with this second issuance Beazley is the sponsor of $300 million of 144A cyber catastrophe bond notes, across the two take-downs from PoleStar Re Ltd.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</si>
  <si>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https://www.artemis.bm/deal-directory/polestar-re-ltd-series-2024-2/</t>
  </si>
  <si>
    <t>Longleaf Pine Re Ltd. (Series 2024-1)</t>
  </si>
  <si>
    <t>Longleaf Pine Re Ltd.</t>
  </si>
  <si>
    <t>North Carolina Joint Underwriting Association</t>
  </si>
  <si>
    <t>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</si>
  <si>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https://www.artemis.bm/deal-directory/longleaf-pine-re-ltd-series-2024-1/</t>
  </si>
  <si>
    <t>Everglades Re II Ltd. (Series 2024-1) Class A</t>
  </si>
  <si>
    <t>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</si>
  <si>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https://www.artemis.bm/deal-directory/everglades-re-ii-ltd-series-2024-1/</t>
  </si>
  <si>
    <t>Everglades Re II Ltd. (Series 2024-1) Class B</t>
  </si>
  <si>
    <t>Everglades Re II Ltd. (Series 2024-1) Class C</t>
  </si>
  <si>
    <t>Torrey Pines Re Ltd. (Series 2024-1) Class A</t>
  </si>
  <si>
    <t>GC Securities and Howden Capital Markets &amp; Advisory are joint structuring agents and joint bookrunners</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</si>
  <si>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</si>
  <si>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https://www.artemis.bm/deal-directory/torrey-pines-re-ltd-series-2024-1/</t>
  </si>
  <si>
    <t>Torrey Pines Re Ltd. (Series 2024-1) Class B</t>
  </si>
  <si>
    <t>Torrey Pines Re Ltd. (Series 2024-1) Class C</t>
  </si>
  <si>
    <t>Titania Re Ltd. (Series 2024-1) Class A</t>
  </si>
  <si>
    <t>Howden Capital Markets &amp; Advisory is sole structuring agent and joint bookrunner. Aon Securities is joint bookrunner.</t>
  </si>
  <si>
    <t>$2,850,000,000.00</t>
  </si>
  <si>
    <t>This is the fourth Titania Re catastrophe bond issuance to be sponsored by Bermuda based global reinsurance company Ariel Re, as it looks to secure additional capacity from the capital markets for retrocessional reinsurance to protect its Lloyd’s Syndicate 1910 operation. Syndicate 1910 is again the ultimate ceding company, being the main underwriting vehicle that private equity backed reinsurer Ariel Re principally uses for its global reinsurance underwriting business. For its fourth Titania Re cat bond, Ariel Re is once again seeking coverage for the same peak perils of named storm and earthquake risk across the US, Canada and related territories. Bermuda domiciled special purpose insurer (SPI) Titania Re Ltd. is targeting issuance of two tranches of Series 2024-1 notes, which will be sold to investors and the proceeds used to collateralize a multi-year source of retro reinsurance for Ariel Re, covering certain losses from U.S. 50 state, Puerto Rico, U.S. Virgin Islands, D.C. and Canada named storms and earthquakes. Both tranches of Titania Re 2024-1 notes will provide Ariel Re with annual aggregate retro protection, over a three year term. Titania Re Ltd. is aiming to issue a $100 million or larger Class A tranche of Series 2024-1 notes that will have an initial attachment point at $2.85 billion of losses, with exhaustion set at $3.4 billion and a $200 million franchise deductible to be taken into account before losses can aggregate against them. The Class A notes come with an initial attachment probability of 2.8%, an initial base expected loss of 2.38% and they are being offered to cat bond investors with price guidance in a range from 8% to 9%. An as yet unsized Class B tranche of notes are riskier, attaching at $2.3 billion of losses and covering a share up to the $2.85 billion level, again with a $200 million franchise deductible enforced. The Class B tranche of notes come with an initial attachment probability of 4.81%, an initial base expected loss of 3.97% and they are being offered to cat bond investors with price guidance in a range from 12.25% to 13.25%. As you might expect, while these are notes that cover the entire US and Canada, the Class A tranche sees Florida named storm as 63.5% of its expected losses and the Class B tranche almost 60%. Update: We’re told by sources that global reinsurance player Ariel Re has opted to pull its latest catastrophe bond issuance as a response to the dynamic and higher cat bond market pricing environment, so the Titania Re Ltd. (Series 2024-1) transaction will not be issued.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</si>
  <si>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https://www.artemis.bm/deal-directory/titania-re-ltd-series-2024-1/</t>
  </si>
  <si>
    <t>Titania Re Ltd. (Series 2024-1) Class B</t>
  </si>
  <si>
    <t>Eclipse Re Ltd. (Series 2024-2A)</t>
  </si>
  <si>
    <t>This is the second issuance of privately placed insurance-linked securities (ILS) notes of 2024 from private catastrophe bond transformer and issuance platform Eclipse Re Ltd., that we have listed in our extensive Deal Directory. Eclipse Re Ltd. has issued a $25 million tranche of Series 2024-2A, which are presumed to cover property catastrophe risks for an unknown cedent. Eclipse Re Ltd. is a Bermuda domiciled special purpose insurance (SPI) company and segregated account platform, that is owned and managed by insurance-linked securities (ILS) market facilitator and service provider Artex Capital Solutions. Eclipse Re is normally acting as a risk transformation vehicle, working on behalf of ILS fund managers and investors, converting collateralized reinsurance or retrocession arrangements into investable notes with features more like a catastrophe bond, so fully securitized and with secondary transferability as an option. We’ve learned today that Eclipse Re Ltd. has issued $25 million of Series 2024-2A notes, on behalf of Segregated Account EC62, with these notes having a final maturity date of March 31st 2025. The $25 million of Series 2024-2A notes issued by Eclipse Re have been privately placed with qualified investors. As ever, we make the assumption that this latest private cat bond issuance features a reinsurance or retrocession transaction that has been transformed utilising the Eclipse Re structure, in order to create and issue a series of investable, securitized catastrophe bond notes, typically for an ILS fund manager or investor portfolio. We don’t know the underlying trigger or peril(s) for this private catastrophe bond deal, but assume they will be some kind of property catastrophe reinsurance or retrocession risk. The proceeds from the sale of this $25 million of Series 2024-2A private cat bond notes issued by Eclipse Re will have been used to collateralize the related reinsurance or retrocession contract, held in a trust, enabling the risk transfer and the creation of investable catastrophe-linked securities. Given the maturity date of this private cat bond is for the end of March 2025, it is likely this deal represents the securitization of a one year or less duration reinsurance or retrocession arrangement.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</si>
  <si>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https://www.artemis.bm/deal-directory/eclipse-re-ltd-series-2024-2a/</t>
  </si>
  <si>
    <t>Atlas Capital DAC (Series 2024-1)</t>
  </si>
  <si>
    <t>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</si>
  <si>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https://www.artemis.bm/deal-directory/atlas-capital-dac-series-2024-1/</t>
  </si>
  <si>
    <t>Marlon Ltd. (Series 2024-1) Class A</t>
  </si>
  <si>
    <t>Marlon Ltd.</t>
  </si>
  <si>
    <t>Gallatin Point Capital LLC</t>
  </si>
  <si>
    <t>Howden Capital Markets &amp; Advisory is sole structuring agent and bookrunner</t>
  </si>
  <si>
    <t>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</si>
  <si>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https://www.artemis.bm/deal-directory/marlon-ltd-series-2024-1/</t>
  </si>
  <si>
    <t>Marlon Ltd. (Series 2024-1) Class B</t>
  </si>
  <si>
    <t>Gateway Re Ltd. (Series 2024-3) Class AAA</t>
  </si>
  <si>
    <t>$1,376,000,000.00</t>
  </si>
  <si>
    <t>The SureChoice and Elevate reciprocal exchanges, that are linked to expansive coastal MGU SageSure, are back for what will be their third catastrophe bond of the year. This time they are seeking an up to $100 million source of multi-year named storm reinsurance protection from the capital markets. Bermuda-based Gateway Re Ltd. is the issuer of choice for this latest catastrophe bond to support the reinsurance needs of the SageSure linked underwriting entities. Gateway Re Ltd. will issue a single tranche of Series 2024-3 Class AAA cat bond notes, with a target to secure between $50 million and $100 million of reinsurance, we are told. These notes will be sold to catastrophe bond funds and investors and the proceeds will collateralize reinsurance agreements between the SPI and the ceding entities, which are the SureChoice Underwriters Reciprocal Exchange and the Elevate Reciprocal Exchange. The Class AAA Series 2024-3 notes issued by Gateway Re Ltd. are set to reinsurer the reciprocals against losses from named storms affecting the US states of Alabama, North and South Carolina, Louisiana, Mississippi, and Texas. Like the 2024-1 cat bond, we are told that at a reset, additional states of New York and Virginia can be added to the coverage, at the cedents request. The notes will provide a multi-year source of indemnity trigger and per-occurrence named storm reinsurance, with the term set to be three years to July 8th 2027, we understand. This is the same maturity date as the 2024-1 first-event cat bond, so aligns the coverage from this new deal. The Class AAA tranche of notes will have an initial attachment point at $1.376 billion of losses, exhausting at $1.576 billion, sources said. Which gives the up to $100 million of Class AAA notes an initial attachment probability of 1.28%, an initial expected loss of 1.16%, while they are being offered to cat bond investors with spread guidance in a range from 5.25% to 6%. As a result, these new AAA notes sit higher up and span a wider layer than the two tranches from the Gateway Re 2024-1 deal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</si>
  <si>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https://www.artemis.bm/deal-directory/gateway-re-ltd-series-2024-3/</t>
  </si>
  <si>
    <t>Puerto Rico Parametric Re Ltd. (Series 2024-1)</t>
  </si>
  <si>
    <t>Puerto Rico Parametric Re Ltd.</t>
  </si>
  <si>
    <t>Government of Puerto Rico</t>
  </si>
  <si>
    <t>Puerto Rico named storm and earthquake</t>
  </si>
  <si>
    <t>The Puerto Rico Parametric Re Ltd. (Series 2024-1) catastrophe bond is designed to provide disaster risk financing to the Government of Puerto Rico, on a parametric trigger basis. The Government of Puerto Rico has already been tapping traditional sources of insurance to help it plug disaster funding gaps, and now looks to the capital markets to augment this. Helping Puerto Rico to access the capital markets for catastrophe bond coverage, Starr Indemnity &amp; Liability Company, a subsidiary of Starr International, is acting as the reinsured party, so fronting the reinsurance protection for the government, specifically for its Department of Treasury (Departamento de Hacienda), we understand. While Hannover Re is said to be acting as the reinsurer and will sit between Starr Indemnity, reinsuring it, while entering into a retrocessional reinsurance agreement with Puerto Rico Parametric Re Ltd. to transform the capital markets coverage, which will flow back to the government’s benefit. Puerto Rico Parametric Re Ltd. is set to issue a single tranche of notes that will be sold to investors and the proceeds used to collateralize the retrocession agreement with Hannover Re. Hannover Re then enters simultaneously into a reinsurance agreement with Starr Indemnity, which enters into an insurance agreement with the government of Puerto Rico. A $75 million Series 2024-1 Class A tranche of notes are designed to ultimately provide the Puerto Rican government with an almost three-year source of disaster insurance protection, running to the end of May 2027, we are told. The protection will be on a parametric trigger and per-occurrence basis, covering impacts of named storms and earthquakes for the country. The parametric trigger features two boxes, a gold box that spans the entirety of Puerto Rico and a red box which is focused on San Juan and surrounding higher population and exposure density regions. Different payout factors apply for the two boxes, with the risk of triggering highest should a hurricane or earthquake pass through or occur in the red box focused on the higher exposure region. We’re told that hurricane risk makes up the majority of the expected loss for these notes, at more than 82%, and historical modelling shows that a repeat of 2017’s hurricane Maria would trigger the Puerto Rico Parametric Re cat bond. There are also different payout percentages possible under the parametric trigger, dependent on the intensity of hurricane or earthquake, so the Puerto Rican government could benefit from payouts ranging from 25% of principal upwards with this cat bond, dependent on event severity, we are told. The $75 million of Class A notes come with an initial base attachment probability of 3.07%, an initial base expected loss of 1.65% and they are being offered to cat bond investors with price guidance in a range from 8.5% to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</si>
  <si>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https://www.artemis.bm/deal-directory/puerto-rico-parametric-re-ltd-series-2024-1/</t>
  </si>
  <si>
    <t>Windmill III Re DAC (2024-1)</t>
  </si>
  <si>
    <t>Windmill III Re DAC</t>
  </si>
  <si>
    <t>Dutch insurance group Achmea is back in the catastrophe bond market to sponsor what will be its fourth cat bond transaction, which appears to be a renewal of its last issuance from 2020. Achmea sponsored what was issued as a €100m Windmill II Re DAC catastrophe bond to provide it broad European windstorm reinsurance protection back in June 2020 and that deal is scheduled to mature in early July 2024. As a result, Achmea is back looking to replace this cover with a new catastrophe bond under a newly established issuer, Windmill III Re DAC. Achmea Reinsurance Company NV, the group reinsurer, will play the role of ceding company, entering into a retrocessional agreement with the special purpose issuer to connect with the capital market investors backing this issuance, then providing reinsurance coverage down to Achmea’s main property insurance underwriting subsidiaries, we understand. Windmill III Re DAC is seeking to issue a single tranche of Series 2024-1 Class A notes that are currently proposed as €75 million in size. The Windmill III Re DAC notes will provide Achmea with a four-year source of collateralized reinsurance protection from the capital markets to cover certain European windstorm losses. The covered area is broad and includes all the major European windstorm exposed countries. Once again, sources suggest this cat bond will also cover other windstorm related events for Achmea, such as convective storms, hail, and tornadoes. The coverage from the cat bond notes will be on an indemnity trigger and per-occurrence basis, we are told. The €75 million of Series 2024-1 Class A notes being offered by Windmill III Re DAC would attach their coverage at €500 million of losses, and exhaust coverage at €650 million we understand. As a result, the notes have an initial attachment probability of 2.47%, an initial expected loss of 2.19% and are being marketed with price guidance in a range from 5.75% to 6.5%, sources said.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</si>
  <si>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https://www.artemis.bm/deal-directory/windmill-iii-re-dac-2024-1/</t>
  </si>
  <si>
    <t>Nature Coast Re Ltd. (Series 2024-1)</t>
  </si>
  <si>
    <t>Aon Securities is sole structuring agent and bookrunner. Acrisure Re is Swiss and UK placement agent.</t>
  </si>
  <si>
    <t>U.S. named storm (Florida, Louisiana, Alabama, Mississippi, Texas)</t>
  </si>
  <si>
    <t>$50,000,000.00</t>
  </si>
  <si>
    <t>$600,000,000.00</t>
  </si>
  <si>
    <t>Safepoint Insurance Company is back in the catastrophe bond market for what will be its sixth issuance and its second under this Nature Coast Re program. In November 2023, Safepoint secured $195 million in named storm reinsurance protection from a Nature Coast Re Ltd. (Series 2023-1) for Florida and Louisiana. For this Nature Coast Re 2024-1 catastrophe bond, Safepoint is now targeting coverage across a wider area of the hurricane-exposed US coastline. For this Series 2024-1 cat bond, Nature Coast Re Ltd. is looking to issue a single $75 million tranche of Class A notes that will be sold to investors and the proceeds used to collateralize a reinsurance agreement to benefit the SafePoint ceding entities. The notes will provide SafePoint and its two reciprocal underwriting entities with a roughly four year source of fully-collateralized reinsurance protection against named storm losses in the covered states. The protection will be on a per-occurrence basis and use an indemnity trigger, running until early June 7th 2028, we understand. The $75 million of Class A notes feature two attachment points, we are told, for Florida attaching at $300 million in losses and covering a share to $500 million, while for the other states attaching at $600 million of losses and covering a share up to $800 million. So the layer of SafePoints reinsurance tower where this new Nature Coast Re 2024-1 cat bond will feature is $200 million in size, suggesting that would be a maximum this deal could grow to, if investor interest was sufficiently strong. The combined attachment point for the notes is 2.59% and expected loss is 1.96%, while for Florida only the EL is said to be 1.11% and the other states 0.87%, suggesting there is more covered exposure in Florida than anywhere else, as you might expect. In pricing terms, the currently $75 million of Nature Coast Re 2024-1 Class A notes are being offered to investors with spreads in a guidance range from 12.75% to 13.75%, we understand. It’s also notable that this is the first catastrophe bond issuance to ever feature Acrisure Re as a service provider, acting in this case as the Swiss and UK placement agent. Update 1: It took almost one month for any updated information to become available for this new catastrophe bond from SafePoint, which we suspect was due to the way pricing was evolving in the market at the time of its initial launch. We are now told the size was reduced to $50 million, which the pricing of the notes rose and was fixed at 14.75%, so around 11% higher than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</si>
  <si>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https://www.artemis.bm/deal-directory/nature-coast-re-ltd-series-2024-1/</t>
  </si>
  <si>
    <t>Mayflower Re Ltd. (Series 2024-1)</t>
  </si>
  <si>
    <t>$100,000,000.00</t>
  </si>
  <si>
    <t>$1,750,000,000.00</t>
  </si>
  <si>
    <t>This will be the fifth catastrophe bond sponsored by the Massachusetts Property Insurance Underwriting Association (MPIUA), a residual market property insurance association or FAIR Plan for the Commonwealth of Massachusetts. Using Bermuda-based vehicle Mayflower Re Ltd. again, the MPIUA’s 2024 catastrophe bond will feature a single tranche of notes that will be sold to investors, with the proceeds used to collateralize retrocessional reinsurance agreements with global reinsurer Hannover Re, which is acting as the fronting risk transformer for this cat bond. As a result of which, Hannover Re will in turn be able to provide the catastrophe reinsurance to the MPIUA. This Mayflower Re Series 2024-1 cat bond will provide the MPIUA with a source of indemnity based and annual aggregate reinsurance over a three-year term, running until the end of June 2027, we’re told. The currently $100 million of Class A notes will cover losses from Massachusetts named storm, severe thunderstorm and winter storm events, the same range of perils covered by previous cat bonds that benefited the MPIUA, issued in 2015, 2017 and 2023. To qualify under the terms of the cat bond, an event must breach a $10 million ultimate net loss deductible, we understand. The Class A tranche of notes are preliminarily sized at $100 million and would cover losses from an attachment point of $1.25 billion, exhausting at $1.75 billion of losses to the MPIUA risk pool, sources have said. Which gives the Mayflower Re Series 2024-1 Class A notes an initial attachment probability of 1.267%, an initial base expected loss of 1.059% and these notes are being marketed to investors with spread price guidance in a range from 4% to 4.5%. Update 1: We’re told this cat bond has not changed in size, remaining at $100 million, but the price has been lifted to the top-end of initial guidance, to pay investors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</si>
  <si>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https://www.artemis.bm/deal-directory/mayflower-re-ltd-series-2024-1/</t>
  </si>
  <si>
    <t>Gateway Re Ltd. (Series 2024-4)</t>
  </si>
  <si>
    <t>Anchor Re, SureChoice Underwriters Reciprocal Exchange, Elevate Reciprocal Exchange</t>
  </si>
  <si>
    <t>$60,000,000.00</t>
  </si>
  <si>
    <t>This is the second catastrophe bond in the Gateway Re series of deals that will provide protection to coastal property managing general underwriter SageSure’s carrier entities on a county-weighted, index-trigger and retrocessional basis. It becomes the ninth in the Gateway Re series of deals for entities linked to SageSure. The named cedents are SageSure’s captive reinsurance vehicle Anchor Re, the SureChoice Underwriters Reciprocal Exchange (SURE) and Elevate Reciprocal Exchange, where as a similar index-trigger deal from SageSure in 2023 was for Anchor Re only. Gateway Re Ltd. will issue a $50 million or greater tranche of Series 2024-4 Class A notes to provide a source of collateralized retrocessional reinsurance to Anchor Re, SURE and Elevate. Anchor Re operates as a reinsurance captive to SageSure’s carriers, so effectively the coverage will span much of the MGU’s book it seems, but this year’s deal explicitly names the two reciprocals as cedents as well. The cat bond will provide SageSure’s reciprocal carriers and Anchor Re, with a source of US named storm retrocessional reinsurance protection across just the coming hurricane season, with the risk period over at the end of 2024, we are told. That’s different to last year’s deal, which was a three-year county weighted cat bond for SageSure. Once again though, the retro reinsurance protection from this Gateway Re 2024-4 cat bond is structured on an industry-loss index and annual aggregate basis, with the industry loss index county-weighted and so just the second time PCS county-level catastrophe loss reporting has been utilised in a cat bond trigger, as far as we can tell. The index will be based on reported personal, commercial and auto lines losses and the there will be a franchise deductible of $5m per-event and a loss cap for single events that is the same as the attachment level. That loss cap means a major hurricane can only contribute index points up to the attachment level, meaning a second event would be required for principal losses to occur, it seems. The US named storm protection will cover county-weighted industry loss events in the states of Alabama, North and South Carolina, Louisiana, Mississippi, Texas, Virgina, and New York, the same set of states as last year’s deal. The $50 million of Series 2024-4 Class A notes that Gateway Re Ltd. is seeking to issue will come with an initial attachment probability of 5.65%, an initial base expected loss of 2.22% and this year the notes are zero-coupon in nature and offered with price guidance in a range from 84% to 85% of par, so a rough 15% to 16% spread equivalent. Update 1: Sources told us that the target size for this new Gateway Re 2024-4 catastrophe bond has been lifted by $10 million to now $60 million of protection being sought. At the same time, the pricing has been fixed at 84% of par, so effectively the upper-end of guidance, which is a rough equivalent to a 16% spread, we are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</si>
  <si>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https://www.artemis.bm/deal-directory/gateway-re-ltd-series-2024-4/</t>
  </si>
  <si>
    <t>3264 Re Ltd. (Series 2024-1) Class A</t>
  </si>
  <si>
    <t>GC Securities is sole structuring agent and joint bookrunner. Howden Capital Markets &amp; Advisory is joint bookrunner.</t>
  </si>
  <si>
    <t>80,000,000.00</t>
  </si>
  <si>
    <t>Hannover Re has returned for a third catastrophe bond designed to provide it with retrocession and using its Bermuda special purpose insurance vehicle 3264 Re Ltd. With its third 3264 Re Ltd. catastrophe bond, Hannover Re has narrowed the range of perils down to simply US named storm risks. Two $50 million tranches of notes are being offered, one to provide retrocessional protection for each named storm region and the notes will be sold to cat bond investors and the proceeds used to collateralize retrocessional reinsurance agreements between the SPI and Hannover Re. Both tranches will provide Hannover Re with per-occurrence retrocession on a weighted PCS industry-loss index trigger basis, over a three year term to the end of June 2027, we understand. A $50 million Class A tranche of notes will provide the northeast US named storm protection, featuring the typical states for that region, and come with an initial attachment probability of 1.75%, an initial base expected loss of 1.7%, and are being offered to investors with price guidance in a range from 7% to 7.75%, we are told. The second also $50 million Class B tranche of notes will provide named storm cover for Gulf Coast states, excluding Florida, and come with an initial attachment probability of 6.05%, so are much riskier, an initial base expected loss of 4.78%, and are being offered to investors with price guidance in a range from 17% to 18%, sources said. Update 1: We’re told that Hannover Re is now targeting up to $140 million of retrocession with this new catastrophe bond. What was a $50 million Class A tranche of notes to provide northeast US named storm protection, are now targeted at between $70 million and $80 million, we understand. The Class A notes come with an initial base expected loss of 1.7% and were first offered to investors with price guidance in a range from 7% to 7.75%, but we’re now told that price guidance has fallen to the lower-end and been fixed at 7%. What was a $50 million Class B tranche of notes to provide named storm cover for Gulf Coast states, excluding Florida, are now sized at between $50 million and $60 million, we understand. The Class B notes are much riskier, with an initial base expected loss of 4.78%, and were first offered to investors with price guidance in a range from 17% to 18%, but we’re now told that price has been fixed at the upper-end of guidance, for an 18% spread. Update 2: The Class A notes were finalised at $80 million in size, with a spread of 7%. The Class B notes were finalised at $60 million in size, with a spread of 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</si>
  <si>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https://www.artemis.bm/deal-directory/3264-re-ltd-series-2024-1/</t>
  </si>
  <si>
    <t>3264 Re Ltd. (Series 2024-1) Class B</t>
  </si>
  <si>
    <t>60,000,000.00</t>
  </si>
  <si>
    <t>Kilimanjaro II Re Ltd. (Series 2024-1) Class A</t>
  </si>
  <si>
    <t>Kilimanjaro II Re Ltd.</t>
  </si>
  <si>
    <t>$75,000,000.00</t>
  </si>
  <si>
    <t>Everest Re is back in the catastrophe bond market for what will be the thirteenth issuance from the reinsurance company that we have tracked and listed in our Deal Directory. For this new issuance in 2024, Everest Re has reverted to use a Bermuda based issuer named Kilimanjaro II Re Ltd., which it last utilised for a catastrophe bond in 2017, we understand. Kilimanjaro II Re Ltd. is aiming to issue two tranches of Series 2024-1 notes, that will be sold to investors and the proceeds used to collateralize retrocessional reinsurance agreements with Everest Re. The cat bond notes will fund coverage for Everest Re against certain losses from named storms and earthquakes that impact the United States, Puerto Rico, U.S. Virgin Islands, D.C., and Canada. The retrocessional reinsurance protection will be on a regionally weighted industry-loss trigger basis and the cat bond notes are structured to provide Everest Re with a source of per-occurrence protection. The $150 million or more of notes on offer will provide four years of protection to Everest, running to July 10th 2028, we are told. The Class A tranche of notes are currently $50 million in size, come with an initial attachment probability of 1.84%, an initial base expected loss of 1.67% and are being offered to cat bond investors with price guidance in a range from 7.25% to 8.25%. The Class B tranche of notes are currently $100 million in size and riskier, sitting lower down, with an initial attachment probability of 2.29%, an initial base expected loss of 2.03% and are being offered to cat bond investors with price guidance in a range from 8.25% to 9.25%, our sources said. Given the payout factors involved, the attachment points of $5.1 billion for the Class B notes and $5.7 billion for the Class A’s are less meaningful. But, we are told these notes are relatively remote in terms of risk, with risk modelling suggesting that even a repeat of the Great Miami hurricane not attaching the coverage, although a repeat of the 1906 San Francisco earthquake models out to cause a total loss of principal, we understand. Update 1: Signalling a positive response from the cat bond investor base, Everest has now lifted its target for retrocession from this new cat bond to as much as $225 million. At the same time the price guidance has been lowered and the settlement date pulled forward more than a week into June, reflecting strong market issuance conditions at this time. The Kilimanjaro II Re Ltd. Series 2024-1 Class A tranche of notes launched with a $50 million target, which we’re now told is aimed higher to secure up to $75 million of protection. The Class A notes have an initial base expected loss of 1.67% and were initially offered to cat bond investors with price guidance in a range from 7.25% to 8.25%, but we’re now told that guidance has been lowered to a new range of 6.25% to 7.25%. The Kilimanjaro II Re Ltd. Series 2024-1 Class B tranche of notes launched targeting $100 million in cover for Everest, which we’re now told has increased to up to $150 million. The Class B notes are riskier, sitting lower down, with an initial base expected loss of 2.03% and were at first offered to cat bond investors with price guidance in a range from 8.25% to 9.25%, but we’re now told this guidance has also fallen to a new range of 7.25% to 8.25%. Update 2: The Class A notes were priced at $75 million in size, with a spread of 6.25%. The Class B notes were priced at $125 million in size, with a spread of 7.25%. Both prices were fixed at the low-end of the reduced guidance, representing a roughly 19% and 17% drop in price from the mid-points of initial guidance,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</si>
  <si>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https://www.artemis.bm/deal-directory/kilimanjaro-ii-re-ltd-series-2024-1/</t>
  </si>
  <si>
    <t>Kilimanjaro II Re Ltd. (Series 2024-1) Class B</t>
  </si>
  <si>
    <t>Dodeka 2024-1</t>
  </si>
  <si>
    <t>Artex Axcell Re (Bermuda) Limited for segregated account Dodeka 2024-1</t>
  </si>
  <si>
    <t>$15,000,000.00</t>
  </si>
  <si>
    <t>This is the 27th private catastrophe bond transaction in the Dodeka series of transactions issued for Zurich headquartered insurance and reinsurance linked investment manager Twelve Capital. It is also the first in the series to be issued since July 2019. These Dodeka private cat bond arrangements see the ILS fund manager sourcing risk in reinsurance or retrocession form and then arranging the transformation of the risk into a private cat bond, to provide investable notes with secondary liquidity for its cat bond funds. We understand that, like most Dodeka cat bond deals, this new 2024-1 issuance features a transformed industry-loss warranty (ILW) arrangement. This 27th Dodeka private cat bond transaction has been issued around the mid-year renewal season and its risk period runs through till December 2024, with maturity scheduled for the 27th, suggesting it could be a U.S. wind reinsurance or retrocession cover for the current season. This latest Dodeka 2024-1 transaction saw $15 million of notes issued, sold to qualified investors in a private placement and listed on the Bermuda Stock Exchange (BSX), further enhancing the liquidity of the resulting notes for funds or specific investment mandates. The transformer and issuing vehicle used is as usual one managed by Artex, in this case Artex Axcell Re (Bermuda) Limited, which is the same structure (although renamed) that has been involved in every Dodeka private cat bond arrangement to-date. The vehicle acted in respect of a Segregated Account named Dodeka 2024-1 to issue the $15 million of ILS notes, under its ILS Note Program II. The Dodeka 2024-1 private cat bond features term running through the wind season, with maturity due December 27th 2024. Added together, Twelve Capital’s now 27 Dodeka private cat bond transactions have resulted in over $500 million of risk capital sourced, transformed and issued in catastrophe bond form since 2014.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</si>
  <si>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https://www.artemis.bm/deal-directory/dodeka-2024-1/</t>
  </si>
  <si>
    <t>Randolph Re (Series 2024-1)</t>
  </si>
  <si>
    <t>White Rock Insurance Company PCC Limited</t>
  </si>
  <si>
    <t>$45,500,000.00</t>
  </si>
  <si>
    <t>This is the sixth insurance-linked securities (ILS) offering to come to light from Aon’s Randolph Re private catastrophe bond issuance and placement platform. Unlike previous Randolph Re deals brought to market by Aon, this one has been issued using its Guernsey based protected cell company White Rock Insurance Company PCC Limited. We suspect this new $45.5 million Randolph Re 2024-1 private cat bond is likely to be a renewal of previous deals that featured reinsurance of wildfire risks for California headquartered property casualty insurer Mercury Insurance. Private placement cat bonds from the Randolph Re program are issued using a cell of Aon’s White Rock special purpose vehicle, in this case the Guernsey structure, while the brokers’ insurance management unit Aon Insurance Managers services the transactions and Aon Securities acts as structuring agent and bookrunner. Mercury Insurance is a P&amp;C specialist insurer that underwrites a large portfolio of property risk in certain wildfire exposed parts of California, as well as other states, and has been utilising the ILS market to source reinsurance capacity for a number of years. This use of ILS capacity developed into accessing the catastrophe bond market using Aon’s Randolph Re issuance platform, to secure a slice of the wildfire protection required through private cat bonds. This, what we believe to be, fifth Randolph Re wildfire exposed private cat bond issuance saw Guernsey domiciled White Rock Insurance Company PCC Limited, acting on behalf of its segregated account Randolph Re 2024-1 and under the Randolph Re Program, to issue $45.5 million of Series 2024-1 notes. The Series 2024-1 insurance-linked notes issued by Randolph Re are due as of July 7th 2025, which is the same maturity date as the 2023 deal that provided wildfire cover to Mercury. As a result, given how the dates align, we suspect this latest Randolph Re private cat bond provides a one-year fully collateralised reinsurance agreement that has been securitised for the cedent, which as said we suspect to again be Mercury Insurance. Previous deals in that series for Mercury all provided the cedent with wildfire reinsurance protection focused mainly on California, covering fire losses following an earthquake as well, and were structured to provide per-occurrence reinsurance on an indemnity trigger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</si>
  <si>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https://www.artemis.bm/deal-directory/randolph-re-series-2024-1/</t>
  </si>
  <si>
    <t>LI Re (Series 2024-1)</t>
  </si>
  <si>
    <t>$5,000,000.00</t>
  </si>
  <si>
    <t>German reinsurance company Hannover Re has again used its Bermuda domiciled reinsurance transformer vehicle Kaith Re Ltd. to issue a new $5 million LI Re 2024-1 private cat bond, acting on behalf of its segregated account named LI Re. Hannover Re has facilitated the transaction, helping the unnamed cedent to access sources of capital markets backed reinsurance capacity. Using its Bermuda domiciled reinsurance transformer and segregated account vehicle Kaith Re Ltd., which was acting on behalf of its segregated account named LI Re, exactly $5,003,710 million of LI Re 2024-1 private cat bond notes have been issued and placed privately with qualified investors, we have learned. This new slightly over $5 million LI Re 2024-1 private cat bond, transforms and securitizes an underlying reinsurance or retrocession related contract, with risk contained in the segregated account, and these notes are scheduled for maturity on July 15th 2025. In recent years, most LI Re private cat bonds issued with the assistance of Hannover Re have provided cover for California earthquake risks. But in this case detail is more limited and we’re not certain of the exposure, although assume it is property cat risk related. This new $5m of LI Re Series 2024-1 private cat bond notes are now listed on the Bermuda Stock Exchange (BSX) as Section V – Insurance Related Securities, while Ocorian Securities (Bermuda) Ltd. has acted as the listing sponsor, and the notes were sold to qualified institutional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</si>
  <si>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https://www.artemis.bm/deal-directory/li-re-series-2024-1/</t>
  </si>
  <si>
    <t>Mangrove Risk Solutions Bermuda Ltd. (Series 2024-D)</t>
  </si>
  <si>
    <t>Mangrove Risk Solutions Bermuda Ltd.</t>
  </si>
  <si>
    <t>$20,000,000.00</t>
  </si>
  <si>
    <t>These Series 2024-D notes represent a new private insurance-linked security (ILS), or private catastrophe bond issuance from the Mangrove Risk Solutions Bermuda Ltd. platform operated by Marsh McLennan and reinsurance broker Guy Carpenter. This is the first issuance from Mangrove Risk Solutions that we’ve seen, having previously been named Isosceles Insurance Ltd. under which name it was responsible for a number of private cat bond deals. Isosceles Re, as it was know, was renamed to Mangrove Risk Solutions Bermuda Ltd. in 2024 , with this now the first issuance of private cat bond notes since that renaming. This latest private cat bond or ILS issued by Mangrove Risk Solutions Bermuda Ltd. is a Series 2024-D transaction. Mangrove Risk Solutions Bermuda Ltd. has issued $20 million of discounted zero-coupon notes, on behalf of a segregated account 2024-D, with the notes sold to provide an investment for the collateral that underpins a reinsurance or retrocession agreement. The $20 million of notes issued are due for maturity as of May 10th 2025, suggesting this transaction provides reinsurance or retrocessional coverage for a term of under one-year. It could be a mid-year reinsurance renewal deal that has been transformed and securitized, we suspect. The $20 million of 2024-D notes are structured as discounted zero coupon participating notes, which is typical of many private ILS transformations of collateralised reinsurance or retrocession contracts, converting them into a more liquid and investable security, usually for a cat bond specific fund or ILS strategy. As with every private ILS or cat bond deal, until we learn more details we assume these cover property catastrophe reinsurance or retrocession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</si>
  <si>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https://www.artemis.bm/deal-directory/mangrove-risk-solutions-bermuda-ltd-series-2024-d/</t>
  </si>
  <si>
    <t>Quercus Re DAC 2024-1</t>
  </si>
  <si>
    <t>Quercus Re DAC</t>
  </si>
  <si>
    <t>€150,000,000.00</t>
  </si>
  <si>
    <t>French mutual insurance and reinsurance group Groupama Assurances Mutuelles is back in the 144A catastrophe bond market for the first time in some years, seeking a multi-year source of windstorm reinsurance cover. Quercus Re DAC has been registered in Ireland as a Designated Activity Company for the purpose of issuing series of catastrophe bond notes. Quercus Re DAC will issue a single tranche of notes, which are designed to provide Groupama a multi-year source of fully collateralized reinsurance, backed by capital markets investors. Quercus Re is offering €150 million of notes to investors, to provide the collateral to back a source of windstorm reinsurance protection across France for Groupama. The coverage will run across a roughly three year term to July 8th 2027, we are told. The reinsurance protection will be annual aggregate in nature and based on an indemnity trigger, with deductibles and loss caps in place that also define the attachment and exhaustion, it seems. There are event deductibles, event caps and annual aggregate deductibles for both Groupama’s mutual business and the separate Gan Assurances business. The per-event deductible for the mutual business is €65m and €22m for the GAN business, while per-event loss caps are €200m for the mutual business and €48 million for the GAN business, while the aggregate deductible (which is effectively the attachment point) is €230m for the mutual business and €60 million for the GAN Assurances business, we are told. The €150 million of notes Quercus Re DAC is offering come with an initial attachment probability of 3.57%, an initial expected loss of 2.30% and are being offered to investors with price guidance in a range from 8% to 8.75%, sources said. Update 1: We are told that the spread price guidance for the Quercus Re DAC 2024-1 notes has narrowed towards the lower end, updated to a range of 8% to 8.25%. Update 2: Sources said that the Quercus Re DAC 2024-1 cat bond notes have now been priced to provide the targeted €150 million of windstorm reinsurance to Groupama, while the price was finalised at the bottom end of reduced guidance, for a spread of 8%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</si>
  <si>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https://www.artemis.bm/deal-directory/quercus-re-dac-2024-1/</t>
  </si>
  <si>
    <t>Size_Amount</t>
  </si>
  <si>
    <t>Size_Currency</t>
  </si>
  <si>
    <t>$50,120,000.00</t>
  </si>
  <si>
    <t>$</t>
  </si>
  <si>
    <t>$140,000,000.00</t>
  </si>
  <si>
    <t>$25,000,000.00</t>
  </si>
  <si>
    <t>$45,000,000.00</t>
  </si>
  <si>
    <t>Kizuna Re II Ltd. Class of</t>
  </si>
  <si>
    <t>$270,000,000.00</t>
  </si>
  <si>
    <t>$300,000,000.00</t>
  </si>
  <si>
    <t>$95,000,000.00</t>
  </si>
  <si>
    <t>$85,000,000.00</t>
  </si>
  <si>
    <t>$550,000,000.00</t>
  </si>
  <si>
    <t>$425,000,000.00</t>
  </si>
  <si>
    <t>$70,600,000.00</t>
  </si>
  <si>
    <t>$110,000,000.00</t>
  </si>
  <si>
    <t>$400,000,000.00</t>
  </si>
  <si>
    <t>$10,000,000.00</t>
  </si>
  <si>
    <t>$350,000,000.00</t>
  </si>
  <si>
    <t>$4,600,000.00</t>
  </si>
  <si>
    <t>$225,000,000.00</t>
  </si>
  <si>
    <t>$50000000</t>
  </si>
  <si>
    <t>$150000000</t>
  </si>
  <si>
    <t>$70,000,000.00</t>
  </si>
  <si>
    <t>N225,000,000.00</t>
  </si>
  <si>
    <t>$16,500,000.00</t>
  </si>
  <si>
    <t>$230,000,000.00</t>
  </si>
  <si>
    <t>$40,000,000.00</t>
  </si>
  <si>
    <t>$325,000,000.00</t>
  </si>
  <si>
    <t>€175,000,000.00</t>
  </si>
  <si>
    <t>€</t>
  </si>
  <si>
    <t>€100,000,000.00</t>
  </si>
  <si>
    <t>$475,000,000.00</t>
  </si>
  <si>
    <t>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t>
  </si>
  <si>
    <t>$130,000,000.00</t>
  </si>
  <si>
    <t>$215,000,000.00</t>
  </si>
  <si>
    <t>Residential Reinsurance 2024 Limited (Series 2024-1) Class 11</t>
  </si>
  <si>
    <t>100,000,000.00</t>
  </si>
  <si>
    <t>€75,000,000.00</t>
  </si>
  <si>
    <t>$84,100,000</t>
  </si>
  <si>
    <t>$88,300,000</t>
  </si>
  <si>
    <t>$49,100,000</t>
  </si>
  <si>
    <t>$16,400,000</t>
  </si>
  <si>
    <t>$120,000,000.00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</si>
</sst>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yyyy\-mm\-dd\ h:mm:ss"/>
    <numFmt numFmtId="165" formatCode="[$€-2]\ #,##0.00;[Red]\-[$€-2]\ #,##0.00"/>
    <numFmt numFmtId="166" formatCode="[$€-2]\ #,##0;[Red]\-[$€-2]\ #,##0"/>
    <numFmt numFmtId="167" formatCode="_([$NZD]\ * #,##0.00_);_([$NZD]\ * \(#,##0.00\);_([$NZD]\ * &quot;-&quot;??_);_(@_)"/>
  </numFmts>
  <fonts count="7" x14ac:knownFonts="1">
    <font>
      <sz val="11"/>
      <color theme="1"/>
      <name val="Calibri"/>
      <family val="2"/>
      <scheme val="minor"/>
    </font>
    <font>
      <b/>
      <sz val="11"/>
      <color rgb="FFFFFFFF"/>
      <name val="Calibri"/>
      <family val="2"/>
    </font>
    <font>
      <u/>
      <sz val="11"/>
      <color theme="10"/>
      <name val="Calibri"/>
      <family val="2"/>
      <scheme val="minor"/>
    </font>
    <font>
      <b/>
      <sz val="11"/>
      <color theme="1"/>
      <name val="Calibri"/>
      <family val="2"/>
      <scheme val="minor"/>
    </font>
    <font>
      <sz val="11"/>
      <name val="Calibri"/>
      <family val="2"/>
      <scheme val="minor"/>
    </font>
    <font>
      <sz val="11"/>
      <color rgb="FF212529"/>
      <name val="Calibri"/>
      <family val="2"/>
      <scheme val="minor"/>
    </font>
    <font>
      <b/>
      <sz val="11"/>
      <color rgb="FFFFFFFF"/>
      <name val="Calibri"/>
    </font>
  </fonts>
  <fills count="9">
    <fill>
      <patternFill patternType="none"/>
    </fill>
    <fill>
      <patternFill patternType="gray125"/>
    </fill>
    <fill>
      <patternFill patternType="solid">
        <fgColor rgb="FF3498DB"/>
        <bgColor rgb="FF3498DB"/>
      </patternFill>
    </fill>
    <fill>
      <patternFill patternType="solid">
        <fgColor theme="9" tint="0.79998168889431442"/>
        <bgColor indexed="64"/>
      </patternFill>
    </fill>
    <fill>
      <patternFill patternType="solid">
        <fgColor theme="9" tint="0.79998168889431442"/>
        <bgColor rgb="FFFFFF99"/>
      </patternFill>
    </fill>
    <fill>
      <patternFill patternType="solid">
        <fgColor theme="4" tint="0.79998168889431442"/>
        <bgColor indexed="64"/>
      </patternFill>
    </fill>
    <fill>
      <patternFill patternType="solid">
        <fgColor rgb="FFFFFF99"/>
        <bgColor rgb="FFFFFF99"/>
      </patternFill>
    </fill>
    <fill>
      <patternFill patternType="solid">
        <fgColor rgb="FFFFFF99"/>
        <bgColor rgb="FFFFFF99"/>
      </patternFill>
    </fill>
    <fill>
      <patternFill patternType="solid">
        <fgColor rgb="FF3498DB"/>
        <bgColor rgb="FF3498DB"/>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rgb="FFFFFFFF"/>
      </bottom>
      <diagonal/>
    </border>
    <border>
      <left/>
      <right style="thin">
        <color auto="1"/>
      </right>
      <top/>
      <bottom style="thick">
        <color rgb="FFFFFFFF"/>
      </bottom>
      <diagonal/>
    </border>
    <border>
      <left style="thin">
        <color auto="1"/>
      </left>
      <right style="thin">
        <color auto="1"/>
      </right>
      <top/>
      <bottom style="thick">
        <color rgb="FFFFFFFF"/>
      </bottom>
      <diagonal/>
    </border>
    <border>
      <left style="thin">
        <color auto="1"/>
      </left>
      <right/>
      <top/>
      <bottom style="thick">
        <color rgb="FFFFFFFF"/>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rgb="FFFFFFFF"/>
      </bottom>
      <diagonal/>
    </border>
  </borders>
  <cellStyleXfs count="2">
    <xf numFmtId="0" fontId="0" fillId="0" borderId="0"/>
    <xf numFmtId="0" fontId="2" fillId="0" borderId="0"/>
  </cellStyleXfs>
  <cellXfs count="77">
    <xf numFmtId="0" fontId="0" fillId="0" borderId="0" xfId="0"/>
    <xf numFmtId="0" fontId="0" fillId="0" borderId="1" xfId="0" applyBorder="1"/>
    <xf numFmtId="164" fontId="0" fillId="0" borderId="1" xfId="0" applyNumberFormat="1" applyBorder="1"/>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6" xfId="0" applyBorder="1"/>
    <xf numFmtId="0" fontId="0" fillId="0" borderId="7" xfId="0" applyBorder="1"/>
    <xf numFmtId="2" fontId="0" fillId="0" borderId="1" xfId="0" applyNumberFormat="1" applyBorder="1"/>
    <xf numFmtId="0" fontId="2" fillId="0" borderId="1" xfId="1" applyBorder="1"/>
    <xf numFmtId="49" fontId="0" fillId="0" borderId="1" xfId="0" applyNumberFormat="1" applyBorder="1"/>
    <xf numFmtId="164" fontId="0" fillId="0" borderId="9" xfId="0" applyNumberFormat="1" applyBorder="1"/>
    <xf numFmtId="0" fontId="0" fillId="0" borderId="9" xfId="0" applyBorder="1"/>
    <xf numFmtId="2" fontId="0" fillId="0" borderId="9" xfId="0" applyNumberFormat="1" applyBorder="1"/>
    <xf numFmtId="0" fontId="2" fillId="0" borderId="9" xfId="1" applyBorder="1"/>
    <xf numFmtId="0" fontId="0" fillId="3" borderId="0" xfId="0" applyFill="1"/>
    <xf numFmtId="0" fontId="1" fillId="2" borderId="2" xfId="0" applyFont="1" applyFill="1" applyBorder="1" applyAlignment="1">
      <alignment horizontal="center" vertical="center"/>
    </xf>
    <xf numFmtId="14" fontId="1" fillId="2" borderId="2" xfId="0" applyNumberFormat="1" applyFont="1" applyFill="1" applyBorder="1" applyAlignment="1">
      <alignment horizontal="center" vertical="center"/>
    </xf>
    <xf numFmtId="2" fontId="0" fillId="0" borderId="0" xfId="0" applyNumberFormat="1"/>
    <xf numFmtId="14" fontId="0" fillId="0" borderId="0" xfId="0" applyNumberFormat="1"/>
    <xf numFmtId="0" fontId="0" fillId="0" borderId="0" xfId="0" applyAlignment="1">
      <alignment horizontal="center"/>
    </xf>
    <xf numFmtId="0" fontId="3" fillId="0" borderId="0" xfId="0" applyFont="1"/>
    <xf numFmtId="0" fontId="0" fillId="3" borderId="16" xfId="0" applyFill="1" applyBorder="1"/>
    <xf numFmtId="164" fontId="0" fillId="3" borderId="16" xfId="0" applyNumberFormat="1" applyFill="1" applyBorder="1"/>
    <xf numFmtId="0" fontId="0" fillId="4" borderId="16" xfId="0" applyFill="1" applyBorder="1"/>
    <xf numFmtId="164" fontId="0" fillId="4" borderId="16" xfId="0" applyNumberFormat="1" applyFill="1" applyBorder="1"/>
    <xf numFmtId="2" fontId="1" fillId="2" borderId="2" xfId="0" applyNumberFormat="1" applyFont="1" applyFill="1" applyBorder="1" applyAlignment="1">
      <alignment horizontal="center" vertical="center"/>
    </xf>
    <xf numFmtId="2" fontId="0" fillId="3" borderId="16" xfId="0" applyNumberFormat="1" applyFill="1" applyBorder="1"/>
    <xf numFmtId="0" fontId="0" fillId="0" borderId="16" xfId="0" applyBorder="1"/>
    <xf numFmtId="49" fontId="5" fillId="3" borderId="16" xfId="0" applyNumberFormat="1" applyFont="1" applyFill="1" applyBorder="1"/>
    <xf numFmtId="0" fontId="0" fillId="0" borderId="0" xfId="0"/>
    <xf numFmtId="0" fontId="0" fillId="0" borderId="8" xfId="0" applyBorder="1"/>
    <xf numFmtId="8" fontId="0" fillId="3" borderId="16" xfId="0" applyNumberFormat="1" applyFill="1" applyBorder="1"/>
    <xf numFmtId="6" fontId="0" fillId="3" borderId="16" xfId="0" applyNumberFormat="1" applyFill="1" applyBorder="1"/>
    <xf numFmtId="0" fontId="6" fillId="8" borderId="18" xfId="0" applyFont="1" applyFill="1" applyBorder="1" applyAlignment="1">
      <alignment horizontal="center" vertical="center"/>
    </xf>
    <xf numFmtId="14" fontId="6" fillId="8" borderId="18" xfId="0" applyNumberFormat="1" applyFont="1" applyFill="1" applyBorder="1" applyAlignment="1">
      <alignment horizontal="center" vertical="center"/>
    </xf>
    <xf numFmtId="2" fontId="6" fillId="8" borderId="18" xfId="0" applyNumberFormat="1" applyFont="1" applyFill="1" applyBorder="1" applyAlignment="1">
      <alignment horizontal="center" vertical="center"/>
    </xf>
    <xf numFmtId="0" fontId="0" fillId="0" borderId="17" xfId="0" applyBorder="1"/>
    <xf numFmtId="164" fontId="0" fillId="0" borderId="17" xfId="0" applyNumberFormat="1" applyBorder="1"/>
    <xf numFmtId="8" fontId="0" fillId="0" borderId="17" xfId="0" applyNumberFormat="1" applyBorder="1"/>
    <xf numFmtId="2" fontId="0" fillId="0" borderId="17" xfId="0" applyNumberFormat="1" applyBorder="1"/>
    <xf numFmtId="0" fontId="0" fillId="7" borderId="17" xfId="0" applyFill="1" applyBorder="1"/>
    <xf numFmtId="164" fontId="0" fillId="7" borderId="17" xfId="0" applyNumberFormat="1" applyFill="1" applyBorder="1"/>
    <xf numFmtId="2" fontId="0" fillId="7" borderId="17" xfId="0" applyNumberFormat="1" applyFill="1" applyBorder="1"/>
    <xf numFmtId="165" fontId="0" fillId="0" borderId="17" xfId="0" applyNumberFormat="1" applyBorder="1"/>
    <xf numFmtId="0" fontId="0" fillId="3" borderId="17" xfId="0" applyFill="1" applyBorder="1"/>
    <xf numFmtId="164" fontId="0" fillId="3" borderId="17" xfId="0" applyNumberFormat="1" applyFill="1" applyBorder="1"/>
    <xf numFmtId="8" fontId="0" fillId="3" borderId="17" xfId="0" applyNumberFormat="1" applyFill="1" applyBorder="1"/>
    <xf numFmtId="49" fontId="0" fillId="3" borderId="17" xfId="0" applyNumberFormat="1" applyFill="1" applyBorder="1"/>
    <xf numFmtId="6" fontId="0" fillId="3" borderId="17" xfId="0" applyNumberFormat="1" applyFill="1" applyBorder="1"/>
    <xf numFmtId="2" fontId="0" fillId="3" borderId="17" xfId="0" applyNumberFormat="1" applyFill="1" applyBorder="1"/>
    <xf numFmtId="0" fontId="0" fillId="4" borderId="17" xfId="0" applyFill="1" applyBorder="1"/>
    <xf numFmtId="164" fontId="0" fillId="4" borderId="17" xfId="0" applyNumberFormat="1" applyFill="1" applyBorder="1"/>
    <xf numFmtId="166" fontId="0" fillId="4" borderId="17" xfId="0" applyNumberFormat="1" applyFill="1" applyBorder="1"/>
    <xf numFmtId="0" fontId="0" fillId="6" borderId="17" xfId="0" applyFill="1" applyBorder="1"/>
    <xf numFmtId="6" fontId="5" fillId="3" borderId="17" xfId="0" applyNumberFormat="1" applyFont="1" applyFill="1" applyBorder="1"/>
    <xf numFmtId="0" fontId="0" fillId="4" borderId="17" xfId="0" quotePrefix="1" applyFill="1" applyBorder="1"/>
    <xf numFmtId="167" fontId="0" fillId="3" borderId="17" xfId="0" applyNumberFormat="1" applyFill="1" applyBorder="1"/>
    <xf numFmtId="165" fontId="0" fillId="3" borderId="17" xfId="0" applyNumberFormat="1" applyFill="1" applyBorder="1"/>
    <xf numFmtId="10" fontId="0" fillId="0" borderId="17" xfId="0" applyNumberFormat="1" applyBorder="1"/>
    <xf numFmtId="164" fontId="0" fillId="0" borderId="17" xfId="0" applyNumberFormat="1" applyBorder="1"/>
    <xf numFmtId="0" fontId="3" fillId="5" borderId="0" xfId="0" applyFont="1" applyFill="1" applyAlignment="1">
      <alignment horizontal="center"/>
    </xf>
    <xf numFmtId="0" fontId="0" fillId="0" borderId="0" xfId="0"/>
    <xf numFmtId="0" fontId="4" fillId="0" borderId="10" xfId="0" applyFont="1" applyBorder="1" applyAlignment="1">
      <alignment horizontal="left" wrapText="1"/>
    </xf>
    <xf numFmtId="0" fontId="0" fillId="0" borderId="11" xfId="0" applyBorder="1"/>
    <xf numFmtId="0" fontId="0" fillId="0" borderId="9" xfId="0" applyBorder="1" applyAlignment="1">
      <alignment horizontal="left" vertical="top" wrapText="1"/>
    </xf>
    <xf numFmtId="0" fontId="0" fillId="0" borderId="12" xfId="0" applyBorder="1"/>
    <xf numFmtId="0" fontId="0" fillId="0" borderId="8" xfId="0" applyBorder="1"/>
    <xf numFmtId="0" fontId="0" fillId="0" borderId="10" xfId="0" applyBorder="1" applyAlignment="1">
      <alignment horizontal="left" wrapText="1"/>
    </xf>
    <xf numFmtId="0" fontId="0" fillId="0" borderId="14" xfId="0" applyBorder="1" applyAlignment="1">
      <alignment horizontal="left" wrapText="1"/>
    </xf>
    <xf numFmtId="0" fontId="0" fillId="0" borderId="15" xfId="0" applyBorder="1"/>
    <xf numFmtId="0" fontId="0" fillId="0" borderId="13" xfId="0" applyBorder="1"/>
    <xf numFmtId="0" fontId="0" fillId="0" borderId="17" xfId="0" applyFill="1" applyBorder="1"/>
    <xf numFmtId="164" fontId="0" fillId="0" borderId="17" xfId="0" applyNumberFormat="1" applyFill="1" applyBorder="1"/>
    <xf numFmtId="8" fontId="0" fillId="0" borderId="17" xfId="0" applyNumberFormat="1" applyFill="1" applyBorder="1"/>
    <xf numFmtId="2" fontId="0" fillId="0" borderId="17" xfId="0" applyNumberFormat="1" applyFill="1" applyBorder="1"/>
    <xf numFmtId="0" fontId="0" fillId="0" borderId="0" xfId="0" applyFill="1"/>
  </cellXfs>
  <cellStyles count="2">
    <cellStyle name="Hyperlink 2" xfId="1" xr:uid="{00000000-0005-0000-0000-000001000000}"/>
    <cellStyle name="Normal" xfId="0" builtinId="0"/>
  </cellStyles>
  <dxfs count="50">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2" formatCode="&quot;$&quot;#,##0.00_);[Red]\(&quot;$&quot;#,##0.00\)"/>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4"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bottom style="thick">
          <color rgb="FFFFFFFF"/>
        </bottom>
      </border>
    </dxf>
    <dxf>
      <font>
        <b/>
        <strike val="0"/>
        <condense val="0"/>
        <extend val="0"/>
        <outline val="0"/>
        <shadow val="0"/>
        <vertAlign val="baseline"/>
        <sz val="11"/>
        <color rgb="FFFFFFFF"/>
        <name val="Calibri"/>
        <family val="2"/>
      </font>
      <fill>
        <patternFill patternType="solid">
          <fgColor rgb="FF3498DB"/>
          <bgColor rgb="FF3498DB"/>
        </patternFill>
      </fill>
      <alignment horizontal="center" vertical="center"/>
      <border outline="0">
        <left style="thin">
          <color auto="1"/>
        </left>
        <right style="thin">
          <color auto="1"/>
        </right>
        <top/>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2" formatCode="0.00"/>
      <border outline="0">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2" formatCode="0.00"/>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numFmt numFmtId="164" formatCode="yyyy\-mm\-dd\ h:mm:ss"/>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border outline="0">
        <left style="thin">
          <color auto="1"/>
        </left>
      </border>
    </dxf>
    <dxf>
      <font>
        <b/>
        <strike val="0"/>
        <condense val="0"/>
        <extend val="0"/>
        <outline val="0"/>
        <shadow val="0"/>
        <vertAlign val="baseline"/>
        <sz val="11"/>
        <color rgb="FFFFFFFF"/>
        <name val="Calibri"/>
      </font>
      <fill>
        <patternFill patternType="solid">
          <fgColor rgb="FF3498DB"/>
          <bgColor rgb="FF3498DB"/>
        </patternFill>
      </fill>
      <alignment horizontal="center" vertical="center"/>
      <border outline="0">
        <left style="thin">
          <color auto="1"/>
        </left>
        <right style="thin">
          <color auto="1"/>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U1218" totalsRowShown="0" headerRowDxfId="49" tableBorderDxfId="48">
  <autoFilter ref="A1:U1218" xr:uid="{00000000-0009-0000-0100-000001000000}"/>
  <tableColumns count="21">
    <tableColumn id="1" xr3:uid="{00000000-0010-0000-0000-000001000000}" name="Deal" dataDxfId="47"/>
    <tableColumn id="2" xr3:uid="{00000000-0010-0000-0000-000002000000}" name="Date of issue" dataDxfId="46"/>
    <tableColumn id="3" xr3:uid="{00000000-0010-0000-0000-000003000000}" name="Issuer" dataDxfId="45"/>
    <tableColumn id="4" xr3:uid="{00000000-0010-0000-0000-000004000000}" name="Sponsor" dataDxfId="44"/>
    <tableColumn id="5" xr3:uid="{00000000-0010-0000-0000-000005000000}" name="Placement / structuring agent/s" dataDxfId="43"/>
    <tableColumn id="6" xr3:uid="{00000000-0010-0000-0000-000006000000}" name="Risk modelling / calculation agents" dataDxfId="42"/>
    <tableColumn id="7" xr3:uid="{00000000-0010-0000-0000-000007000000}" name="Risks / perils covered" dataDxfId="41"/>
    <tableColumn id="8" xr3:uid="{00000000-0010-0000-0000-000008000000}" name="Size" dataDxfId="40"/>
    <tableColumn id="9" xr3:uid="{00000000-0010-0000-0000-000009000000}" name="Trigger type" dataDxfId="39"/>
    <tableColumn id="10" xr3:uid="{00000000-0010-0000-0000-00000A000000}" name="Ratings" dataDxfId="38"/>
    <tableColumn id="11" xr3:uid="{00000000-0010-0000-0000-00000B000000}" name="Maturity" dataDxfId="37"/>
    <tableColumn id="12" xr3:uid="{00000000-0010-0000-0000-00000C000000}" name="Attachment Probability" dataDxfId="36"/>
    <tableColumn id="13" xr3:uid="{00000000-0010-0000-0000-00000D000000}" name="Attachment Point" dataDxfId="35"/>
    <tableColumn id="14" xr3:uid="{00000000-0010-0000-0000-00000E000000}" name="Multiple Tranche" dataDxfId="34"/>
    <tableColumn id="15" xr3:uid="{00000000-0010-0000-0000-00000F000000}" name="Expected Loss" dataDxfId="33"/>
    <tableColumn id="16" xr3:uid="{00000000-0010-0000-0000-000010000000}" name="Spread" dataDxfId="32"/>
    <tableColumn id="17" xr3:uid="{00000000-0010-0000-0000-000011000000}" name="Risk Multiple" dataDxfId="31">
      <calculatedColumnFormula>Table2[[#This Row],[Spread]]/Table2[[#This Row],[Expected Loss]]</calculatedColumnFormula>
    </tableColumn>
    <tableColumn id="18" xr3:uid="{00000000-0010-0000-0000-000012000000}" name="Deal Closed" dataDxfId="30"/>
    <tableColumn id="19" xr3:uid="{00000000-0010-0000-0000-000013000000}" name="IBRD" dataDxfId="29"/>
    <tableColumn id="20" xr3:uid="{00000000-0010-0000-0000-000014000000}" name="Description" dataDxfId="28"/>
    <tableColumn id="21" xr3:uid="{00000000-0010-0000-0000-000015000000}" name="Link" dataDxfId="27"/>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 displayName="Table3" ref="A1:W85" totalsRowShown="0" headerRowDxfId="26" headerRowBorderDxfId="25" tableBorderDxfId="24" totalsRowBorderDxfId="23">
  <autoFilter ref="A1:W85" xr:uid="{00000000-0009-0000-0100-000002000000}"/>
  <sortState xmlns:xlrd2="http://schemas.microsoft.com/office/spreadsheetml/2017/richdata2" ref="A2:W85">
    <sortCondition ref="B1:B85"/>
  </sortState>
  <tableColumns count="23">
    <tableColumn id="1" xr3:uid="{00000000-0010-0000-0100-000001000000}" name="Deal" dataDxfId="22"/>
    <tableColumn id="2" xr3:uid="{00000000-0010-0000-0100-000002000000}" name="Date of issue" dataDxfId="21"/>
    <tableColumn id="3" xr3:uid="{00000000-0010-0000-0100-000003000000}" name="Issuer" dataDxfId="20"/>
    <tableColumn id="4" xr3:uid="{00000000-0010-0000-0100-000004000000}" name="Sponsor" dataDxfId="19"/>
    <tableColumn id="5" xr3:uid="{00000000-0010-0000-0100-000005000000}" name="Placement / structuring agent/s" dataDxfId="18"/>
    <tableColumn id="6" xr3:uid="{00000000-0010-0000-0100-000006000000}" name="Risk modelling / calculation agents" dataDxfId="17"/>
    <tableColumn id="7" xr3:uid="{00000000-0010-0000-0100-000007000000}" name="Risks / perils covered" dataDxfId="16"/>
    <tableColumn id="8" xr3:uid="{00000000-0010-0000-0100-000008000000}" name="Size" dataDxfId="15"/>
    <tableColumn id="9" xr3:uid="{00000000-0010-0000-0100-000009000000}" name="Trigger type" dataDxfId="14"/>
    <tableColumn id="10" xr3:uid="{00000000-0010-0000-0100-00000A000000}" name="Ratings" dataDxfId="13"/>
    <tableColumn id="11" xr3:uid="{00000000-0010-0000-0100-00000B000000}" name="Maturity" dataDxfId="12"/>
    <tableColumn id="12" xr3:uid="{00000000-0010-0000-0100-00000C000000}" name="Attachment Probability" dataDxfId="11"/>
    <tableColumn id="13" xr3:uid="{00000000-0010-0000-0100-00000D000000}" name="Attachment Point" dataDxfId="10"/>
    <tableColumn id="14" xr3:uid="{00000000-0010-0000-0100-00000E000000}" name="Multiple Tranche" dataDxfId="9"/>
    <tableColumn id="15" xr3:uid="{00000000-0010-0000-0100-00000F000000}" name="Expected Loss" dataDxfId="8"/>
    <tableColumn id="16" xr3:uid="{00000000-0010-0000-0100-000010000000}" name="Spread" dataDxfId="7"/>
    <tableColumn id="17" xr3:uid="{00000000-0010-0000-0100-000011000000}" name="Risk Multiple" dataDxfId="6">
      <calculatedColumnFormula>IFERROR(P2/O2,"Unkown")</calculatedColumnFormula>
    </tableColumn>
    <tableColumn id="18" xr3:uid="{00000000-0010-0000-0100-000012000000}" name="Deal Closed" dataDxfId="5"/>
    <tableColumn id="19" xr3:uid="{00000000-0010-0000-0100-000013000000}" name="IBRD" dataDxfId="4"/>
    <tableColumn id="20" xr3:uid="{00000000-0010-0000-0100-000014000000}" name="Description" dataDxfId="3"/>
    <tableColumn id="21" xr3:uid="{00000000-0010-0000-0100-000015000000}" name="Link" dataDxfId="2"/>
    <tableColumn id="22" xr3:uid="{00000000-0010-0000-0100-000016000000}" name="Size_Amount" dataDxfId="1"/>
    <tableColumn id="23" xr3:uid="{00000000-0010-0000-0100-000017000000}" name="Size_Currency"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3" Type="http://schemas.openxmlformats.org/officeDocument/2006/relationships/hyperlink" Target="https://www.artemis.bm/deal-directory/floodsmart-re-ltd-series-2023-1/" TargetMode="External"/><Relationship Id="rId18" Type="http://schemas.openxmlformats.org/officeDocument/2006/relationships/hyperlink" Target="https://www.artemis.bm/deal-directory/sanders-re-iii-ltd-series-2023-2/" TargetMode="External"/><Relationship Id="rId26" Type="http://schemas.openxmlformats.org/officeDocument/2006/relationships/hyperlink" Target="https://www.artemis.bm/deal-directory/ursa-re-ltd-series-2023-2/" TargetMode="External"/><Relationship Id="rId39" Type="http://schemas.openxmlformats.org/officeDocument/2006/relationships/hyperlink" Target="https://www.artemis.bm/deal-directory/veraison-re-ltd-series-2024-1/" TargetMode="External"/><Relationship Id="rId21" Type="http://schemas.openxmlformats.org/officeDocument/2006/relationships/hyperlink" Target="https://www.artemis.bm/deal-directory/sutter-re-ltd-series-2023-1/" TargetMode="External"/><Relationship Id="rId34" Type="http://schemas.openxmlformats.org/officeDocument/2006/relationships/hyperlink" Target="https://www.artemis.bm/deal-directory/high-point-re-ltd-series-2023-1/" TargetMode="External"/><Relationship Id="rId42" Type="http://schemas.openxmlformats.org/officeDocument/2006/relationships/hyperlink" Target="https://www.artemis.bm/deal-directory/floodsmart-re-ltd-series-2024-1/" TargetMode="External"/><Relationship Id="rId47" Type="http://schemas.openxmlformats.org/officeDocument/2006/relationships/hyperlink" Target="https://www.artemis.bm/deal-directory/aquila-re-i-ltd-series-2024-1/" TargetMode="External"/><Relationship Id="rId7" Type="http://schemas.openxmlformats.org/officeDocument/2006/relationships/hyperlink" Target="https://www.artemis.bm/deal-directory/hotaru-2/" TargetMode="External"/><Relationship Id="rId2" Type="http://schemas.openxmlformats.org/officeDocument/2006/relationships/hyperlink" Target="https://www.artemis.bm/deal-directory/resilience-re-ltd-series-1642b/" TargetMode="External"/><Relationship Id="rId16" Type="http://schemas.openxmlformats.org/officeDocument/2006/relationships/hyperlink" Target="https://www.artemis.bm/deal-directory/beazley-cyber-cat-bond-cairney-ii/" TargetMode="External"/><Relationship Id="rId29" Type="http://schemas.openxmlformats.org/officeDocument/2006/relationships/hyperlink" Target="https://www.artemis.bm/deal-directory/residential-reinsurance-2023-limited-series-2023-2/" TargetMode="External"/><Relationship Id="rId1" Type="http://schemas.openxmlformats.org/officeDocument/2006/relationships/hyperlink" Target="https://www.artemis.bm/deal-directory/merna-re-ltd-series-2016-1/" TargetMode="External"/><Relationship Id="rId6" Type="http://schemas.openxmlformats.org/officeDocument/2006/relationships/hyperlink" Target="https://www.artemis.bm/deal-directory/merna-re-ltd-series-2017-1/" TargetMode="External"/><Relationship Id="rId11" Type="http://schemas.openxmlformats.org/officeDocument/2006/relationships/hyperlink" Target="https://www.artemis.bm/deal-directory/ibrd-chile-2023/" TargetMode="External"/><Relationship Id="rId24" Type="http://schemas.openxmlformats.org/officeDocument/2006/relationships/hyperlink" Target="https://www.artemis.bm/deal-directory/beazley-cyber-cat-bond-cairney-iii/" TargetMode="External"/><Relationship Id="rId32" Type="http://schemas.openxmlformats.org/officeDocument/2006/relationships/hyperlink" Target="https://www.artemis.bm/deal-directory/east-lane-re-vii-ltd-series-2024-1/" TargetMode="External"/><Relationship Id="rId37" Type="http://schemas.openxmlformats.org/officeDocument/2006/relationships/hyperlink" Target="https://www.artemis.bm/deal-directory/king-max-re-dac-2023/" TargetMode="External"/><Relationship Id="rId40" Type="http://schemas.openxmlformats.org/officeDocument/2006/relationships/hyperlink" Target="https://www.artemis.bm/deal-directory/kizuna-re-iii-pte-ltd-series-2024-1/" TargetMode="External"/><Relationship Id="rId45" Type="http://schemas.openxmlformats.org/officeDocument/2006/relationships/hyperlink" Target="https://www.artemis.bm/deal-directory/torrey-pines-re-ltd-series-2024-1/" TargetMode="External"/><Relationship Id="rId5" Type="http://schemas.openxmlformats.org/officeDocument/2006/relationships/hyperlink" Target="https://www.artemis.bm/deal-directory/ursa-re-ltd-series-2016-1/" TargetMode="External"/><Relationship Id="rId15" Type="http://schemas.openxmlformats.org/officeDocument/2006/relationships/hyperlink" Target="https://www.artemis.bm/deal-directory/nakama-re-ltd-series-2023-1/" TargetMode="External"/><Relationship Id="rId23" Type="http://schemas.openxmlformats.org/officeDocument/2006/relationships/hyperlink" Target="https://www.artemis.bm/deal-directory/randolph-re-series-2023-3/" TargetMode="External"/><Relationship Id="rId28" Type="http://schemas.openxmlformats.org/officeDocument/2006/relationships/hyperlink" Target="https://www.artemis.bm/deal-directory/long-walk-reinsurance-ltd-series-2024-1/" TargetMode="External"/><Relationship Id="rId36" Type="http://schemas.openxmlformats.org/officeDocument/2006/relationships/hyperlink" Target="https://www.artemis.bm/deal-directory/bonanza-re-ltd-series-2023-2/" TargetMode="External"/><Relationship Id="rId10" Type="http://schemas.openxmlformats.org/officeDocument/2006/relationships/hyperlink" Target="https://www.artemis.bm/deal-directory/li-re-series-2017-1/" TargetMode="External"/><Relationship Id="rId19" Type="http://schemas.openxmlformats.org/officeDocument/2006/relationships/hyperlink" Target="https://www.artemis.bm/deal-directory/totara-re-pte-ltd-series-2023-1/" TargetMode="External"/><Relationship Id="rId31" Type="http://schemas.openxmlformats.org/officeDocument/2006/relationships/hyperlink" Target="https://www.artemis.bm/deal-directory/matterhorn-re-ltd-series-2023-1/" TargetMode="External"/><Relationship Id="rId44" Type="http://schemas.openxmlformats.org/officeDocument/2006/relationships/hyperlink" Target="https://www.artemis.bm/deal-directory/nakama-re-pte-ltd-series-2024-1/" TargetMode="External"/><Relationship Id="rId4" Type="http://schemas.openxmlformats.org/officeDocument/2006/relationships/hyperlink" Target="https://www.artemis.bm/deal-directory/nakama-re-ltd-series-2016-1/" TargetMode="External"/><Relationship Id="rId9" Type="http://schemas.openxmlformats.org/officeDocument/2006/relationships/hyperlink" Target="https://www.artemis.bm/deal-directory/ursa-re-ltd-series-2017-2/" TargetMode="External"/><Relationship Id="rId14" Type="http://schemas.openxmlformats.org/officeDocument/2006/relationships/hyperlink" Target="https://www.artemis.bm/deal-directory/ursa-re-ltd-series-2023-1/" TargetMode="External"/><Relationship Id="rId22" Type="http://schemas.openxmlformats.org/officeDocument/2006/relationships/hyperlink" Target="https://www.artemis.bm/deal-directory/acorn-re-ltd-series-2023-1/" TargetMode="External"/><Relationship Id="rId27" Type="http://schemas.openxmlformats.org/officeDocument/2006/relationships/hyperlink" Target="https://www.artemis.bm/deal-directory/asagao-vii-white-rock-insurance-sac-ltd/" TargetMode="External"/><Relationship Id="rId30" Type="http://schemas.openxmlformats.org/officeDocument/2006/relationships/hyperlink" Target="https://www.artemis.bm/deal-directory/polestar-re-ltd-series-2024-1/" TargetMode="External"/><Relationship Id="rId35" Type="http://schemas.openxmlformats.org/officeDocument/2006/relationships/hyperlink" Target="https://www.artemis.bm/deal-directory/four-lakes-re-ltd-series-2023-1/" TargetMode="External"/><Relationship Id="rId43" Type="http://schemas.openxmlformats.org/officeDocument/2006/relationships/hyperlink" Target="https://www.artemis.bm/deal-directory/ibrd-car-mexico-2024/" TargetMode="External"/><Relationship Id="rId48" Type="http://schemas.openxmlformats.org/officeDocument/2006/relationships/table" Target="../tables/table2.xml"/><Relationship Id="rId8" Type="http://schemas.openxmlformats.org/officeDocument/2006/relationships/hyperlink" Target="https://www.artemis.bm/deal-directory/ibrd-fonden-2017/" TargetMode="External"/><Relationship Id="rId3" Type="http://schemas.openxmlformats.org/officeDocument/2006/relationships/hyperlink" Target="https://www.artemis.bm/deal-directory/nakama-re-ltd-series-2016-1/" TargetMode="External"/><Relationship Id="rId12" Type="http://schemas.openxmlformats.org/officeDocument/2006/relationships/hyperlink" Target="https://www.artemis.bm/deal-directory/asagao-vi-white-rock-insurance-sac-ltd/" TargetMode="External"/><Relationship Id="rId17" Type="http://schemas.openxmlformats.org/officeDocument/2006/relationships/hyperlink" Target="https://www.artemis.bm/deal-directory/torrey-pines-re-ltd-series-2023-1/" TargetMode="External"/><Relationship Id="rId25" Type="http://schemas.openxmlformats.org/officeDocument/2006/relationships/hyperlink" Target="https://www.artemis.bm/deal-directory/li-re-series-2023-1/" TargetMode="External"/><Relationship Id="rId33" Type="http://schemas.openxmlformats.org/officeDocument/2006/relationships/hyperlink" Target="https://www.artemis.bm/deal-directory/ursa-re-ltd-series-2023-3/" TargetMode="External"/><Relationship Id="rId38" Type="http://schemas.openxmlformats.org/officeDocument/2006/relationships/hyperlink" Target="https://www.artemis.bm/deal-directory/sanders-re-iii-ltd-series-2024-1/" TargetMode="External"/><Relationship Id="rId46" Type="http://schemas.openxmlformats.org/officeDocument/2006/relationships/hyperlink" Target="https://www.artemis.bm/deal-directory/residential-reinsurance-2024-limited-series-2024-1/" TargetMode="External"/><Relationship Id="rId20" Type="http://schemas.openxmlformats.org/officeDocument/2006/relationships/hyperlink" Target="https://www.artemis.bm/deal-directory/totara-re-pte-ltd-series-2023-1/" TargetMode="External"/><Relationship Id="rId41" Type="http://schemas.openxmlformats.org/officeDocument/2006/relationships/hyperlink" Target="https://www.artemis.bm/deal-directory/azzurro-re-ii-dac-series-20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27"/>
  <sheetViews>
    <sheetView showGridLines="0" workbookViewId="0">
      <selection activeCell="A4" sqref="A4:Z4"/>
    </sheetView>
  </sheetViews>
  <sheetFormatPr defaultRowHeight="15" x14ac:dyDescent="0.25"/>
  <cols>
    <col min="1" max="1" width="37" style="30" customWidth="1"/>
  </cols>
  <sheetData>
    <row r="1" spans="1:26" ht="23.25" customHeight="1" x14ac:dyDescent="0.25">
      <c r="A1" s="65" t="s">
        <v>0</v>
      </c>
      <c r="B1" s="66"/>
      <c r="C1" s="66"/>
      <c r="D1" s="66"/>
      <c r="E1" s="66"/>
      <c r="F1" s="66"/>
      <c r="G1" s="66"/>
      <c r="H1" s="66"/>
      <c r="I1" s="66"/>
      <c r="J1" s="66"/>
      <c r="K1" s="66"/>
      <c r="L1" s="66"/>
      <c r="M1" s="66"/>
      <c r="N1" s="66"/>
      <c r="O1" s="66"/>
      <c r="P1" s="66"/>
      <c r="Q1" s="66"/>
      <c r="R1" s="66"/>
      <c r="S1" s="66"/>
      <c r="T1" s="66"/>
      <c r="U1" s="66"/>
      <c r="V1" s="66"/>
      <c r="W1" s="66"/>
      <c r="X1" s="66"/>
      <c r="Y1" s="66"/>
      <c r="Z1" s="67"/>
    </row>
    <row r="2" spans="1:26" ht="45.75" customHeight="1" x14ac:dyDescent="0.25">
      <c r="A2" s="63" t="s">
        <v>1</v>
      </c>
      <c r="B2" s="62"/>
      <c r="C2" s="62"/>
      <c r="D2" s="62"/>
      <c r="E2" s="62"/>
      <c r="F2" s="62"/>
      <c r="G2" s="62"/>
      <c r="H2" s="62"/>
      <c r="I2" s="62"/>
      <c r="J2" s="62"/>
      <c r="K2" s="62"/>
      <c r="L2" s="62"/>
      <c r="M2" s="62"/>
      <c r="N2" s="62"/>
      <c r="O2" s="62"/>
      <c r="P2" s="62"/>
      <c r="Q2" s="62"/>
      <c r="R2" s="62"/>
      <c r="S2" s="62"/>
      <c r="T2" s="62"/>
      <c r="U2" s="62"/>
      <c r="V2" s="62"/>
      <c r="W2" s="62"/>
      <c r="X2" s="62"/>
      <c r="Y2" s="62"/>
      <c r="Z2" s="64"/>
    </row>
    <row r="3" spans="1:26" ht="23.25" customHeight="1" x14ac:dyDescent="0.25">
      <c r="A3" s="68" t="s">
        <v>2</v>
      </c>
      <c r="B3" s="62"/>
      <c r="C3" s="62"/>
      <c r="D3" s="62"/>
      <c r="E3" s="62"/>
      <c r="F3" s="62"/>
      <c r="G3" s="62"/>
      <c r="H3" s="62"/>
      <c r="I3" s="62"/>
      <c r="J3" s="62"/>
      <c r="K3" s="62"/>
      <c r="L3" s="62"/>
      <c r="M3" s="62"/>
      <c r="N3" s="62"/>
      <c r="O3" s="62"/>
      <c r="P3" s="62"/>
      <c r="Q3" s="62"/>
      <c r="R3" s="62"/>
      <c r="S3" s="62"/>
      <c r="T3" s="62"/>
      <c r="U3" s="62"/>
      <c r="V3" s="62"/>
      <c r="W3" s="62"/>
      <c r="X3" s="62"/>
      <c r="Y3" s="62"/>
      <c r="Z3" s="64"/>
    </row>
    <row r="4" spans="1:26" ht="23.25" customHeight="1" x14ac:dyDescent="0.25">
      <c r="A4" s="69" t="s">
        <v>3</v>
      </c>
      <c r="B4" s="70"/>
      <c r="C4" s="70"/>
      <c r="D4" s="70"/>
      <c r="E4" s="70"/>
      <c r="F4" s="70"/>
      <c r="G4" s="70"/>
      <c r="H4" s="70"/>
      <c r="I4" s="70"/>
      <c r="J4" s="70"/>
      <c r="K4" s="70"/>
      <c r="L4" s="70"/>
      <c r="M4" s="70"/>
      <c r="N4" s="70"/>
      <c r="O4" s="70"/>
      <c r="P4" s="70"/>
      <c r="Q4" s="70"/>
      <c r="R4" s="70"/>
      <c r="S4" s="70"/>
      <c r="T4" s="70"/>
      <c r="U4" s="70"/>
      <c r="V4" s="70"/>
      <c r="W4" s="70"/>
      <c r="X4" s="70"/>
      <c r="Y4" s="70"/>
      <c r="Z4" s="71"/>
    </row>
    <row r="5" spans="1:26"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61" t="s">
        <v>4</v>
      </c>
      <c r="B6" s="62"/>
      <c r="C6" s="62"/>
      <c r="D6" s="62"/>
      <c r="E6" s="62"/>
    </row>
    <row r="7" spans="1:26" x14ac:dyDescent="0.25">
      <c r="A7" s="21" t="s">
        <v>5</v>
      </c>
      <c r="B7" t="s">
        <v>6</v>
      </c>
    </row>
    <row r="8" spans="1:26" x14ac:dyDescent="0.25">
      <c r="A8" s="21" t="s">
        <v>7</v>
      </c>
      <c r="B8" t="s">
        <v>8</v>
      </c>
    </row>
    <row r="9" spans="1:26" x14ac:dyDescent="0.25">
      <c r="A9" s="21" t="s">
        <v>9</v>
      </c>
      <c r="B9" t="s">
        <v>10</v>
      </c>
    </row>
    <row r="10" spans="1:26" x14ac:dyDescent="0.25">
      <c r="A10" s="21" t="s">
        <v>11</v>
      </c>
      <c r="B10" t="s">
        <v>12</v>
      </c>
    </row>
    <row r="11" spans="1:26" x14ac:dyDescent="0.25">
      <c r="A11" s="21" t="s">
        <v>13</v>
      </c>
      <c r="B11" t="s">
        <v>14</v>
      </c>
    </row>
    <row r="12" spans="1:26" x14ac:dyDescent="0.25">
      <c r="A12" s="21" t="s">
        <v>15</v>
      </c>
      <c r="B12" t="s">
        <v>16</v>
      </c>
    </row>
    <row r="13" spans="1:26" x14ac:dyDescent="0.25">
      <c r="A13" s="21" t="s">
        <v>17</v>
      </c>
      <c r="B13" t="s">
        <v>18</v>
      </c>
    </row>
    <row r="14" spans="1:26" x14ac:dyDescent="0.25">
      <c r="A14" s="21" t="s">
        <v>19</v>
      </c>
      <c r="B14" t="s">
        <v>20</v>
      </c>
    </row>
    <row r="15" spans="1:26" x14ac:dyDescent="0.25">
      <c r="A15" s="21" t="s">
        <v>21</v>
      </c>
      <c r="B15" t="s">
        <v>22</v>
      </c>
    </row>
    <row r="16" spans="1:26" x14ac:dyDescent="0.25">
      <c r="A16" s="21" t="s">
        <v>23</v>
      </c>
      <c r="B16" t="s">
        <v>24</v>
      </c>
    </row>
    <row r="17" spans="1:2" x14ac:dyDescent="0.25">
      <c r="A17" s="21" t="s">
        <v>25</v>
      </c>
      <c r="B17" t="s">
        <v>26</v>
      </c>
    </row>
    <row r="18" spans="1:2" x14ac:dyDescent="0.25">
      <c r="A18" s="21" t="s">
        <v>27</v>
      </c>
      <c r="B18" t="s">
        <v>28</v>
      </c>
    </row>
    <row r="19" spans="1:2" x14ac:dyDescent="0.25">
      <c r="A19" s="21" t="s">
        <v>29</v>
      </c>
      <c r="B19" t="s">
        <v>30</v>
      </c>
    </row>
    <row r="20" spans="1:2" x14ac:dyDescent="0.25">
      <c r="A20" s="21" t="s">
        <v>31</v>
      </c>
      <c r="B20" t="s">
        <v>32</v>
      </c>
    </row>
    <row r="21" spans="1:2" x14ac:dyDescent="0.25">
      <c r="A21" s="21" t="s">
        <v>33</v>
      </c>
      <c r="B21" t="s">
        <v>34</v>
      </c>
    </row>
    <row r="22" spans="1:2" x14ac:dyDescent="0.25">
      <c r="A22" s="21" t="s">
        <v>35</v>
      </c>
      <c r="B22" t="s">
        <v>36</v>
      </c>
    </row>
    <row r="23" spans="1:2" x14ac:dyDescent="0.25">
      <c r="A23" s="21" t="s">
        <v>37</v>
      </c>
      <c r="B23" t="s">
        <v>38</v>
      </c>
    </row>
    <row r="24" spans="1:2" x14ac:dyDescent="0.25">
      <c r="A24" s="21" t="s">
        <v>39</v>
      </c>
      <c r="B24" t="s">
        <v>40</v>
      </c>
    </row>
    <row r="25" spans="1:2" x14ac:dyDescent="0.25">
      <c r="A25" s="21" t="s">
        <v>41</v>
      </c>
      <c r="B25" t="s">
        <v>42</v>
      </c>
    </row>
    <row r="26" spans="1:2" x14ac:dyDescent="0.25">
      <c r="A26" s="21" t="s">
        <v>43</v>
      </c>
      <c r="B26" t="s">
        <v>44</v>
      </c>
    </row>
    <row r="27" spans="1:2" x14ac:dyDescent="0.25">
      <c r="A27" s="21" t="s">
        <v>45</v>
      </c>
      <c r="B27" t="s">
        <v>46</v>
      </c>
    </row>
  </sheetData>
  <mergeCells count="5">
    <mergeCell ref="A6:E6"/>
    <mergeCell ref="A2:Z2"/>
    <mergeCell ref="A1:Z1"/>
    <mergeCell ref="A3:Z3"/>
    <mergeCell ref="A4:Z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EP1228"/>
  <sheetViews>
    <sheetView zoomScale="85" zoomScaleNormal="85" workbookViewId="0">
      <pane xSplit="1" ySplit="1" topLeftCell="O1194" activePane="bottomRight" state="frozen"/>
      <selection pane="topRight" activeCell="B1" sqref="B1"/>
      <selection pane="bottomLeft" activeCell="A2" sqref="A2"/>
      <selection pane="bottomRight" activeCell="U610" sqref="U610"/>
    </sheetView>
  </sheetViews>
  <sheetFormatPr defaultRowHeight="15" x14ac:dyDescent="0.25"/>
  <cols>
    <col min="1" max="6" width="35" style="30" customWidth="1"/>
    <col min="7" max="7" width="74" style="30" customWidth="1"/>
    <col min="8" max="8" width="35" style="18" customWidth="1"/>
    <col min="9" max="16" width="35" style="30" customWidth="1"/>
    <col min="17" max="17" width="35" style="18" customWidth="1"/>
    <col min="18" max="24" width="35" style="30" customWidth="1"/>
    <col min="16370" max="16370" width="9.140625" style="30"/>
  </cols>
  <sheetData>
    <row r="1" spans="1:25 16370:16370" ht="24.95" customHeight="1" thickBot="1" x14ac:dyDescent="0.3">
      <c r="A1" s="34" t="s">
        <v>5</v>
      </c>
      <c r="B1" s="35" t="s">
        <v>7</v>
      </c>
      <c r="C1" s="34" t="s">
        <v>9</v>
      </c>
      <c r="D1" s="34" t="s">
        <v>11</v>
      </c>
      <c r="E1" s="34" t="s">
        <v>13</v>
      </c>
      <c r="F1" s="34" t="s">
        <v>15</v>
      </c>
      <c r="G1" s="34" t="s">
        <v>17</v>
      </c>
      <c r="H1" s="36" t="s">
        <v>19</v>
      </c>
      <c r="I1" s="34" t="s">
        <v>21</v>
      </c>
      <c r="J1" s="34" t="s">
        <v>23</v>
      </c>
      <c r="K1" s="34" t="s">
        <v>25</v>
      </c>
      <c r="L1" s="34" t="s">
        <v>27</v>
      </c>
      <c r="M1" s="34" t="s">
        <v>29</v>
      </c>
      <c r="N1" s="34" t="s">
        <v>31</v>
      </c>
      <c r="O1" s="34" t="s">
        <v>33</v>
      </c>
      <c r="P1" s="34" t="s">
        <v>35</v>
      </c>
      <c r="Q1" s="36" t="s">
        <v>37</v>
      </c>
      <c r="R1" s="34" t="s">
        <v>39</v>
      </c>
      <c r="S1" s="34" t="s">
        <v>41</v>
      </c>
      <c r="T1" s="34" t="s">
        <v>43</v>
      </c>
      <c r="U1" s="34" t="s">
        <v>45</v>
      </c>
      <c r="V1" s="34"/>
      <c r="W1" s="34"/>
      <c r="X1" s="34"/>
      <c r="Y1" s="30"/>
      <c r="XEP1"/>
    </row>
    <row r="2" spans="1:25 16370:16370" ht="15.75" customHeight="1" thickTop="1" x14ac:dyDescent="0.25">
      <c r="A2" s="37" t="s">
        <v>47</v>
      </c>
      <c r="B2" s="38">
        <v>41275</v>
      </c>
      <c r="C2" s="37" t="s">
        <v>47</v>
      </c>
      <c r="D2" s="37" t="s">
        <v>48</v>
      </c>
      <c r="E2" s="37" t="s">
        <v>49</v>
      </c>
      <c r="F2" s="37" t="s">
        <v>50</v>
      </c>
      <c r="G2" s="37" t="s">
        <v>51</v>
      </c>
      <c r="H2" s="39">
        <v>61200000</v>
      </c>
      <c r="I2" s="37" t="s">
        <v>52</v>
      </c>
      <c r="J2" s="37" t="s">
        <v>53</v>
      </c>
      <c r="K2" s="37">
        <v>1</v>
      </c>
      <c r="L2" s="37" t="s">
        <v>54</v>
      </c>
      <c r="M2" s="37" t="s">
        <v>55</v>
      </c>
      <c r="N2" s="37" t="s">
        <v>56</v>
      </c>
      <c r="O2" s="37" t="s">
        <v>57</v>
      </c>
      <c r="P2" s="37">
        <v>15</v>
      </c>
      <c r="Q2" s="40" t="e">
        <f>Table2[[#This Row],[Spread]]/Table2[[#This Row],[Expected Loss]]</f>
        <v>#VALUE!</v>
      </c>
      <c r="R2" s="37">
        <v>1</v>
      </c>
      <c r="S2" s="37">
        <v>0</v>
      </c>
      <c r="T2" s="37" t="s">
        <v>58</v>
      </c>
      <c r="U2" s="37" t="s">
        <v>59</v>
      </c>
      <c r="V2" s="37"/>
      <c r="W2" s="37"/>
      <c r="X2" s="37"/>
    </row>
    <row r="3" spans="1:25 16370:16370" x14ac:dyDescent="0.25">
      <c r="A3" s="41" t="s">
        <v>60</v>
      </c>
      <c r="B3" s="42">
        <v>41275</v>
      </c>
      <c r="C3" s="41" t="s">
        <v>61</v>
      </c>
      <c r="D3" s="41" t="s">
        <v>62</v>
      </c>
      <c r="E3" s="41" t="s">
        <v>63</v>
      </c>
      <c r="F3" s="41" t="s">
        <v>64</v>
      </c>
      <c r="G3" s="41" t="s">
        <v>65</v>
      </c>
      <c r="H3" s="43" t="s">
        <v>66</v>
      </c>
      <c r="I3" s="41" t="s">
        <v>67</v>
      </c>
      <c r="J3" s="41" t="s">
        <v>68</v>
      </c>
      <c r="K3" s="41" t="s">
        <v>55</v>
      </c>
      <c r="L3" s="41" t="s">
        <v>54</v>
      </c>
      <c r="M3" s="41" t="s">
        <v>55</v>
      </c>
      <c r="N3" s="41" t="s">
        <v>69</v>
      </c>
      <c r="O3" s="41" t="s">
        <v>57</v>
      </c>
      <c r="P3" s="41" t="s">
        <v>57</v>
      </c>
      <c r="Q3" s="43" t="e">
        <f>Table2[[#This Row],[Spread]]/Table2[[#This Row],[Expected Loss]]</f>
        <v>#VALUE!</v>
      </c>
      <c r="R3" s="41">
        <v>1</v>
      </c>
      <c r="S3" s="41">
        <v>0</v>
      </c>
      <c r="T3" s="41" t="s">
        <v>70</v>
      </c>
      <c r="U3" s="41" t="s">
        <v>71</v>
      </c>
      <c r="V3" s="41"/>
      <c r="W3" s="41"/>
      <c r="X3" s="41"/>
    </row>
    <row r="4" spans="1:25 16370:16370" x14ac:dyDescent="0.25">
      <c r="A4" s="41" t="s">
        <v>72</v>
      </c>
      <c r="B4" s="42">
        <v>41275</v>
      </c>
      <c r="C4" s="41" t="s">
        <v>61</v>
      </c>
      <c r="D4" s="41" t="s">
        <v>62</v>
      </c>
      <c r="E4" s="41" t="s">
        <v>63</v>
      </c>
      <c r="F4" s="41" t="s">
        <v>64</v>
      </c>
      <c r="G4" s="41" t="s">
        <v>65</v>
      </c>
      <c r="H4" s="43" t="s">
        <v>66</v>
      </c>
      <c r="I4" s="41" t="s">
        <v>67</v>
      </c>
      <c r="J4" s="41" t="s">
        <v>68</v>
      </c>
      <c r="K4" s="41" t="s">
        <v>55</v>
      </c>
      <c r="L4" s="41" t="s">
        <v>54</v>
      </c>
      <c r="M4" s="41" t="s">
        <v>55</v>
      </c>
      <c r="N4" s="41" t="s">
        <v>69</v>
      </c>
      <c r="O4" s="41" t="s">
        <v>57</v>
      </c>
      <c r="P4" s="41">
        <v>2.75</v>
      </c>
      <c r="Q4" s="43" t="e">
        <f>Table2[[#This Row],[Spread]]/Table2[[#This Row],[Expected Loss]]</f>
        <v>#VALUE!</v>
      </c>
      <c r="R4" s="41">
        <v>1</v>
      </c>
      <c r="S4" s="41">
        <v>0</v>
      </c>
      <c r="T4" s="41" t="s">
        <v>70</v>
      </c>
      <c r="U4" s="41" t="s">
        <v>71</v>
      </c>
      <c r="V4" s="41"/>
      <c r="W4" s="41"/>
      <c r="X4" s="41"/>
    </row>
    <row r="5" spans="1:25 16370:16370" x14ac:dyDescent="0.25">
      <c r="A5" s="41" t="s">
        <v>73</v>
      </c>
      <c r="B5" s="42">
        <v>41275</v>
      </c>
      <c r="C5" s="41" t="s">
        <v>61</v>
      </c>
      <c r="D5" s="41" t="s">
        <v>62</v>
      </c>
      <c r="E5" s="41" t="s">
        <v>63</v>
      </c>
      <c r="F5" s="41" t="s">
        <v>64</v>
      </c>
      <c r="G5" s="41" t="s">
        <v>65</v>
      </c>
      <c r="H5" s="43" t="s">
        <v>66</v>
      </c>
      <c r="I5" s="41" t="s">
        <v>67</v>
      </c>
      <c r="J5" s="41" t="s">
        <v>68</v>
      </c>
      <c r="K5" s="41" t="s">
        <v>55</v>
      </c>
      <c r="L5" s="41" t="s">
        <v>54</v>
      </c>
      <c r="M5" s="41" t="s">
        <v>55</v>
      </c>
      <c r="N5" s="41" t="s">
        <v>69</v>
      </c>
      <c r="O5" s="41">
        <v>0.05</v>
      </c>
      <c r="P5" s="41">
        <v>3.75</v>
      </c>
      <c r="Q5" s="43">
        <f>Table2[[#This Row],[Spread]]/Table2[[#This Row],[Expected Loss]]</f>
        <v>75</v>
      </c>
      <c r="R5" s="41">
        <v>1</v>
      </c>
      <c r="S5" s="41">
        <v>0</v>
      </c>
      <c r="T5" s="41" t="s">
        <v>70</v>
      </c>
      <c r="U5" s="41" t="s">
        <v>71</v>
      </c>
      <c r="V5" s="41"/>
      <c r="W5" s="41"/>
      <c r="X5" s="41"/>
    </row>
    <row r="6" spans="1:25 16370:16370" x14ac:dyDescent="0.25">
      <c r="A6" s="37" t="s">
        <v>74</v>
      </c>
      <c r="B6" s="38">
        <v>41334</v>
      </c>
      <c r="C6" s="37" t="s">
        <v>74</v>
      </c>
      <c r="D6" s="37" t="s">
        <v>75</v>
      </c>
      <c r="E6" s="37" t="s">
        <v>76</v>
      </c>
      <c r="F6" s="37" t="s">
        <v>77</v>
      </c>
      <c r="G6" s="37" t="s">
        <v>78</v>
      </c>
      <c r="H6" s="39">
        <v>270000000</v>
      </c>
      <c r="I6" s="37" t="s">
        <v>52</v>
      </c>
      <c r="J6" s="37" t="s">
        <v>79</v>
      </c>
      <c r="K6" s="37">
        <v>75</v>
      </c>
      <c r="L6" s="37" t="s">
        <v>54</v>
      </c>
      <c r="M6" s="37" t="s">
        <v>55</v>
      </c>
      <c r="N6" s="37" t="s">
        <v>56</v>
      </c>
      <c r="O6" s="37">
        <v>1.1499999999999999</v>
      </c>
      <c r="P6" s="37" t="s">
        <v>57</v>
      </c>
      <c r="Q6" s="40" t="e">
        <f>Table2[[#This Row],[Spread]]/Table2[[#This Row],[Expected Loss]]</f>
        <v>#VALUE!</v>
      </c>
      <c r="R6" s="37">
        <v>1</v>
      </c>
      <c r="S6" s="37">
        <v>0</v>
      </c>
      <c r="T6" s="37" t="s">
        <v>80</v>
      </c>
      <c r="U6" s="37" t="s">
        <v>81</v>
      </c>
      <c r="V6" s="37"/>
      <c r="W6" s="37"/>
      <c r="X6" s="37"/>
    </row>
    <row r="7" spans="1:25 16370:16370" x14ac:dyDescent="0.25">
      <c r="A7" s="37" t="s">
        <v>82</v>
      </c>
      <c r="B7" s="38">
        <v>41334</v>
      </c>
      <c r="C7" s="37" t="s">
        <v>82</v>
      </c>
      <c r="D7" s="37" t="s">
        <v>83</v>
      </c>
      <c r="E7" s="37" t="s">
        <v>84</v>
      </c>
      <c r="F7" s="37" t="s">
        <v>77</v>
      </c>
      <c r="G7" s="37" t="s">
        <v>85</v>
      </c>
      <c r="H7" s="39">
        <v>250000000</v>
      </c>
      <c r="I7" s="37" t="s">
        <v>52</v>
      </c>
      <c r="J7" s="37" t="s">
        <v>53</v>
      </c>
      <c r="K7" s="37">
        <v>3</v>
      </c>
      <c r="L7" s="37" t="s">
        <v>54</v>
      </c>
      <c r="M7" s="37" t="s">
        <v>55</v>
      </c>
      <c r="N7" s="37" t="s">
        <v>56</v>
      </c>
      <c r="O7" s="37">
        <v>2.8</v>
      </c>
      <c r="P7" s="37">
        <v>10</v>
      </c>
      <c r="Q7" s="40">
        <f>Table2[[#This Row],[Spread]]/Table2[[#This Row],[Expected Loss]]</f>
        <v>3.5714285714285716</v>
      </c>
      <c r="R7" s="37">
        <v>1</v>
      </c>
      <c r="S7" s="37">
        <v>0</v>
      </c>
      <c r="T7" s="37" t="s">
        <v>86</v>
      </c>
      <c r="U7" s="37" t="s">
        <v>87</v>
      </c>
      <c r="V7" s="37"/>
      <c r="W7" s="37"/>
      <c r="X7" s="37"/>
    </row>
    <row r="8" spans="1:25 16370:16370" x14ac:dyDescent="0.25">
      <c r="A8" s="37" t="s">
        <v>88</v>
      </c>
      <c r="B8" s="38">
        <v>41365</v>
      </c>
      <c r="C8" s="37" t="s">
        <v>88</v>
      </c>
      <c r="D8" s="37" t="s">
        <v>89</v>
      </c>
      <c r="E8" s="37" t="s">
        <v>90</v>
      </c>
      <c r="F8" s="37" t="s">
        <v>91</v>
      </c>
      <c r="G8" s="37" t="s">
        <v>92</v>
      </c>
      <c r="H8" s="39">
        <v>300000000</v>
      </c>
      <c r="I8" s="37" t="s">
        <v>52</v>
      </c>
      <c r="J8" s="37" t="s">
        <v>53</v>
      </c>
      <c r="K8" s="37" t="s">
        <v>55</v>
      </c>
      <c r="L8" s="37" t="s">
        <v>54</v>
      </c>
      <c r="M8" s="37" t="s">
        <v>55</v>
      </c>
      <c r="N8" s="37" t="s">
        <v>56</v>
      </c>
      <c r="O8" s="37">
        <v>0.4</v>
      </c>
      <c r="P8" s="37">
        <v>2.5</v>
      </c>
      <c r="Q8" s="40">
        <f>Table2[[#This Row],[Spread]]/Table2[[#This Row],[Expected Loss]]</f>
        <v>6.25</v>
      </c>
      <c r="R8" s="37">
        <v>1</v>
      </c>
      <c r="S8" s="37">
        <v>0</v>
      </c>
      <c r="T8" s="37" t="s">
        <v>93</v>
      </c>
      <c r="U8" s="37" t="s">
        <v>94</v>
      </c>
      <c r="V8" s="37"/>
      <c r="W8" s="37"/>
      <c r="X8" s="37"/>
    </row>
    <row r="9" spans="1:25 16370:16370" x14ac:dyDescent="0.25">
      <c r="A9" s="37" t="s">
        <v>95</v>
      </c>
      <c r="B9" s="38">
        <v>41365</v>
      </c>
      <c r="C9" s="37" t="s">
        <v>95</v>
      </c>
      <c r="D9" s="37" t="s">
        <v>75</v>
      </c>
      <c r="E9" s="37" t="s">
        <v>76</v>
      </c>
      <c r="F9" s="37" t="s">
        <v>77</v>
      </c>
      <c r="G9" s="37" t="s">
        <v>78</v>
      </c>
      <c r="H9" s="39">
        <v>320000000</v>
      </c>
      <c r="I9" s="37" t="s">
        <v>52</v>
      </c>
      <c r="J9" s="37" t="s">
        <v>53</v>
      </c>
      <c r="K9" s="37">
        <v>4</v>
      </c>
      <c r="L9" s="37">
        <v>1.93</v>
      </c>
      <c r="M9" s="37" t="s">
        <v>55</v>
      </c>
      <c r="N9" s="37" t="s">
        <v>56</v>
      </c>
      <c r="O9" s="37">
        <v>1.59</v>
      </c>
      <c r="P9" s="37" t="s">
        <v>57</v>
      </c>
      <c r="Q9" s="40" t="e">
        <f>Table2[[#This Row],[Spread]]/Table2[[#This Row],[Expected Loss]]</f>
        <v>#VALUE!</v>
      </c>
      <c r="R9" s="37">
        <v>1</v>
      </c>
      <c r="S9" s="37">
        <v>0</v>
      </c>
      <c r="T9" s="37" t="s">
        <v>96</v>
      </c>
      <c r="U9" s="37" t="s">
        <v>97</v>
      </c>
      <c r="V9" s="37"/>
      <c r="W9" s="37"/>
      <c r="X9" s="37"/>
    </row>
    <row r="10" spans="1:25 16370:16370" x14ac:dyDescent="0.25">
      <c r="A10" s="37" t="s">
        <v>98</v>
      </c>
      <c r="B10" s="38">
        <v>41365</v>
      </c>
      <c r="C10" s="37" t="s">
        <v>98</v>
      </c>
      <c r="D10" s="37" t="s">
        <v>99</v>
      </c>
      <c r="E10" s="37" t="s">
        <v>100</v>
      </c>
      <c r="F10" s="37" t="s">
        <v>91</v>
      </c>
      <c r="G10" s="37" t="s">
        <v>101</v>
      </c>
      <c r="H10" s="39">
        <v>400000000</v>
      </c>
      <c r="I10" s="37" t="s">
        <v>102</v>
      </c>
      <c r="J10" s="37" t="s">
        <v>103</v>
      </c>
      <c r="K10" s="37">
        <v>3</v>
      </c>
      <c r="L10" s="37" t="s">
        <v>54</v>
      </c>
      <c r="M10" s="37" t="s">
        <v>55</v>
      </c>
      <c r="N10" s="37" t="s">
        <v>56</v>
      </c>
      <c r="O10" s="37">
        <v>1.01</v>
      </c>
      <c r="P10" s="37" t="s">
        <v>57</v>
      </c>
      <c r="Q10" s="40" t="e">
        <f>Table2[[#This Row],[Spread]]/Table2[[#This Row],[Expected Loss]]</f>
        <v>#VALUE!</v>
      </c>
      <c r="R10" s="37">
        <v>1</v>
      </c>
      <c r="S10" s="37">
        <v>0</v>
      </c>
      <c r="T10" s="37" t="s">
        <v>104</v>
      </c>
      <c r="U10" s="37" t="s">
        <v>105</v>
      </c>
      <c r="V10" s="37"/>
      <c r="W10" s="37"/>
      <c r="X10" s="37"/>
    </row>
    <row r="11" spans="1:25 16370:16370" x14ac:dyDescent="0.25">
      <c r="A11" s="37" t="s">
        <v>106</v>
      </c>
      <c r="B11" s="38">
        <v>41395</v>
      </c>
      <c r="C11" s="37" t="s">
        <v>107</v>
      </c>
      <c r="D11" s="37" t="s">
        <v>108</v>
      </c>
      <c r="E11" s="37" t="s">
        <v>109</v>
      </c>
      <c r="F11" s="37" t="s">
        <v>77</v>
      </c>
      <c r="G11" s="37" t="s">
        <v>78</v>
      </c>
      <c r="H11" s="39">
        <v>200000000</v>
      </c>
      <c r="I11" s="37" t="s">
        <v>110</v>
      </c>
      <c r="J11" s="37" t="s">
        <v>111</v>
      </c>
      <c r="K11" s="37" t="s">
        <v>55</v>
      </c>
      <c r="L11" s="37">
        <v>0.93</v>
      </c>
      <c r="M11" s="37" t="s">
        <v>55</v>
      </c>
      <c r="N11" s="37" t="s">
        <v>69</v>
      </c>
      <c r="O11" s="37">
        <v>0.84</v>
      </c>
      <c r="P11" s="37" t="s">
        <v>57</v>
      </c>
      <c r="Q11" s="40" t="e">
        <f>Table2[[#This Row],[Spread]]/Table2[[#This Row],[Expected Loss]]</f>
        <v>#VALUE!</v>
      </c>
      <c r="R11" s="37">
        <v>1</v>
      </c>
      <c r="S11" s="37">
        <v>0</v>
      </c>
      <c r="T11" s="37" t="s">
        <v>112</v>
      </c>
      <c r="U11" s="37" t="s">
        <v>113</v>
      </c>
      <c r="V11" s="37"/>
      <c r="W11" s="37"/>
      <c r="X11" s="37"/>
    </row>
    <row r="12" spans="1:25 16370:16370" x14ac:dyDescent="0.25">
      <c r="A12" s="37" t="s">
        <v>114</v>
      </c>
      <c r="B12" s="38">
        <v>41395</v>
      </c>
      <c r="C12" s="37" t="s">
        <v>107</v>
      </c>
      <c r="D12" s="37" t="s">
        <v>108</v>
      </c>
      <c r="E12" s="37" t="s">
        <v>109</v>
      </c>
      <c r="F12" s="37" t="s">
        <v>77</v>
      </c>
      <c r="G12" s="37" t="s">
        <v>78</v>
      </c>
      <c r="H12" s="39">
        <v>150000000</v>
      </c>
      <c r="I12" s="37" t="s">
        <v>110</v>
      </c>
      <c r="J12" s="37" t="s">
        <v>111</v>
      </c>
      <c r="K12" s="37" t="s">
        <v>55</v>
      </c>
      <c r="L12" s="37">
        <v>1.2</v>
      </c>
      <c r="M12" s="37" t="s">
        <v>55</v>
      </c>
      <c r="N12" s="37" t="s">
        <v>69</v>
      </c>
      <c r="O12" s="37">
        <v>1.08</v>
      </c>
      <c r="P12" s="37">
        <v>4</v>
      </c>
      <c r="Q12" s="40">
        <f>Table2[[#This Row],[Spread]]/Table2[[#This Row],[Expected Loss]]</f>
        <v>3.7037037037037033</v>
      </c>
      <c r="R12" s="37">
        <v>1</v>
      </c>
      <c r="S12" s="37">
        <v>0</v>
      </c>
      <c r="T12" s="37" t="s">
        <v>112</v>
      </c>
      <c r="U12" s="37" t="s">
        <v>113</v>
      </c>
      <c r="V12" s="37"/>
      <c r="W12" s="37"/>
      <c r="X12" s="37"/>
    </row>
    <row r="13" spans="1:25 16370:16370" x14ac:dyDescent="0.25">
      <c r="A13" s="37" t="s">
        <v>115</v>
      </c>
      <c r="B13" s="38">
        <v>41395</v>
      </c>
      <c r="C13" s="37" t="s">
        <v>115</v>
      </c>
      <c r="D13" s="37" t="s">
        <v>116</v>
      </c>
      <c r="E13" s="37" t="s">
        <v>117</v>
      </c>
      <c r="F13" s="37" t="s">
        <v>77</v>
      </c>
      <c r="G13" s="37" t="s">
        <v>118</v>
      </c>
      <c r="H13" s="39">
        <v>140000000</v>
      </c>
      <c r="I13" s="37" t="s">
        <v>52</v>
      </c>
      <c r="J13" s="37" t="s">
        <v>53</v>
      </c>
      <c r="K13" s="37">
        <v>4</v>
      </c>
      <c r="L13" s="37">
        <v>2.29</v>
      </c>
      <c r="M13" s="37" t="s">
        <v>55</v>
      </c>
      <c r="N13" s="37" t="s">
        <v>56</v>
      </c>
      <c r="O13" s="37">
        <v>1.88</v>
      </c>
      <c r="P13" s="37">
        <v>9.25</v>
      </c>
      <c r="Q13" s="40">
        <f>Table2[[#This Row],[Spread]]/Table2[[#This Row],[Expected Loss]]</f>
        <v>4.9202127659574471</v>
      </c>
      <c r="R13" s="37">
        <v>1</v>
      </c>
      <c r="S13" s="37">
        <v>0</v>
      </c>
      <c r="T13" s="37" t="s">
        <v>119</v>
      </c>
      <c r="U13" s="37" t="s">
        <v>120</v>
      </c>
      <c r="V13" s="37"/>
      <c r="W13" s="37"/>
      <c r="X13" s="37"/>
    </row>
    <row r="14" spans="1:25 16370:16370" x14ac:dyDescent="0.25">
      <c r="A14" s="37" t="s">
        <v>121</v>
      </c>
      <c r="B14" s="38">
        <v>41395</v>
      </c>
      <c r="C14" s="37" t="s">
        <v>121</v>
      </c>
      <c r="D14" s="37" t="s">
        <v>122</v>
      </c>
      <c r="E14" s="37" t="s">
        <v>123</v>
      </c>
      <c r="F14" s="37" t="s">
        <v>77</v>
      </c>
      <c r="G14" s="37" t="s">
        <v>85</v>
      </c>
      <c r="H14" s="39">
        <v>183000000</v>
      </c>
      <c r="I14" s="37" t="s">
        <v>52</v>
      </c>
      <c r="J14" s="37" t="s">
        <v>103</v>
      </c>
      <c r="K14" s="37">
        <v>3</v>
      </c>
      <c r="L14" s="37" t="s">
        <v>54</v>
      </c>
      <c r="M14" s="37" t="s">
        <v>55</v>
      </c>
      <c r="N14" s="37" t="s">
        <v>56</v>
      </c>
      <c r="O14" s="37">
        <v>0.34</v>
      </c>
      <c r="P14" s="37" t="s">
        <v>57</v>
      </c>
      <c r="Q14" s="40" t="e">
        <f>Table2[[#This Row],[Spread]]/Table2[[#This Row],[Expected Loss]]</f>
        <v>#VALUE!</v>
      </c>
      <c r="R14" s="37">
        <v>1</v>
      </c>
      <c r="S14" s="37">
        <v>0</v>
      </c>
      <c r="T14" s="37" t="s">
        <v>124</v>
      </c>
      <c r="U14" s="37" t="s">
        <v>125</v>
      </c>
      <c r="V14" s="37"/>
      <c r="W14" s="37"/>
      <c r="X14" s="37"/>
    </row>
    <row r="15" spans="1:25 16370:16370" x14ac:dyDescent="0.25">
      <c r="A15" s="37" t="s">
        <v>126</v>
      </c>
      <c r="B15" s="38">
        <v>41395</v>
      </c>
      <c r="C15" s="37" t="s">
        <v>126</v>
      </c>
      <c r="D15" s="37" t="s">
        <v>127</v>
      </c>
      <c r="E15" s="37" t="s">
        <v>128</v>
      </c>
      <c r="F15" s="37" t="s">
        <v>77</v>
      </c>
      <c r="G15" s="37" t="s">
        <v>129</v>
      </c>
      <c r="H15" s="39">
        <v>300000000</v>
      </c>
      <c r="I15" s="37" t="s">
        <v>52</v>
      </c>
      <c r="J15" s="37" t="s">
        <v>130</v>
      </c>
      <c r="K15" s="37">
        <v>3</v>
      </c>
      <c r="L15" s="37">
        <v>0.89</v>
      </c>
      <c r="M15" s="37" t="s">
        <v>131</v>
      </c>
      <c r="N15" s="37" t="s">
        <v>56</v>
      </c>
      <c r="O15" s="37">
        <v>1.159</v>
      </c>
      <c r="P15" s="37" t="s">
        <v>57</v>
      </c>
      <c r="Q15" s="40" t="e">
        <f>Table2[[#This Row],[Spread]]/Table2[[#This Row],[Expected Loss]]</f>
        <v>#VALUE!</v>
      </c>
      <c r="R15" s="37">
        <v>1</v>
      </c>
      <c r="S15" s="37">
        <v>0</v>
      </c>
      <c r="T15" s="37" t="s">
        <v>132</v>
      </c>
      <c r="U15" s="37" t="s">
        <v>133</v>
      </c>
      <c r="V15" s="37"/>
      <c r="W15" s="37"/>
      <c r="X15" s="37"/>
    </row>
    <row r="16" spans="1:25 16370:16370" x14ac:dyDescent="0.25">
      <c r="A16" s="37" t="s">
        <v>134</v>
      </c>
      <c r="B16" s="38">
        <v>41395</v>
      </c>
      <c r="C16" s="37" t="s">
        <v>134</v>
      </c>
      <c r="D16" s="37" t="s">
        <v>135</v>
      </c>
      <c r="E16" s="37" t="s">
        <v>49</v>
      </c>
      <c r="F16" s="37" t="s">
        <v>50</v>
      </c>
      <c r="G16" s="37" t="s">
        <v>85</v>
      </c>
      <c r="H16" s="39">
        <v>20000000</v>
      </c>
      <c r="I16" s="37" t="s">
        <v>52</v>
      </c>
      <c r="J16" s="37" t="s">
        <v>53</v>
      </c>
      <c r="K16" s="37" t="s">
        <v>55</v>
      </c>
      <c r="L16" s="37" t="s">
        <v>54</v>
      </c>
      <c r="M16" s="37" t="s">
        <v>55</v>
      </c>
      <c r="N16" s="37" t="s">
        <v>56</v>
      </c>
      <c r="O16" s="37" t="s">
        <v>57</v>
      </c>
      <c r="P16" s="37">
        <v>9.25</v>
      </c>
      <c r="Q16" s="40" t="e">
        <f>Table2[[#This Row],[Spread]]/Table2[[#This Row],[Expected Loss]]</f>
        <v>#VALUE!</v>
      </c>
      <c r="R16" s="37">
        <v>1</v>
      </c>
      <c r="S16" s="37">
        <v>0</v>
      </c>
      <c r="T16" s="37" t="s">
        <v>136</v>
      </c>
      <c r="U16" s="37" t="s">
        <v>137</v>
      </c>
      <c r="V16" s="37"/>
      <c r="W16" s="37"/>
      <c r="X16" s="37"/>
    </row>
    <row r="17" spans="1:24" x14ac:dyDescent="0.25">
      <c r="A17" s="37" t="s">
        <v>138</v>
      </c>
      <c r="B17" s="38">
        <v>41395</v>
      </c>
      <c r="C17" s="37" t="s">
        <v>138</v>
      </c>
      <c r="D17" s="37" t="s">
        <v>139</v>
      </c>
      <c r="E17" s="37" t="s">
        <v>140</v>
      </c>
      <c r="F17" s="37" t="s">
        <v>77</v>
      </c>
      <c r="G17" s="37" t="s">
        <v>141</v>
      </c>
      <c r="H17" s="39">
        <v>175000000</v>
      </c>
      <c r="I17" s="37" t="s">
        <v>142</v>
      </c>
      <c r="J17" s="37" t="s">
        <v>103</v>
      </c>
      <c r="K17" s="37">
        <v>3</v>
      </c>
      <c r="L17" s="37" t="s">
        <v>54</v>
      </c>
      <c r="M17" s="37" t="s">
        <v>55</v>
      </c>
      <c r="N17" s="37" t="s">
        <v>56</v>
      </c>
      <c r="O17" s="37">
        <v>0.96</v>
      </c>
      <c r="P17" s="37">
        <v>4.25</v>
      </c>
      <c r="Q17" s="40">
        <f>Table2[[#This Row],[Spread]]/Table2[[#This Row],[Expected Loss]]</f>
        <v>4.4270833333333339</v>
      </c>
      <c r="R17" s="37">
        <v>1</v>
      </c>
      <c r="S17" s="37">
        <v>0</v>
      </c>
      <c r="T17" s="37" t="s">
        <v>143</v>
      </c>
      <c r="U17" s="37" t="s">
        <v>144</v>
      </c>
      <c r="V17" s="37"/>
      <c r="W17" s="37"/>
      <c r="X17" s="37"/>
    </row>
    <row r="18" spans="1:24" x14ac:dyDescent="0.25">
      <c r="A18" s="37" t="s">
        <v>145</v>
      </c>
      <c r="B18" s="38">
        <v>41395</v>
      </c>
      <c r="C18" s="37" t="s">
        <v>146</v>
      </c>
      <c r="D18" s="37" t="s">
        <v>147</v>
      </c>
      <c r="E18" s="37" t="s">
        <v>148</v>
      </c>
      <c r="F18" s="37" t="s">
        <v>77</v>
      </c>
      <c r="G18" s="37" t="s">
        <v>149</v>
      </c>
      <c r="H18" s="39">
        <v>50000000</v>
      </c>
      <c r="I18" s="37" t="s">
        <v>52</v>
      </c>
      <c r="J18" s="37" t="s">
        <v>150</v>
      </c>
      <c r="K18" s="37">
        <v>4</v>
      </c>
      <c r="L18" s="37" t="s">
        <v>54</v>
      </c>
      <c r="M18" s="37" t="s">
        <v>55</v>
      </c>
      <c r="N18" s="37" t="s">
        <v>69</v>
      </c>
      <c r="O18" s="37" t="s">
        <v>57</v>
      </c>
      <c r="P18" s="37" t="s">
        <v>57</v>
      </c>
      <c r="Q18" s="40" t="e">
        <f>Table2[[#This Row],[Spread]]/Table2[[#This Row],[Expected Loss]]</f>
        <v>#VALUE!</v>
      </c>
      <c r="R18" s="37">
        <v>1</v>
      </c>
      <c r="S18" s="37">
        <v>0</v>
      </c>
      <c r="T18" s="37" t="s">
        <v>151</v>
      </c>
      <c r="U18" s="37" t="s">
        <v>152</v>
      </c>
      <c r="V18" s="37"/>
      <c r="W18" s="37"/>
      <c r="X18" s="37"/>
    </row>
    <row r="19" spans="1:24" x14ac:dyDescent="0.25">
      <c r="A19" s="37" t="s">
        <v>153</v>
      </c>
      <c r="B19" s="38">
        <v>41395</v>
      </c>
      <c r="C19" s="37" t="s">
        <v>146</v>
      </c>
      <c r="D19" s="37" t="s">
        <v>147</v>
      </c>
      <c r="E19" s="37" t="s">
        <v>148</v>
      </c>
      <c r="F19" s="37" t="s">
        <v>77</v>
      </c>
      <c r="G19" s="37" t="s">
        <v>149</v>
      </c>
      <c r="H19" s="39">
        <v>95000000</v>
      </c>
      <c r="I19" s="37" t="s">
        <v>52</v>
      </c>
      <c r="J19" s="37" t="s">
        <v>150</v>
      </c>
      <c r="K19" s="37">
        <v>4</v>
      </c>
      <c r="L19" s="37">
        <v>4.75</v>
      </c>
      <c r="M19" s="37" t="s">
        <v>55</v>
      </c>
      <c r="N19" s="37" t="s">
        <v>69</v>
      </c>
      <c r="O19" s="37">
        <v>3.26</v>
      </c>
      <c r="P19" s="37">
        <v>9.25</v>
      </c>
      <c r="Q19" s="40">
        <f>Table2[[#This Row],[Spread]]/Table2[[#This Row],[Expected Loss]]</f>
        <v>2.8374233128834359</v>
      </c>
      <c r="R19" s="37">
        <v>1</v>
      </c>
      <c r="S19" s="37">
        <v>0</v>
      </c>
      <c r="T19" s="37" t="s">
        <v>151</v>
      </c>
      <c r="U19" s="37" t="s">
        <v>152</v>
      </c>
      <c r="V19" s="37"/>
      <c r="W19" s="37"/>
      <c r="X19" s="37"/>
    </row>
    <row r="20" spans="1:24" x14ac:dyDescent="0.25">
      <c r="A20" s="37" t="s">
        <v>154</v>
      </c>
      <c r="B20" s="38">
        <v>41395</v>
      </c>
      <c r="C20" s="37" t="s">
        <v>146</v>
      </c>
      <c r="D20" s="37" t="s">
        <v>147</v>
      </c>
      <c r="E20" s="37" t="s">
        <v>148</v>
      </c>
      <c r="F20" s="37" t="s">
        <v>77</v>
      </c>
      <c r="G20" s="37" t="s">
        <v>149</v>
      </c>
      <c r="H20" s="39">
        <v>155000000</v>
      </c>
      <c r="I20" s="37" t="s">
        <v>52</v>
      </c>
      <c r="J20" s="37" t="s">
        <v>150</v>
      </c>
      <c r="K20" s="37">
        <v>4</v>
      </c>
      <c r="L20" s="37">
        <v>4.55</v>
      </c>
      <c r="M20" s="37" t="s">
        <v>55</v>
      </c>
      <c r="N20" s="37" t="s">
        <v>69</v>
      </c>
      <c r="O20" s="37">
        <v>2.1</v>
      </c>
      <c r="P20" s="37">
        <v>8</v>
      </c>
      <c r="Q20" s="40">
        <f>Table2[[#This Row],[Spread]]/Table2[[#This Row],[Expected Loss]]</f>
        <v>3.8095238095238093</v>
      </c>
      <c r="R20" s="37">
        <v>1</v>
      </c>
      <c r="S20" s="37">
        <v>0</v>
      </c>
      <c r="T20" s="37" t="s">
        <v>151</v>
      </c>
      <c r="U20" s="37" t="s">
        <v>152</v>
      </c>
      <c r="V20" s="37"/>
      <c r="W20" s="37"/>
      <c r="X20" s="37"/>
    </row>
    <row r="21" spans="1:24" x14ac:dyDescent="0.25">
      <c r="A21" s="37" t="s">
        <v>155</v>
      </c>
      <c r="B21" s="38">
        <v>41426</v>
      </c>
      <c r="C21" s="37" t="s">
        <v>155</v>
      </c>
      <c r="D21" s="37" t="s">
        <v>156</v>
      </c>
      <c r="E21" s="37" t="s">
        <v>49</v>
      </c>
      <c r="F21" s="37" t="s">
        <v>157</v>
      </c>
      <c r="G21" s="37" t="s">
        <v>85</v>
      </c>
      <c r="H21" s="39">
        <v>30490000</v>
      </c>
      <c r="I21" s="37" t="s">
        <v>52</v>
      </c>
      <c r="J21" s="37" t="s">
        <v>53</v>
      </c>
      <c r="K21" s="37" t="s">
        <v>55</v>
      </c>
      <c r="L21" s="37" t="s">
        <v>54</v>
      </c>
      <c r="M21" s="37" t="s">
        <v>55</v>
      </c>
      <c r="N21" s="37" t="s">
        <v>56</v>
      </c>
      <c r="O21" s="37" t="s">
        <v>57</v>
      </c>
      <c r="P21" s="37" t="s">
        <v>57</v>
      </c>
      <c r="Q21" s="40" t="e">
        <f>Table2[[#This Row],[Spread]]/Table2[[#This Row],[Expected Loss]]</f>
        <v>#VALUE!</v>
      </c>
      <c r="R21" s="37">
        <v>1</v>
      </c>
      <c r="S21" s="37">
        <v>0</v>
      </c>
      <c r="T21" s="37" t="s">
        <v>158</v>
      </c>
      <c r="U21" s="37" t="s">
        <v>159</v>
      </c>
      <c r="V21" s="37"/>
      <c r="W21" s="37"/>
      <c r="X21" s="37"/>
    </row>
    <row r="22" spans="1:24" x14ac:dyDescent="0.25">
      <c r="A22" s="37" t="s">
        <v>160</v>
      </c>
      <c r="B22" s="38">
        <v>41426</v>
      </c>
      <c r="C22" s="37" t="s">
        <v>160</v>
      </c>
      <c r="D22" s="37" t="s">
        <v>161</v>
      </c>
      <c r="E22" s="37" t="s">
        <v>162</v>
      </c>
      <c r="F22" s="37" t="s">
        <v>77</v>
      </c>
      <c r="G22" s="37" t="s">
        <v>163</v>
      </c>
      <c r="H22" s="39">
        <v>75000000</v>
      </c>
      <c r="I22" s="37" t="s">
        <v>110</v>
      </c>
      <c r="J22" s="37" t="s">
        <v>53</v>
      </c>
      <c r="K22" s="37" t="s">
        <v>55</v>
      </c>
      <c r="L22" s="37">
        <v>1.49</v>
      </c>
      <c r="M22" s="37" t="s">
        <v>55</v>
      </c>
      <c r="N22" s="37" t="s">
        <v>56</v>
      </c>
      <c r="O22" s="37">
        <v>1.21</v>
      </c>
      <c r="P22" s="37">
        <v>3.25</v>
      </c>
      <c r="Q22" s="40">
        <f>Table2[[#This Row],[Spread]]/Table2[[#This Row],[Expected Loss]]</f>
        <v>2.6859504132231407</v>
      </c>
      <c r="R22" s="37">
        <v>1</v>
      </c>
      <c r="S22" s="37">
        <v>0</v>
      </c>
      <c r="T22" s="37" t="s">
        <v>164</v>
      </c>
      <c r="U22" s="37" t="s">
        <v>165</v>
      </c>
      <c r="V22" s="37"/>
      <c r="W22" s="37"/>
      <c r="X22" s="37"/>
    </row>
    <row r="23" spans="1:24" x14ac:dyDescent="0.25">
      <c r="A23" s="37" t="s">
        <v>166</v>
      </c>
      <c r="B23" s="38">
        <v>41426</v>
      </c>
      <c r="C23" s="37" t="s">
        <v>166</v>
      </c>
      <c r="D23" s="37" t="s">
        <v>167</v>
      </c>
      <c r="E23" s="37" t="s">
        <v>168</v>
      </c>
      <c r="F23" s="37" t="s">
        <v>77</v>
      </c>
      <c r="G23" s="37" t="s">
        <v>169</v>
      </c>
      <c r="H23" s="39">
        <v>75000000</v>
      </c>
      <c r="I23" s="37" t="s">
        <v>170</v>
      </c>
      <c r="J23" s="37" t="s">
        <v>53</v>
      </c>
      <c r="K23" s="37">
        <v>3</v>
      </c>
      <c r="L23" s="37" t="s">
        <v>54</v>
      </c>
      <c r="M23" s="37" t="s">
        <v>55</v>
      </c>
      <c r="N23" s="37" t="s">
        <v>56</v>
      </c>
      <c r="O23" s="37">
        <v>2.72</v>
      </c>
      <c r="P23" s="37" t="s">
        <v>57</v>
      </c>
      <c r="Q23" s="40" t="e">
        <f>Table2[[#This Row],[Spread]]/Table2[[#This Row],[Expected Loss]]</f>
        <v>#VALUE!</v>
      </c>
      <c r="R23" s="37">
        <v>1</v>
      </c>
      <c r="S23" s="37">
        <v>0</v>
      </c>
      <c r="T23" s="37" t="s">
        <v>171</v>
      </c>
      <c r="U23" s="37" t="s">
        <v>172</v>
      </c>
      <c r="V23" s="37"/>
      <c r="W23" s="37"/>
      <c r="X23" s="37"/>
    </row>
    <row r="24" spans="1:24" x14ac:dyDescent="0.25">
      <c r="A24" s="37" t="s">
        <v>173</v>
      </c>
      <c r="B24" s="38">
        <v>41426</v>
      </c>
      <c r="C24" s="37" t="s">
        <v>174</v>
      </c>
      <c r="D24" s="37" t="s">
        <v>175</v>
      </c>
      <c r="E24" s="37" t="s">
        <v>176</v>
      </c>
      <c r="F24" s="37" t="s">
        <v>77</v>
      </c>
      <c r="G24" s="37" t="s">
        <v>177</v>
      </c>
      <c r="H24" s="39">
        <v>35000000</v>
      </c>
      <c r="I24" s="37" t="s">
        <v>178</v>
      </c>
      <c r="J24" s="37" t="s">
        <v>179</v>
      </c>
      <c r="K24" s="37" t="s">
        <v>55</v>
      </c>
      <c r="L24" s="37">
        <v>0.79</v>
      </c>
      <c r="M24" s="37" t="s">
        <v>55</v>
      </c>
      <c r="N24" s="37" t="s">
        <v>69</v>
      </c>
      <c r="O24" s="37">
        <v>0.73</v>
      </c>
      <c r="P24" s="37">
        <v>3.5</v>
      </c>
      <c r="Q24" s="40">
        <f>Table2[[#This Row],[Spread]]/Table2[[#This Row],[Expected Loss]]</f>
        <v>4.794520547945206</v>
      </c>
      <c r="R24" s="37">
        <v>1</v>
      </c>
      <c r="S24" s="37">
        <v>0</v>
      </c>
      <c r="T24" s="37" t="s">
        <v>180</v>
      </c>
      <c r="U24" s="37" t="s">
        <v>181</v>
      </c>
      <c r="V24" s="37"/>
      <c r="W24" s="37"/>
      <c r="X24" s="37"/>
    </row>
    <row r="25" spans="1:24" x14ac:dyDescent="0.25">
      <c r="A25" s="37" t="s">
        <v>182</v>
      </c>
      <c r="B25" s="38">
        <v>41426</v>
      </c>
      <c r="C25" s="37" t="s">
        <v>174</v>
      </c>
      <c r="D25" s="37" t="s">
        <v>175</v>
      </c>
      <c r="E25" s="37" t="s">
        <v>176</v>
      </c>
      <c r="F25" s="37" t="s">
        <v>77</v>
      </c>
      <c r="G25" s="37" t="s">
        <v>177</v>
      </c>
      <c r="H25" s="39">
        <v>40000000</v>
      </c>
      <c r="I25" s="37" t="s">
        <v>178</v>
      </c>
      <c r="J25" s="37" t="s">
        <v>179</v>
      </c>
      <c r="K25" s="37" t="s">
        <v>55</v>
      </c>
      <c r="L25" s="37">
        <v>2.02</v>
      </c>
      <c r="M25" s="37" t="s">
        <v>55</v>
      </c>
      <c r="N25" s="37" t="s">
        <v>69</v>
      </c>
      <c r="O25" s="37">
        <v>1.35</v>
      </c>
      <c r="P25" s="37">
        <v>4.5</v>
      </c>
      <c r="Q25" s="40">
        <f>Table2[[#This Row],[Spread]]/Table2[[#This Row],[Expected Loss]]</f>
        <v>3.333333333333333</v>
      </c>
      <c r="R25" s="37">
        <v>1</v>
      </c>
      <c r="S25" s="37">
        <v>0</v>
      </c>
      <c r="T25" s="37" t="s">
        <v>180</v>
      </c>
      <c r="U25" s="37" t="s">
        <v>181</v>
      </c>
      <c r="V25" s="37"/>
      <c r="W25" s="37"/>
      <c r="X25" s="37"/>
    </row>
    <row r="26" spans="1:24" x14ac:dyDescent="0.25">
      <c r="A26" s="37" t="s">
        <v>183</v>
      </c>
      <c r="B26" s="38">
        <v>41426</v>
      </c>
      <c r="C26" s="37" t="s">
        <v>174</v>
      </c>
      <c r="D26" s="37" t="s">
        <v>175</v>
      </c>
      <c r="E26" s="37" t="s">
        <v>176</v>
      </c>
      <c r="F26" s="37" t="s">
        <v>77</v>
      </c>
      <c r="G26" s="37" t="s">
        <v>177</v>
      </c>
      <c r="H26" s="39">
        <v>110000000</v>
      </c>
      <c r="I26" s="37" t="s">
        <v>178</v>
      </c>
      <c r="J26" s="37" t="s">
        <v>179</v>
      </c>
      <c r="K26" s="37" t="s">
        <v>55</v>
      </c>
      <c r="L26" s="37">
        <v>4.12</v>
      </c>
      <c r="M26" s="37" t="s">
        <v>55</v>
      </c>
      <c r="N26" s="37" t="s">
        <v>69</v>
      </c>
      <c r="O26" s="37">
        <v>2.98</v>
      </c>
      <c r="P26" s="37">
        <v>8</v>
      </c>
      <c r="Q26" s="40">
        <f>Table2[[#This Row],[Spread]]/Table2[[#This Row],[Expected Loss]]</f>
        <v>2.6845637583892619</v>
      </c>
      <c r="R26" s="37">
        <v>1</v>
      </c>
      <c r="S26" s="37">
        <v>0</v>
      </c>
      <c r="T26" s="37" t="s">
        <v>180</v>
      </c>
      <c r="U26" s="37" t="s">
        <v>181</v>
      </c>
      <c r="V26" s="37"/>
      <c r="W26" s="37"/>
      <c r="X26" s="37"/>
    </row>
    <row r="27" spans="1:24" x14ac:dyDescent="0.25">
      <c r="A27" s="37" t="s">
        <v>184</v>
      </c>
      <c r="B27" s="38">
        <v>41456</v>
      </c>
      <c r="C27" s="37" t="s">
        <v>184</v>
      </c>
      <c r="D27" s="37" t="s">
        <v>185</v>
      </c>
      <c r="E27" s="37" t="s">
        <v>186</v>
      </c>
      <c r="F27" s="37" t="s">
        <v>91</v>
      </c>
      <c r="G27" s="37" t="s">
        <v>187</v>
      </c>
      <c r="H27" s="39">
        <v>365000000</v>
      </c>
      <c r="I27" s="37" t="s">
        <v>110</v>
      </c>
      <c r="J27" s="37" t="s">
        <v>130</v>
      </c>
      <c r="K27" s="37">
        <v>1</v>
      </c>
      <c r="L27" s="37">
        <v>1.08</v>
      </c>
      <c r="M27" s="37" t="s">
        <v>55</v>
      </c>
      <c r="N27" s="37" t="s">
        <v>56</v>
      </c>
      <c r="O27" s="37">
        <v>0.85</v>
      </c>
      <c r="P27" s="37" t="s">
        <v>57</v>
      </c>
      <c r="Q27" s="40" t="e">
        <f>Table2[[#This Row],[Spread]]/Table2[[#This Row],[Expected Loss]]</f>
        <v>#VALUE!</v>
      </c>
      <c r="R27" s="37">
        <v>1</v>
      </c>
      <c r="S27" s="37">
        <v>0</v>
      </c>
      <c r="T27" s="37" t="s">
        <v>188</v>
      </c>
      <c r="U27" s="37" t="s">
        <v>189</v>
      </c>
      <c r="V27" s="37"/>
      <c r="W27" s="37"/>
      <c r="X27" s="37"/>
    </row>
    <row r="28" spans="1:24" x14ac:dyDescent="0.25">
      <c r="A28" s="37" t="s">
        <v>190</v>
      </c>
      <c r="B28" s="38">
        <v>41456</v>
      </c>
      <c r="C28" s="37" t="s">
        <v>190</v>
      </c>
      <c r="D28" s="37" t="s">
        <v>191</v>
      </c>
      <c r="E28" s="37" t="s">
        <v>192</v>
      </c>
      <c r="F28" s="37" t="s">
        <v>77</v>
      </c>
      <c r="G28" s="37" t="s">
        <v>193</v>
      </c>
      <c r="H28" s="39">
        <v>125000000</v>
      </c>
      <c r="I28" s="37" t="s">
        <v>52</v>
      </c>
      <c r="J28" s="37" t="s">
        <v>194</v>
      </c>
      <c r="K28" s="37">
        <v>3</v>
      </c>
      <c r="L28" s="37" t="s">
        <v>54</v>
      </c>
      <c r="M28" s="37" t="s">
        <v>55</v>
      </c>
      <c r="N28" s="37" t="s">
        <v>56</v>
      </c>
      <c r="O28" s="37">
        <v>1.43</v>
      </c>
      <c r="P28" s="37" t="s">
        <v>57</v>
      </c>
      <c r="Q28" s="40" t="e">
        <f>Table2[[#This Row],[Spread]]/Table2[[#This Row],[Expected Loss]]</f>
        <v>#VALUE!</v>
      </c>
      <c r="R28" s="37">
        <v>1</v>
      </c>
      <c r="S28" s="37">
        <v>0</v>
      </c>
      <c r="T28" s="37" t="s">
        <v>195</v>
      </c>
      <c r="U28" s="37" t="s">
        <v>196</v>
      </c>
      <c r="V28" s="37"/>
      <c r="W28" s="37"/>
      <c r="X28" s="37"/>
    </row>
    <row r="29" spans="1:24" x14ac:dyDescent="0.25">
      <c r="A29" s="37" t="s">
        <v>197</v>
      </c>
      <c r="B29" s="38">
        <v>41456</v>
      </c>
      <c r="C29" s="37" t="s">
        <v>197</v>
      </c>
      <c r="D29" s="37" t="s">
        <v>198</v>
      </c>
      <c r="E29" s="37" t="s">
        <v>199</v>
      </c>
      <c r="F29" s="37" t="s">
        <v>77</v>
      </c>
      <c r="G29" s="37" t="s">
        <v>177</v>
      </c>
      <c r="H29" s="39">
        <v>100000000</v>
      </c>
      <c r="I29" s="37" t="s">
        <v>110</v>
      </c>
      <c r="J29" s="37" t="s">
        <v>53</v>
      </c>
      <c r="K29" s="37" t="s">
        <v>55</v>
      </c>
      <c r="L29" s="37" t="s">
        <v>54</v>
      </c>
      <c r="M29" s="37" t="s">
        <v>55</v>
      </c>
      <c r="N29" s="37" t="s">
        <v>56</v>
      </c>
      <c r="O29" s="37">
        <v>2.63</v>
      </c>
      <c r="P29" s="37">
        <v>8</v>
      </c>
      <c r="Q29" s="40">
        <f>Table2[[#This Row],[Spread]]/Table2[[#This Row],[Expected Loss]]</f>
        <v>3.0418250950570345</v>
      </c>
      <c r="R29" s="37">
        <v>1</v>
      </c>
      <c r="S29" s="37">
        <v>0</v>
      </c>
      <c r="T29" s="37" t="s">
        <v>200</v>
      </c>
      <c r="U29" s="37" t="s">
        <v>201</v>
      </c>
      <c r="V29" s="37"/>
      <c r="W29" s="37"/>
      <c r="X29" s="37"/>
    </row>
    <row r="30" spans="1:24" x14ac:dyDescent="0.25">
      <c r="A30" s="37" t="s">
        <v>202</v>
      </c>
      <c r="B30" s="38">
        <v>41456</v>
      </c>
      <c r="C30" s="37" t="s">
        <v>202</v>
      </c>
      <c r="D30" s="37" t="s">
        <v>203</v>
      </c>
      <c r="E30" s="37" t="s">
        <v>204</v>
      </c>
      <c r="F30" s="37" t="s">
        <v>77</v>
      </c>
      <c r="G30" s="37" t="s">
        <v>205</v>
      </c>
      <c r="H30" s="39">
        <v>150000000</v>
      </c>
      <c r="I30" s="37" t="s">
        <v>110</v>
      </c>
      <c r="J30" s="37" t="s">
        <v>79</v>
      </c>
      <c r="K30" s="37" t="s">
        <v>55</v>
      </c>
      <c r="L30" s="37">
        <v>2.2999999999999998</v>
      </c>
      <c r="M30" s="37" t="s">
        <v>55</v>
      </c>
      <c r="N30" s="37" t="s">
        <v>56</v>
      </c>
      <c r="O30" s="37">
        <v>1.88</v>
      </c>
      <c r="P30" s="37">
        <v>7.3</v>
      </c>
      <c r="Q30" s="40">
        <f>Table2[[#This Row],[Spread]]/Table2[[#This Row],[Expected Loss]]</f>
        <v>3.8829787234042556</v>
      </c>
      <c r="R30" s="37">
        <v>1</v>
      </c>
      <c r="S30" s="37">
        <v>0</v>
      </c>
      <c r="T30" s="37" t="s">
        <v>206</v>
      </c>
      <c r="U30" s="37" t="s">
        <v>207</v>
      </c>
      <c r="V30" s="37"/>
      <c r="W30" s="37"/>
      <c r="X30" s="37"/>
    </row>
    <row r="31" spans="1:24" x14ac:dyDescent="0.25">
      <c r="A31" s="37" t="s">
        <v>208</v>
      </c>
      <c r="B31" s="38">
        <v>41456</v>
      </c>
      <c r="C31" s="37" t="s">
        <v>208</v>
      </c>
      <c r="D31" s="37" t="s">
        <v>209</v>
      </c>
      <c r="E31" s="37" t="s">
        <v>49</v>
      </c>
      <c r="F31" s="37" t="s">
        <v>210</v>
      </c>
      <c r="G31" s="37" t="s">
        <v>211</v>
      </c>
      <c r="H31" s="39">
        <v>60000000</v>
      </c>
      <c r="I31" s="37" t="s">
        <v>52</v>
      </c>
      <c r="J31" s="37" t="s">
        <v>53</v>
      </c>
      <c r="K31" s="37">
        <v>3</v>
      </c>
      <c r="L31" s="37" t="s">
        <v>54</v>
      </c>
      <c r="M31" s="37" t="s">
        <v>55</v>
      </c>
      <c r="N31" s="37" t="s">
        <v>56</v>
      </c>
      <c r="O31" s="37" t="s">
        <v>57</v>
      </c>
      <c r="P31" s="37">
        <v>3.75</v>
      </c>
      <c r="Q31" s="40" t="e">
        <f>Table2[[#This Row],[Spread]]/Table2[[#This Row],[Expected Loss]]</f>
        <v>#VALUE!</v>
      </c>
      <c r="R31" s="37">
        <v>1</v>
      </c>
      <c r="S31" s="37">
        <v>0</v>
      </c>
      <c r="T31" s="37" t="s">
        <v>212</v>
      </c>
      <c r="U31" s="37" t="s">
        <v>213</v>
      </c>
      <c r="V31" s="37"/>
      <c r="W31" s="37"/>
      <c r="X31" s="37"/>
    </row>
    <row r="32" spans="1:24" x14ac:dyDescent="0.25">
      <c r="A32" s="37" t="s">
        <v>214</v>
      </c>
      <c r="B32" s="38">
        <v>41456</v>
      </c>
      <c r="C32" s="37" t="s">
        <v>214</v>
      </c>
      <c r="D32" s="37" t="s">
        <v>215</v>
      </c>
      <c r="E32" s="37" t="s">
        <v>216</v>
      </c>
      <c r="F32" s="37" t="s">
        <v>91</v>
      </c>
      <c r="G32" s="37" t="s">
        <v>217</v>
      </c>
      <c r="H32" s="39">
        <v>200000000</v>
      </c>
      <c r="I32" s="37" t="s">
        <v>102</v>
      </c>
      <c r="J32" s="37" t="s">
        <v>79</v>
      </c>
      <c r="K32" s="37" t="s">
        <v>55</v>
      </c>
      <c r="L32" s="37" t="s">
        <v>54</v>
      </c>
      <c r="M32" s="37" t="s">
        <v>55</v>
      </c>
      <c r="N32" s="37" t="s">
        <v>56</v>
      </c>
      <c r="O32" s="37">
        <v>1.67</v>
      </c>
      <c r="P32" s="37">
        <v>4.5</v>
      </c>
      <c r="Q32" s="40">
        <f>Table2[[#This Row],[Spread]]/Table2[[#This Row],[Expected Loss]]</f>
        <v>2.6946107784431139</v>
      </c>
      <c r="R32" s="37">
        <v>1</v>
      </c>
      <c r="S32" s="37">
        <v>0</v>
      </c>
      <c r="T32" s="37" t="s">
        <v>218</v>
      </c>
      <c r="U32" s="37" t="s">
        <v>219</v>
      </c>
      <c r="V32" s="37"/>
      <c r="W32" s="37"/>
      <c r="X32" s="37"/>
    </row>
    <row r="33" spans="1:24" x14ac:dyDescent="0.25">
      <c r="A33" s="37" t="s">
        <v>220</v>
      </c>
      <c r="B33" s="38">
        <v>41487</v>
      </c>
      <c r="C33" s="37" t="s">
        <v>220</v>
      </c>
      <c r="D33" s="37" t="s">
        <v>221</v>
      </c>
      <c r="E33" s="37" t="s">
        <v>222</v>
      </c>
      <c r="F33" s="37" t="s">
        <v>77</v>
      </c>
      <c r="G33" s="37" t="s">
        <v>78</v>
      </c>
      <c r="H33" s="39">
        <v>200000000</v>
      </c>
      <c r="I33" s="37" t="s">
        <v>110</v>
      </c>
      <c r="J33" s="37" t="s">
        <v>79</v>
      </c>
      <c r="K33" s="37">
        <v>3</v>
      </c>
      <c r="L33" s="37" t="s">
        <v>54</v>
      </c>
      <c r="M33" s="37" t="s">
        <v>55</v>
      </c>
      <c r="N33" s="37" t="s">
        <v>56</v>
      </c>
      <c r="O33" s="37">
        <v>2.0699999999999998</v>
      </c>
      <c r="P33" s="37">
        <v>7.25</v>
      </c>
      <c r="Q33" s="40">
        <f>Table2[[#This Row],[Spread]]/Table2[[#This Row],[Expected Loss]]</f>
        <v>3.5024154589371985</v>
      </c>
      <c r="R33" s="37">
        <v>1</v>
      </c>
      <c r="S33" s="37">
        <v>0</v>
      </c>
      <c r="T33" s="37" t="s">
        <v>223</v>
      </c>
      <c r="U33" s="37" t="s">
        <v>224</v>
      </c>
      <c r="V33" s="37"/>
      <c r="W33" s="37"/>
      <c r="X33" s="37"/>
    </row>
    <row r="34" spans="1:24" x14ac:dyDescent="0.25">
      <c r="A34" s="37" t="s">
        <v>225</v>
      </c>
      <c r="B34" s="38">
        <v>41487</v>
      </c>
      <c r="C34" s="37" t="s">
        <v>225</v>
      </c>
      <c r="D34" s="37" t="s">
        <v>55</v>
      </c>
      <c r="E34" s="37" t="s">
        <v>157</v>
      </c>
      <c r="F34" s="37" t="s">
        <v>157</v>
      </c>
      <c r="G34" s="37" t="s">
        <v>226</v>
      </c>
      <c r="H34" s="39">
        <v>9524000</v>
      </c>
      <c r="I34" s="37" t="s">
        <v>52</v>
      </c>
      <c r="J34" s="37" t="s">
        <v>53</v>
      </c>
      <c r="K34" s="37">
        <v>1</v>
      </c>
      <c r="L34" s="37" t="s">
        <v>54</v>
      </c>
      <c r="M34" s="37" t="s">
        <v>55</v>
      </c>
      <c r="N34" s="37" t="s">
        <v>56</v>
      </c>
      <c r="O34" s="37" t="s">
        <v>57</v>
      </c>
      <c r="P34" s="37" t="s">
        <v>57</v>
      </c>
      <c r="Q34" s="40" t="e">
        <f>Table2[[#This Row],[Spread]]/Table2[[#This Row],[Expected Loss]]</f>
        <v>#VALUE!</v>
      </c>
      <c r="R34" s="37">
        <v>1</v>
      </c>
      <c r="S34" s="37">
        <v>0</v>
      </c>
      <c r="T34" s="37" t="s">
        <v>227</v>
      </c>
      <c r="U34" s="37" t="s">
        <v>228</v>
      </c>
      <c r="V34" s="37"/>
      <c r="W34" s="37"/>
      <c r="X34" s="37"/>
    </row>
    <row r="35" spans="1:24" x14ac:dyDescent="0.25">
      <c r="A35" s="37" t="s">
        <v>229</v>
      </c>
      <c r="B35" s="38">
        <v>41518</v>
      </c>
      <c r="C35" s="37" t="s">
        <v>229</v>
      </c>
      <c r="D35" s="37" t="s">
        <v>230</v>
      </c>
      <c r="E35" s="37" t="s">
        <v>231</v>
      </c>
      <c r="F35" s="37" t="s">
        <v>77</v>
      </c>
      <c r="G35" s="37" t="s">
        <v>232</v>
      </c>
      <c r="H35" s="39">
        <v>300000000</v>
      </c>
      <c r="I35" s="37" t="s">
        <v>52</v>
      </c>
      <c r="J35" s="37" t="s">
        <v>103</v>
      </c>
      <c r="K35" s="37" t="s">
        <v>55</v>
      </c>
      <c r="L35" s="37" t="s">
        <v>54</v>
      </c>
      <c r="M35" s="37" t="s">
        <v>55</v>
      </c>
      <c r="N35" s="37" t="s">
        <v>56</v>
      </c>
      <c r="O35" s="37">
        <v>0.9</v>
      </c>
      <c r="P35" s="37" t="s">
        <v>57</v>
      </c>
      <c r="Q35" s="40" t="e">
        <f>Table2[[#This Row],[Spread]]/Table2[[#This Row],[Expected Loss]]</f>
        <v>#VALUE!</v>
      </c>
      <c r="R35" s="37">
        <v>1</v>
      </c>
      <c r="S35" s="37">
        <v>0</v>
      </c>
      <c r="T35" s="37" t="s">
        <v>233</v>
      </c>
      <c r="U35" s="37" t="s">
        <v>234</v>
      </c>
      <c r="V35" s="37"/>
      <c r="W35" s="37"/>
      <c r="X35" s="37"/>
    </row>
    <row r="36" spans="1:24" x14ac:dyDescent="0.25">
      <c r="A36" s="41" t="s">
        <v>235</v>
      </c>
      <c r="B36" s="42">
        <v>41518</v>
      </c>
      <c r="C36" s="41" t="s">
        <v>236</v>
      </c>
      <c r="D36" s="41" t="s">
        <v>237</v>
      </c>
      <c r="E36" s="41" t="s">
        <v>238</v>
      </c>
      <c r="F36" s="41" t="s">
        <v>91</v>
      </c>
      <c r="G36" s="41" t="s">
        <v>239</v>
      </c>
      <c r="H36" s="43" t="s">
        <v>66</v>
      </c>
      <c r="I36" s="41" t="s">
        <v>240</v>
      </c>
      <c r="J36" s="41" t="s">
        <v>241</v>
      </c>
      <c r="K36" s="41">
        <v>5</v>
      </c>
      <c r="L36" s="41">
        <v>0.74</v>
      </c>
      <c r="M36" s="41" t="s">
        <v>55</v>
      </c>
      <c r="N36" s="41" t="s">
        <v>69</v>
      </c>
      <c r="O36" s="41">
        <v>0.57999999999999996</v>
      </c>
      <c r="P36" s="41" t="s">
        <v>57</v>
      </c>
      <c r="Q36" s="43" t="e">
        <f>Table2[[#This Row],[Spread]]/Table2[[#This Row],[Expected Loss]]</f>
        <v>#VALUE!</v>
      </c>
      <c r="R36" s="41">
        <v>1</v>
      </c>
      <c r="S36" s="41">
        <v>0</v>
      </c>
      <c r="T36" s="41" t="s">
        <v>242</v>
      </c>
      <c r="U36" s="41" t="s">
        <v>243</v>
      </c>
      <c r="V36" s="41"/>
      <c r="W36" s="41"/>
      <c r="X36" s="41"/>
    </row>
    <row r="37" spans="1:24" x14ac:dyDescent="0.25">
      <c r="A37" s="41" t="s">
        <v>244</v>
      </c>
      <c r="B37" s="42">
        <v>41518</v>
      </c>
      <c r="C37" s="41" t="s">
        <v>236</v>
      </c>
      <c r="D37" s="41" t="s">
        <v>237</v>
      </c>
      <c r="E37" s="41" t="s">
        <v>238</v>
      </c>
      <c r="F37" s="41" t="s">
        <v>91</v>
      </c>
      <c r="G37" s="41" t="s">
        <v>239</v>
      </c>
      <c r="H37" s="43" t="s">
        <v>66</v>
      </c>
      <c r="I37" s="41" t="s">
        <v>240</v>
      </c>
      <c r="J37" s="41" t="s">
        <v>241</v>
      </c>
      <c r="K37" s="41">
        <v>5</v>
      </c>
      <c r="L37" s="41">
        <v>1.1599999999999999</v>
      </c>
      <c r="M37" s="41" t="s">
        <v>55</v>
      </c>
      <c r="N37" s="41" t="s">
        <v>69</v>
      </c>
      <c r="O37" s="41">
        <v>0.92</v>
      </c>
      <c r="P37" s="41">
        <v>3</v>
      </c>
      <c r="Q37" s="43">
        <f>Table2[[#This Row],[Spread]]/Table2[[#This Row],[Expected Loss]]</f>
        <v>3.2608695652173911</v>
      </c>
      <c r="R37" s="41">
        <v>1</v>
      </c>
      <c r="S37" s="41">
        <v>0</v>
      </c>
      <c r="T37" s="41" t="s">
        <v>242</v>
      </c>
      <c r="U37" s="41" t="s">
        <v>243</v>
      </c>
      <c r="V37" s="41"/>
      <c r="W37" s="41"/>
      <c r="X37" s="41"/>
    </row>
    <row r="38" spans="1:24" x14ac:dyDescent="0.25">
      <c r="A38" s="41" t="s">
        <v>245</v>
      </c>
      <c r="B38" s="42">
        <v>41548</v>
      </c>
      <c r="C38" s="41" t="s">
        <v>246</v>
      </c>
      <c r="D38" s="41" t="s">
        <v>247</v>
      </c>
      <c r="E38" s="41" t="s">
        <v>248</v>
      </c>
      <c r="F38" s="41" t="s">
        <v>249</v>
      </c>
      <c r="G38" s="41" t="s">
        <v>250</v>
      </c>
      <c r="H38" s="43" t="s">
        <v>66</v>
      </c>
      <c r="I38" s="41" t="s">
        <v>110</v>
      </c>
      <c r="J38" s="41" t="s">
        <v>251</v>
      </c>
      <c r="K38" s="41">
        <v>3</v>
      </c>
      <c r="L38" s="41">
        <v>1.45</v>
      </c>
      <c r="M38" s="41" t="s">
        <v>55</v>
      </c>
      <c r="N38" s="41" t="s">
        <v>69</v>
      </c>
      <c r="O38" s="41">
        <v>0.96</v>
      </c>
      <c r="P38" s="41">
        <v>2.6</v>
      </c>
      <c r="Q38" s="43">
        <f>Table2[[#This Row],[Spread]]/Table2[[#This Row],[Expected Loss]]</f>
        <v>2.7083333333333335</v>
      </c>
      <c r="R38" s="41">
        <v>1</v>
      </c>
      <c r="S38" s="41">
        <v>0</v>
      </c>
      <c r="T38" s="41" t="s">
        <v>252</v>
      </c>
      <c r="U38" s="41" t="s">
        <v>253</v>
      </c>
      <c r="V38" s="41"/>
      <c r="W38" s="41"/>
      <c r="X38" s="41"/>
    </row>
    <row r="39" spans="1:24" x14ac:dyDescent="0.25">
      <c r="A39" s="41" t="s">
        <v>254</v>
      </c>
      <c r="B39" s="42">
        <v>41548</v>
      </c>
      <c r="C39" s="41" t="s">
        <v>246</v>
      </c>
      <c r="D39" s="41" t="s">
        <v>247</v>
      </c>
      <c r="E39" s="41" t="s">
        <v>248</v>
      </c>
      <c r="F39" s="41" t="s">
        <v>249</v>
      </c>
      <c r="G39" s="41" t="s">
        <v>250</v>
      </c>
      <c r="H39" s="43" t="s">
        <v>66</v>
      </c>
      <c r="I39" s="41" t="s">
        <v>110</v>
      </c>
      <c r="J39" s="41" t="s">
        <v>251</v>
      </c>
      <c r="K39" s="41">
        <v>3</v>
      </c>
      <c r="L39" s="41">
        <v>2.11</v>
      </c>
      <c r="M39" s="41" t="s">
        <v>55</v>
      </c>
      <c r="N39" s="41" t="s">
        <v>69</v>
      </c>
      <c r="O39" s="41">
        <v>1.18</v>
      </c>
      <c r="P39" s="41">
        <v>2.9</v>
      </c>
      <c r="Q39" s="43">
        <f>Table2[[#This Row],[Spread]]/Table2[[#This Row],[Expected Loss]]</f>
        <v>2.4576271186440679</v>
      </c>
      <c r="R39" s="41">
        <v>1</v>
      </c>
      <c r="S39" s="41">
        <v>0</v>
      </c>
      <c r="T39" s="41" t="s">
        <v>252</v>
      </c>
      <c r="U39" s="41" t="s">
        <v>253</v>
      </c>
      <c r="V39" s="41"/>
      <c r="W39" s="41"/>
      <c r="X39" s="41"/>
    </row>
    <row r="40" spans="1:24" x14ac:dyDescent="0.25">
      <c r="A40" s="41" t="s">
        <v>255</v>
      </c>
      <c r="B40" s="42">
        <v>41548</v>
      </c>
      <c r="C40" s="41" t="s">
        <v>246</v>
      </c>
      <c r="D40" s="41" t="s">
        <v>247</v>
      </c>
      <c r="E40" s="41" t="s">
        <v>248</v>
      </c>
      <c r="F40" s="41" t="s">
        <v>249</v>
      </c>
      <c r="G40" s="41" t="s">
        <v>250</v>
      </c>
      <c r="H40" s="43" t="s">
        <v>66</v>
      </c>
      <c r="I40" s="41" t="s">
        <v>110</v>
      </c>
      <c r="J40" s="41" t="s">
        <v>251</v>
      </c>
      <c r="K40" s="41">
        <v>3</v>
      </c>
      <c r="L40" s="41" t="s">
        <v>54</v>
      </c>
      <c r="M40" s="41" t="s">
        <v>55</v>
      </c>
      <c r="N40" s="41" t="s">
        <v>69</v>
      </c>
      <c r="O40" s="41" t="s">
        <v>57</v>
      </c>
      <c r="P40" s="41" t="s">
        <v>57</v>
      </c>
      <c r="Q40" s="43" t="e">
        <f>Table2[[#This Row],[Spread]]/Table2[[#This Row],[Expected Loss]]</f>
        <v>#VALUE!</v>
      </c>
      <c r="R40" s="41">
        <v>1</v>
      </c>
      <c r="S40" s="41">
        <v>0</v>
      </c>
      <c r="T40" s="41" t="s">
        <v>252</v>
      </c>
      <c r="U40" s="41" t="s">
        <v>253</v>
      </c>
      <c r="V40" s="41"/>
      <c r="W40" s="41"/>
      <c r="X40" s="41"/>
    </row>
    <row r="41" spans="1:24" x14ac:dyDescent="0.25">
      <c r="A41" s="41" t="s">
        <v>256</v>
      </c>
      <c r="B41" s="42">
        <v>41548</v>
      </c>
      <c r="C41" s="41" t="s">
        <v>246</v>
      </c>
      <c r="D41" s="41" t="s">
        <v>247</v>
      </c>
      <c r="E41" s="41" t="s">
        <v>248</v>
      </c>
      <c r="F41" s="41" t="s">
        <v>249</v>
      </c>
      <c r="G41" s="41" t="s">
        <v>250</v>
      </c>
      <c r="H41" s="43" t="s">
        <v>66</v>
      </c>
      <c r="I41" s="41" t="s">
        <v>110</v>
      </c>
      <c r="J41" s="41" t="s">
        <v>251</v>
      </c>
      <c r="K41" s="41">
        <v>3</v>
      </c>
      <c r="L41" s="41" t="s">
        <v>54</v>
      </c>
      <c r="M41" s="41" t="s">
        <v>55</v>
      </c>
      <c r="N41" s="41" t="s">
        <v>69</v>
      </c>
      <c r="O41" s="41" t="s">
        <v>57</v>
      </c>
      <c r="P41" s="41" t="s">
        <v>57</v>
      </c>
      <c r="Q41" s="43" t="e">
        <f>Table2[[#This Row],[Spread]]/Table2[[#This Row],[Expected Loss]]</f>
        <v>#VALUE!</v>
      </c>
      <c r="R41" s="41">
        <v>1</v>
      </c>
      <c r="S41" s="41">
        <v>0</v>
      </c>
      <c r="T41" s="41" t="s">
        <v>252</v>
      </c>
      <c r="U41" s="41" t="s">
        <v>253</v>
      </c>
      <c r="V41" s="41"/>
      <c r="W41" s="41"/>
      <c r="X41" s="41"/>
    </row>
    <row r="42" spans="1:24" x14ac:dyDescent="0.25">
      <c r="A42" s="37" t="s">
        <v>257</v>
      </c>
      <c r="B42" s="38">
        <v>41548</v>
      </c>
      <c r="C42" s="37" t="s">
        <v>257</v>
      </c>
      <c r="D42" s="37" t="s">
        <v>258</v>
      </c>
      <c r="E42" s="37" t="s">
        <v>259</v>
      </c>
      <c r="F42" s="37" t="s">
        <v>77</v>
      </c>
      <c r="G42" s="37" t="s">
        <v>260</v>
      </c>
      <c r="H42" s="39">
        <v>300000000</v>
      </c>
      <c r="I42" s="37" t="s">
        <v>110</v>
      </c>
      <c r="J42" s="37" t="s">
        <v>53</v>
      </c>
      <c r="K42" s="37">
        <v>3</v>
      </c>
      <c r="L42" s="37">
        <v>3.6</v>
      </c>
      <c r="M42" s="37" t="s">
        <v>55</v>
      </c>
      <c r="N42" s="37" t="s">
        <v>56</v>
      </c>
      <c r="O42" s="37">
        <v>2.2200000000000002</v>
      </c>
      <c r="P42" s="37">
        <v>7.75</v>
      </c>
      <c r="Q42" s="40">
        <f>Table2[[#This Row],[Spread]]/Table2[[#This Row],[Expected Loss]]</f>
        <v>3.4909909909909906</v>
      </c>
      <c r="R42" s="37">
        <v>1</v>
      </c>
      <c r="S42" s="37">
        <v>0</v>
      </c>
      <c r="T42" s="37" t="s">
        <v>261</v>
      </c>
      <c r="U42" s="37" t="s">
        <v>262</v>
      </c>
      <c r="V42" s="37"/>
      <c r="W42" s="37"/>
      <c r="X42" s="37"/>
    </row>
    <row r="43" spans="1:24" x14ac:dyDescent="0.25">
      <c r="A43" s="37" t="s">
        <v>263</v>
      </c>
      <c r="B43" s="38">
        <v>41609</v>
      </c>
      <c r="C43" s="37" t="s">
        <v>264</v>
      </c>
      <c r="D43" s="37" t="s">
        <v>147</v>
      </c>
      <c r="E43" s="37" t="s">
        <v>148</v>
      </c>
      <c r="F43" s="37" t="s">
        <v>77</v>
      </c>
      <c r="G43" s="37" t="s">
        <v>265</v>
      </c>
      <c r="H43" s="39">
        <v>50000000</v>
      </c>
      <c r="I43" s="37" t="s">
        <v>52</v>
      </c>
      <c r="J43" s="37" t="s">
        <v>266</v>
      </c>
      <c r="K43" s="37">
        <v>0.5</v>
      </c>
      <c r="L43" s="37" t="s">
        <v>54</v>
      </c>
      <c r="M43" s="37" t="s">
        <v>55</v>
      </c>
      <c r="N43" s="37" t="s">
        <v>69</v>
      </c>
      <c r="O43" s="37">
        <v>3.06</v>
      </c>
      <c r="P43" s="37">
        <v>21</v>
      </c>
      <c r="Q43" s="40">
        <f>Table2[[#This Row],[Spread]]/Table2[[#This Row],[Expected Loss]]</f>
        <v>6.8627450980392153</v>
      </c>
      <c r="R43" s="37">
        <v>1</v>
      </c>
      <c r="S43" s="37">
        <v>0</v>
      </c>
      <c r="T43" s="37" t="s">
        <v>267</v>
      </c>
      <c r="U43" s="37" t="s">
        <v>268</v>
      </c>
      <c r="V43" s="37"/>
      <c r="W43" s="37"/>
      <c r="X43" s="37"/>
    </row>
    <row r="44" spans="1:24" x14ac:dyDescent="0.25">
      <c r="A44" s="37" t="s">
        <v>269</v>
      </c>
      <c r="B44" s="38">
        <v>41609</v>
      </c>
      <c r="C44" s="37" t="s">
        <v>264</v>
      </c>
      <c r="D44" s="37" t="s">
        <v>147</v>
      </c>
      <c r="E44" s="37" t="s">
        <v>148</v>
      </c>
      <c r="F44" s="37" t="s">
        <v>77</v>
      </c>
      <c r="G44" s="37" t="s">
        <v>265</v>
      </c>
      <c r="H44" s="39">
        <v>80000000</v>
      </c>
      <c r="I44" s="37" t="s">
        <v>52</v>
      </c>
      <c r="J44" s="37" t="s">
        <v>266</v>
      </c>
      <c r="K44" s="37">
        <v>0.5</v>
      </c>
      <c r="L44" s="37">
        <v>2.2599999999999998</v>
      </c>
      <c r="M44" s="37" t="s">
        <v>55</v>
      </c>
      <c r="N44" s="37" t="s">
        <v>69</v>
      </c>
      <c r="O44" s="37">
        <v>1.61</v>
      </c>
      <c r="P44" s="37">
        <v>5.25</v>
      </c>
      <c r="Q44" s="40">
        <f>Table2[[#This Row],[Spread]]/Table2[[#This Row],[Expected Loss]]</f>
        <v>3.2608695652173911</v>
      </c>
      <c r="R44" s="37">
        <v>1</v>
      </c>
      <c r="S44" s="37">
        <v>0</v>
      </c>
      <c r="T44" s="37" t="s">
        <v>267</v>
      </c>
      <c r="U44" s="37" t="s">
        <v>268</v>
      </c>
      <c r="V44" s="37"/>
      <c r="W44" s="37"/>
      <c r="X44" s="37"/>
    </row>
    <row r="45" spans="1:24" x14ac:dyDescent="0.25">
      <c r="A45" s="37" t="s">
        <v>270</v>
      </c>
      <c r="B45" s="38">
        <v>41609</v>
      </c>
      <c r="C45" s="37" t="s">
        <v>264</v>
      </c>
      <c r="D45" s="37" t="s">
        <v>147</v>
      </c>
      <c r="E45" s="37" t="s">
        <v>148</v>
      </c>
      <c r="F45" s="37" t="s">
        <v>77</v>
      </c>
      <c r="G45" s="37" t="s">
        <v>265</v>
      </c>
      <c r="H45" s="39">
        <v>20000000</v>
      </c>
      <c r="I45" s="37" t="s">
        <v>52</v>
      </c>
      <c r="J45" s="37" t="s">
        <v>266</v>
      </c>
      <c r="K45" s="37">
        <v>0.5</v>
      </c>
      <c r="L45" s="37" t="s">
        <v>54</v>
      </c>
      <c r="M45" s="37" t="s">
        <v>55</v>
      </c>
      <c r="N45" s="37" t="s">
        <v>69</v>
      </c>
      <c r="O45" s="37" t="s">
        <v>57</v>
      </c>
      <c r="P45" s="37">
        <v>65</v>
      </c>
      <c r="Q45" s="40" t="e">
        <f>Table2[[#This Row],[Spread]]/Table2[[#This Row],[Expected Loss]]</f>
        <v>#VALUE!</v>
      </c>
      <c r="R45" s="37">
        <v>1</v>
      </c>
      <c r="S45" s="37">
        <v>0</v>
      </c>
      <c r="T45" s="37" t="s">
        <v>267</v>
      </c>
      <c r="U45" s="37" t="s">
        <v>268</v>
      </c>
      <c r="V45" s="37"/>
      <c r="W45" s="37"/>
      <c r="X45" s="37"/>
    </row>
    <row r="46" spans="1:24" x14ac:dyDescent="0.25">
      <c r="A46" s="37" t="s">
        <v>271</v>
      </c>
      <c r="B46" s="38">
        <v>41609</v>
      </c>
      <c r="C46" s="37" t="s">
        <v>272</v>
      </c>
      <c r="D46" s="37" t="s">
        <v>191</v>
      </c>
      <c r="E46" s="37" t="s">
        <v>273</v>
      </c>
      <c r="F46" s="37" t="s">
        <v>91</v>
      </c>
      <c r="G46" s="37" t="s">
        <v>274</v>
      </c>
      <c r="H46" s="39">
        <v>100000000</v>
      </c>
      <c r="I46" s="37" t="s">
        <v>52</v>
      </c>
      <c r="J46" s="37" t="s">
        <v>53</v>
      </c>
      <c r="K46" s="37" t="s">
        <v>55</v>
      </c>
      <c r="L46" s="37">
        <v>1.3</v>
      </c>
      <c r="M46" s="37" t="s">
        <v>55</v>
      </c>
      <c r="N46" s="37" t="s">
        <v>69</v>
      </c>
      <c r="O46" s="37">
        <v>1.1599999999999999</v>
      </c>
      <c r="P46" s="37" t="s">
        <v>57</v>
      </c>
      <c r="Q46" s="40" t="e">
        <f>Table2[[#This Row],[Spread]]/Table2[[#This Row],[Expected Loss]]</f>
        <v>#VALUE!</v>
      </c>
      <c r="R46" s="37">
        <v>1</v>
      </c>
      <c r="S46" s="37">
        <v>0</v>
      </c>
      <c r="T46" s="37" t="s">
        <v>275</v>
      </c>
      <c r="U46" s="37" t="s">
        <v>276</v>
      </c>
      <c r="V46" s="37"/>
      <c r="W46" s="37"/>
      <c r="X46" s="37"/>
    </row>
    <row r="47" spans="1:24" x14ac:dyDescent="0.25">
      <c r="A47" s="37" t="s">
        <v>277</v>
      </c>
      <c r="B47" s="38">
        <v>41609</v>
      </c>
      <c r="C47" s="37" t="s">
        <v>272</v>
      </c>
      <c r="D47" s="37" t="s">
        <v>191</v>
      </c>
      <c r="E47" s="37" t="s">
        <v>273</v>
      </c>
      <c r="F47" s="37" t="s">
        <v>91</v>
      </c>
      <c r="G47" s="37" t="s">
        <v>274</v>
      </c>
      <c r="H47" s="39">
        <v>100000000</v>
      </c>
      <c r="I47" s="37" t="s">
        <v>52</v>
      </c>
      <c r="J47" s="37" t="s">
        <v>53</v>
      </c>
      <c r="K47" s="37" t="s">
        <v>55</v>
      </c>
      <c r="L47" s="37">
        <v>1.67</v>
      </c>
      <c r="M47" s="37" t="s">
        <v>55</v>
      </c>
      <c r="N47" s="37" t="s">
        <v>69</v>
      </c>
      <c r="O47" s="37">
        <v>1.47</v>
      </c>
      <c r="P47" s="37" t="s">
        <v>57</v>
      </c>
      <c r="Q47" s="40" t="e">
        <f>Table2[[#This Row],[Spread]]/Table2[[#This Row],[Expected Loss]]</f>
        <v>#VALUE!</v>
      </c>
      <c r="R47" s="37">
        <v>1</v>
      </c>
      <c r="S47" s="37">
        <v>0</v>
      </c>
      <c r="T47" s="37" t="s">
        <v>275</v>
      </c>
      <c r="U47" s="37" t="s">
        <v>276</v>
      </c>
      <c r="V47" s="37"/>
      <c r="W47" s="37"/>
      <c r="X47" s="37"/>
    </row>
    <row r="48" spans="1:24" x14ac:dyDescent="0.25">
      <c r="A48" s="37" t="s">
        <v>278</v>
      </c>
      <c r="B48" s="38">
        <v>41609</v>
      </c>
      <c r="C48" s="37" t="s">
        <v>272</v>
      </c>
      <c r="D48" s="37" t="s">
        <v>191</v>
      </c>
      <c r="E48" s="37" t="s">
        <v>273</v>
      </c>
      <c r="F48" s="37" t="s">
        <v>91</v>
      </c>
      <c r="G48" s="37" t="s">
        <v>274</v>
      </c>
      <c r="H48" s="39">
        <v>100000000</v>
      </c>
      <c r="I48" s="37" t="s">
        <v>52</v>
      </c>
      <c r="J48" s="37" t="s">
        <v>53</v>
      </c>
      <c r="K48" s="37" t="s">
        <v>55</v>
      </c>
      <c r="L48" s="37" t="s">
        <v>54</v>
      </c>
      <c r="M48" s="37" t="s">
        <v>55</v>
      </c>
      <c r="N48" s="37" t="s">
        <v>69</v>
      </c>
      <c r="O48" s="37" t="s">
        <v>57</v>
      </c>
      <c r="P48" s="37" t="s">
        <v>57</v>
      </c>
      <c r="Q48" s="40" t="e">
        <f>Table2[[#This Row],[Spread]]/Table2[[#This Row],[Expected Loss]]</f>
        <v>#VALUE!</v>
      </c>
      <c r="R48" s="37">
        <v>1</v>
      </c>
      <c r="S48" s="37">
        <v>0</v>
      </c>
      <c r="T48" s="37" t="s">
        <v>275</v>
      </c>
      <c r="U48" s="37" t="s">
        <v>276</v>
      </c>
      <c r="V48" s="37"/>
      <c r="W48" s="37"/>
      <c r="X48" s="37"/>
    </row>
    <row r="49" spans="1:24" x14ac:dyDescent="0.25">
      <c r="A49" s="37" t="s">
        <v>279</v>
      </c>
      <c r="B49" s="38">
        <v>41609</v>
      </c>
      <c r="C49" s="37" t="s">
        <v>272</v>
      </c>
      <c r="D49" s="37" t="s">
        <v>191</v>
      </c>
      <c r="E49" s="37" t="s">
        <v>273</v>
      </c>
      <c r="F49" s="37" t="s">
        <v>91</v>
      </c>
      <c r="G49" s="37" t="s">
        <v>274</v>
      </c>
      <c r="H49" s="39">
        <v>100000000</v>
      </c>
      <c r="I49" s="37" t="s">
        <v>52</v>
      </c>
      <c r="J49" s="37" t="s">
        <v>53</v>
      </c>
      <c r="K49" s="37" t="s">
        <v>55</v>
      </c>
      <c r="L49" s="37" t="s">
        <v>54</v>
      </c>
      <c r="M49" s="37" t="s">
        <v>55</v>
      </c>
      <c r="N49" s="37" t="s">
        <v>69</v>
      </c>
      <c r="O49" s="37" t="s">
        <v>57</v>
      </c>
      <c r="P49" s="37" t="s">
        <v>57</v>
      </c>
      <c r="Q49" s="40" t="e">
        <f>Table2[[#This Row],[Spread]]/Table2[[#This Row],[Expected Loss]]</f>
        <v>#VALUE!</v>
      </c>
      <c r="R49" s="37">
        <v>1</v>
      </c>
      <c r="S49" s="37">
        <v>0</v>
      </c>
      <c r="T49" s="37" t="s">
        <v>275</v>
      </c>
      <c r="U49" s="37" t="s">
        <v>276</v>
      </c>
      <c r="V49" s="37"/>
      <c r="W49" s="37"/>
      <c r="X49" s="37"/>
    </row>
    <row r="50" spans="1:24" x14ac:dyDescent="0.25">
      <c r="A50" s="37" t="s">
        <v>280</v>
      </c>
      <c r="B50" s="38">
        <v>41609</v>
      </c>
      <c r="C50" s="37" t="s">
        <v>281</v>
      </c>
      <c r="D50" s="37" t="s">
        <v>282</v>
      </c>
      <c r="E50" s="37" t="s">
        <v>283</v>
      </c>
      <c r="F50" s="37" t="s">
        <v>77</v>
      </c>
      <c r="G50" s="37" t="s">
        <v>284</v>
      </c>
      <c r="H50" s="39">
        <v>100000000</v>
      </c>
      <c r="I50" s="37" t="s">
        <v>285</v>
      </c>
      <c r="J50" s="37" t="s">
        <v>53</v>
      </c>
      <c r="K50" s="37">
        <v>2</v>
      </c>
      <c r="L50" s="37">
        <v>4.13</v>
      </c>
      <c r="M50" s="37" t="s">
        <v>55</v>
      </c>
      <c r="N50" s="37" t="s">
        <v>69</v>
      </c>
      <c r="O50" s="37">
        <v>3.77</v>
      </c>
      <c r="P50" s="37">
        <v>9.75</v>
      </c>
      <c r="Q50" s="40">
        <f>Table2[[#This Row],[Spread]]/Table2[[#This Row],[Expected Loss]]</f>
        <v>2.5862068965517242</v>
      </c>
      <c r="R50" s="37">
        <v>1</v>
      </c>
      <c r="S50" s="37">
        <v>0</v>
      </c>
      <c r="T50" s="37" t="s">
        <v>286</v>
      </c>
      <c r="U50" s="37" t="s">
        <v>287</v>
      </c>
      <c r="V50" s="37"/>
      <c r="W50" s="37"/>
      <c r="X50" s="37"/>
    </row>
    <row r="51" spans="1:24" x14ac:dyDescent="0.25">
      <c r="A51" s="37" t="s">
        <v>288</v>
      </c>
      <c r="B51" s="38">
        <v>41609</v>
      </c>
      <c r="C51" s="37" t="s">
        <v>281</v>
      </c>
      <c r="D51" s="37" t="s">
        <v>282</v>
      </c>
      <c r="E51" s="37" t="s">
        <v>283</v>
      </c>
      <c r="F51" s="37" t="s">
        <v>77</v>
      </c>
      <c r="G51" s="37" t="s">
        <v>284</v>
      </c>
      <c r="H51" s="39">
        <v>7000000</v>
      </c>
      <c r="I51" s="37" t="s">
        <v>285</v>
      </c>
      <c r="J51" s="37" t="s">
        <v>53</v>
      </c>
      <c r="K51" s="37">
        <v>2</v>
      </c>
      <c r="L51" s="37">
        <v>6.04</v>
      </c>
      <c r="M51" s="37" t="s">
        <v>55</v>
      </c>
      <c r="N51" s="37" t="s">
        <v>69</v>
      </c>
      <c r="O51" s="37">
        <v>5.0199999999999996</v>
      </c>
      <c r="P51" s="37">
        <v>12</v>
      </c>
      <c r="Q51" s="40">
        <f>Table2[[#This Row],[Spread]]/Table2[[#This Row],[Expected Loss]]</f>
        <v>2.3904382470119523</v>
      </c>
      <c r="R51" s="37">
        <v>1</v>
      </c>
      <c r="S51" s="37">
        <v>0</v>
      </c>
      <c r="T51" s="37" t="s">
        <v>286</v>
      </c>
      <c r="U51" s="37" t="s">
        <v>287</v>
      </c>
      <c r="V51" s="37"/>
      <c r="W51" s="37"/>
      <c r="X51" s="37"/>
    </row>
    <row r="52" spans="1:24" x14ac:dyDescent="0.25">
      <c r="A52" s="37" t="s">
        <v>289</v>
      </c>
      <c r="B52" s="38">
        <v>41609</v>
      </c>
      <c r="C52" s="37" t="s">
        <v>281</v>
      </c>
      <c r="D52" s="37" t="s">
        <v>282</v>
      </c>
      <c r="E52" s="37" t="s">
        <v>283</v>
      </c>
      <c r="F52" s="37" t="s">
        <v>77</v>
      </c>
      <c r="G52" s="37" t="s">
        <v>284</v>
      </c>
      <c r="H52" s="39">
        <v>65000000</v>
      </c>
      <c r="I52" s="37" t="s">
        <v>285</v>
      </c>
      <c r="J52" s="37" t="s">
        <v>53</v>
      </c>
      <c r="K52" s="37">
        <v>2</v>
      </c>
      <c r="L52" s="37">
        <v>10.32</v>
      </c>
      <c r="M52" s="37" t="s">
        <v>55</v>
      </c>
      <c r="N52" s="37" t="s">
        <v>69</v>
      </c>
      <c r="O52" s="37">
        <v>7.95</v>
      </c>
      <c r="P52" s="37">
        <v>17</v>
      </c>
      <c r="Q52" s="40">
        <f>Table2[[#This Row],[Spread]]/Table2[[#This Row],[Expected Loss]]</f>
        <v>2.1383647798742138</v>
      </c>
      <c r="R52" s="37">
        <v>1</v>
      </c>
      <c r="S52" s="37">
        <v>0</v>
      </c>
      <c r="T52" s="37" t="s">
        <v>286</v>
      </c>
      <c r="U52" s="37" t="s">
        <v>287</v>
      </c>
      <c r="V52" s="37"/>
      <c r="W52" s="37"/>
      <c r="X52" s="37"/>
    </row>
    <row r="53" spans="1:24" x14ac:dyDescent="0.25">
      <c r="A53" s="37" t="s">
        <v>290</v>
      </c>
      <c r="B53" s="38">
        <v>41609</v>
      </c>
      <c r="C53" s="37" t="s">
        <v>290</v>
      </c>
      <c r="D53" s="37" t="s">
        <v>291</v>
      </c>
      <c r="E53" s="37" t="s">
        <v>292</v>
      </c>
      <c r="F53" s="37" t="s">
        <v>91</v>
      </c>
      <c r="G53" s="37" t="s">
        <v>293</v>
      </c>
      <c r="H53" s="39">
        <v>250000000</v>
      </c>
      <c r="I53" s="37" t="s">
        <v>52</v>
      </c>
      <c r="J53" s="37" t="s">
        <v>294</v>
      </c>
      <c r="K53" s="37" t="s">
        <v>55</v>
      </c>
      <c r="L53" s="37" t="s">
        <v>54</v>
      </c>
      <c r="M53" s="37" t="s">
        <v>55</v>
      </c>
      <c r="N53" s="37" t="s">
        <v>56</v>
      </c>
      <c r="O53" s="37">
        <v>1.35</v>
      </c>
      <c r="P53" s="37">
        <v>3.75</v>
      </c>
      <c r="Q53" s="40">
        <f>Table2[[#This Row],[Spread]]/Table2[[#This Row],[Expected Loss]]</f>
        <v>2.7777777777777777</v>
      </c>
      <c r="R53" s="37">
        <v>1</v>
      </c>
      <c r="S53" s="37">
        <v>0</v>
      </c>
      <c r="T53" s="37" t="s">
        <v>295</v>
      </c>
      <c r="U53" s="37" t="s">
        <v>296</v>
      </c>
      <c r="V53" s="37"/>
      <c r="W53" s="37"/>
      <c r="X53" s="37"/>
    </row>
    <row r="54" spans="1:24" x14ac:dyDescent="0.25">
      <c r="A54" s="37" t="s">
        <v>297</v>
      </c>
      <c r="B54" s="38">
        <v>41609</v>
      </c>
      <c r="C54" s="37" t="s">
        <v>297</v>
      </c>
      <c r="D54" s="37" t="s">
        <v>298</v>
      </c>
      <c r="E54" s="37" t="s">
        <v>299</v>
      </c>
      <c r="F54" s="37" t="s">
        <v>77</v>
      </c>
      <c r="G54" s="37" t="s">
        <v>211</v>
      </c>
      <c r="H54" s="39">
        <v>75000000</v>
      </c>
      <c r="I54" s="37" t="s">
        <v>52</v>
      </c>
      <c r="J54" s="37" t="s">
        <v>53</v>
      </c>
      <c r="K54" s="37" t="s">
        <v>55</v>
      </c>
      <c r="L54" s="37">
        <v>1.46</v>
      </c>
      <c r="M54" s="37" t="s">
        <v>55</v>
      </c>
      <c r="N54" s="37" t="s">
        <v>56</v>
      </c>
      <c r="O54" s="37">
        <v>0.46</v>
      </c>
      <c r="P54" s="37">
        <v>3.5</v>
      </c>
      <c r="Q54" s="40">
        <f>Table2[[#This Row],[Spread]]/Table2[[#This Row],[Expected Loss]]</f>
        <v>7.6086956521739131</v>
      </c>
      <c r="R54" s="37">
        <v>1</v>
      </c>
      <c r="S54" s="37">
        <v>0</v>
      </c>
      <c r="T54" s="37" t="s">
        <v>300</v>
      </c>
      <c r="U54" s="37" t="s">
        <v>301</v>
      </c>
      <c r="V54" s="37"/>
      <c r="W54" s="37"/>
      <c r="X54" s="37"/>
    </row>
    <row r="55" spans="1:24" x14ac:dyDescent="0.25">
      <c r="A55" s="37" t="s">
        <v>302</v>
      </c>
      <c r="B55" s="38">
        <v>41609</v>
      </c>
      <c r="C55" s="37" t="s">
        <v>302</v>
      </c>
      <c r="D55" s="37" t="s">
        <v>303</v>
      </c>
      <c r="E55" s="37" t="s">
        <v>304</v>
      </c>
      <c r="F55" s="37" t="s">
        <v>305</v>
      </c>
      <c r="G55" s="37" t="s">
        <v>250</v>
      </c>
      <c r="H55" s="44">
        <v>40000000</v>
      </c>
      <c r="I55" s="37" t="s">
        <v>52</v>
      </c>
      <c r="J55" s="37" t="s">
        <v>53</v>
      </c>
      <c r="K55" s="37" t="s">
        <v>55</v>
      </c>
      <c r="L55" s="37" t="s">
        <v>54</v>
      </c>
      <c r="M55" s="37" t="s">
        <v>55</v>
      </c>
      <c r="N55" s="37" t="s">
        <v>56</v>
      </c>
      <c r="O55" s="37" t="s">
        <v>57</v>
      </c>
      <c r="P55" s="37">
        <v>3.25</v>
      </c>
      <c r="Q55" s="40" t="e">
        <f>Table2[[#This Row],[Spread]]/Table2[[#This Row],[Expected Loss]]</f>
        <v>#VALUE!</v>
      </c>
      <c r="R55" s="37">
        <v>1</v>
      </c>
      <c r="S55" s="37">
        <v>0</v>
      </c>
      <c r="T55" s="37" t="s">
        <v>306</v>
      </c>
      <c r="U55" s="37" t="s">
        <v>307</v>
      </c>
      <c r="V55" s="37"/>
      <c r="W55" s="37"/>
      <c r="X55" s="37"/>
    </row>
    <row r="56" spans="1:24" x14ac:dyDescent="0.25">
      <c r="A56" s="45" t="s">
        <v>308</v>
      </c>
      <c r="B56" s="46">
        <v>41640</v>
      </c>
      <c r="C56" s="45" t="s">
        <v>308</v>
      </c>
      <c r="D56" s="45" t="s">
        <v>55</v>
      </c>
      <c r="E56" s="45" t="s">
        <v>157</v>
      </c>
      <c r="F56" s="45" t="s">
        <v>157</v>
      </c>
      <c r="G56" s="45" t="s">
        <v>309</v>
      </c>
      <c r="H56" s="47">
        <v>50120000</v>
      </c>
      <c r="I56" s="45" t="s">
        <v>52</v>
      </c>
      <c r="J56" s="45" t="s">
        <v>53</v>
      </c>
      <c r="K56" s="45">
        <v>1</v>
      </c>
      <c r="L56" s="45" t="s">
        <v>54</v>
      </c>
      <c r="M56" s="45" t="s">
        <v>55</v>
      </c>
      <c r="N56" s="45" t="s">
        <v>56</v>
      </c>
      <c r="O56" s="45" t="s">
        <v>57</v>
      </c>
      <c r="P56" s="45" t="s">
        <v>57</v>
      </c>
      <c r="Q56" s="40" t="e">
        <f>Table2[[#This Row],[Spread]]/Table2[[#This Row],[Expected Loss]]</f>
        <v>#VALUE!</v>
      </c>
      <c r="R56" s="45">
        <v>1</v>
      </c>
      <c r="S56" s="45">
        <v>0</v>
      </c>
      <c r="T56" s="45" t="s">
        <v>310</v>
      </c>
      <c r="U56" s="45" t="s">
        <v>311</v>
      </c>
      <c r="V56" s="37"/>
      <c r="W56" s="37"/>
      <c r="X56" s="37"/>
    </row>
    <row r="57" spans="1:24" x14ac:dyDescent="0.25">
      <c r="A57" s="45" t="s">
        <v>312</v>
      </c>
      <c r="B57" s="46">
        <v>41640</v>
      </c>
      <c r="C57" s="45" t="s">
        <v>313</v>
      </c>
      <c r="D57" s="45" t="s">
        <v>62</v>
      </c>
      <c r="E57" s="45" t="s">
        <v>314</v>
      </c>
      <c r="F57" s="45" t="s">
        <v>64</v>
      </c>
      <c r="G57" s="45" t="s">
        <v>65</v>
      </c>
      <c r="H57" s="47">
        <v>140000000</v>
      </c>
      <c r="I57" s="45" t="s">
        <v>315</v>
      </c>
      <c r="J57" s="45" t="s">
        <v>316</v>
      </c>
      <c r="K57" s="45">
        <v>4</v>
      </c>
      <c r="L57" s="45" t="s">
        <v>54</v>
      </c>
      <c r="M57" s="45" t="s">
        <v>55</v>
      </c>
      <c r="N57" s="45" t="s">
        <v>69</v>
      </c>
      <c r="O57" s="45">
        <v>0.01</v>
      </c>
      <c r="P57" s="45">
        <v>1.75</v>
      </c>
      <c r="Q57" s="40">
        <f>Table2[[#This Row],[Spread]]/Table2[[#This Row],[Expected Loss]]</f>
        <v>175</v>
      </c>
      <c r="R57" s="45">
        <v>1</v>
      </c>
      <c r="S57" s="45">
        <v>0</v>
      </c>
      <c r="T57" s="45" t="s">
        <v>317</v>
      </c>
      <c r="U57" s="45" t="s">
        <v>318</v>
      </c>
      <c r="V57" s="37"/>
      <c r="W57" s="37"/>
      <c r="X57" s="37"/>
    </row>
    <row r="58" spans="1:24" x14ac:dyDescent="0.25">
      <c r="A58" s="45" t="s">
        <v>319</v>
      </c>
      <c r="B58" s="46">
        <v>41640</v>
      </c>
      <c r="C58" s="45" t="s">
        <v>313</v>
      </c>
      <c r="D58" s="45" t="s">
        <v>62</v>
      </c>
      <c r="E58" s="45" t="s">
        <v>314</v>
      </c>
      <c r="F58" s="45" t="s">
        <v>64</v>
      </c>
      <c r="G58" s="45" t="s">
        <v>65</v>
      </c>
      <c r="H58" s="47">
        <v>60000000</v>
      </c>
      <c r="I58" s="45" t="s">
        <v>315</v>
      </c>
      <c r="J58" s="45" t="s">
        <v>316</v>
      </c>
      <c r="K58" s="45">
        <v>4</v>
      </c>
      <c r="L58" s="45" t="s">
        <v>54</v>
      </c>
      <c r="M58" s="45" t="s">
        <v>55</v>
      </c>
      <c r="N58" s="45" t="s">
        <v>69</v>
      </c>
      <c r="O58" s="45">
        <v>0.21</v>
      </c>
      <c r="P58" s="45">
        <v>2.5</v>
      </c>
      <c r="Q58" s="40">
        <f>Table2[[#This Row],[Spread]]/Table2[[#This Row],[Expected Loss]]</f>
        <v>11.904761904761905</v>
      </c>
      <c r="R58" s="45">
        <v>1</v>
      </c>
      <c r="S58" s="45">
        <v>0</v>
      </c>
      <c r="T58" s="45" t="s">
        <v>317</v>
      </c>
      <c r="U58" s="45" t="s">
        <v>318</v>
      </c>
      <c r="V58" s="37"/>
      <c r="W58" s="37"/>
      <c r="X58" s="37"/>
    </row>
    <row r="59" spans="1:24" x14ac:dyDescent="0.25">
      <c r="A59" s="45" t="s">
        <v>320</v>
      </c>
      <c r="B59" s="46">
        <v>41640</v>
      </c>
      <c r="C59" s="45" t="s">
        <v>320</v>
      </c>
      <c r="D59" s="45" t="s">
        <v>55</v>
      </c>
      <c r="E59" s="45" t="s">
        <v>321</v>
      </c>
      <c r="F59" s="45" t="s">
        <v>157</v>
      </c>
      <c r="G59" s="45" t="s">
        <v>322</v>
      </c>
      <c r="H59" s="47">
        <v>25000000</v>
      </c>
      <c r="I59" s="45" t="s">
        <v>110</v>
      </c>
      <c r="J59" s="45" t="s">
        <v>53</v>
      </c>
      <c r="K59" s="45" t="s">
        <v>55</v>
      </c>
      <c r="L59" s="45" t="s">
        <v>54</v>
      </c>
      <c r="M59" s="45" t="s">
        <v>55</v>
      </c>
      <c r="N59" s="45" t="s">
        <v>56</v>
      </c>
      <c r="O59" s="45" t="s">
        <v>57</v>
      </c>
      <c r="P59" s="45" t="s">
        <v>57</v>
      </c>
      <c r="Q59" s="40" t="e">
        <f>Table2[[#This Row],[Spread]]/Table2[[#This Row],[Expected Loss]]</f>
        <v>#VALUE!</v>
      </c>
      <c r="R59" s="45">
        <v>1</v>
      </c>
      <c r="S59" s="45">
        <v>0</v>
      </c>
      <c r="T59" s="45" t="s">
        <v>323</v>
      </c>
      <c r="U59" s="45" t="s">
        <v>324</v>
      </c>
      <c r="V59" s="37"/>
      <c r="W59" s="37"/>
      <c r="X59" s="37"/>
    </row>
    <row r="60" spans="1:24" x14ac:dyDescent="0.25">
      <c r="A60" s="45" t="s">
        <v>325</v>
      </c>
      <c r="B60" s="46">
        <v>41640</v>
      </c>
      <c r="C60" s="45" t="s">
        <v>325</v>
      </c>
      <c r="D60" s="45" t="s">
        <v>326</v>
      </c>
      <c r="E60" s="45" t="s">
        <v>327</v>
      </c>
      <c r="F60" s="45" t="s">
        <v>328</v>
      </c>
      <c r="G60" s="45" t="s">
        <v>329</v>
      </c>
      <c r="H60" s="47">
        <v>25000000</v>
      </c>
      <c r="I60" s="45" t="s">
        <v>110</v>
      </c>
      <c r="J60" s="45" t="s">
        <v>53</v>
      </c>
      <c r="K60" s="45" t="s">
        <v>55</v>
      </c>
      <c r="L60" s="45" t="s">
        <v>54</v>
      </c>
      <c r="M60" s="45" t="s">
        <v>55</v>
      </c>
      <c r="N60" s="45" t="s">
        <v>56</v>
      </c>
      <c r="O60" s="45" t="s">
        <v>57</v>
      </c>
      <c r="P60" s="45" t="s">
        <v>57</v>
      </c>
      <c r="Q60" s="40" t="e">
        <f>Table2[[#This Row],[Spread]]/Table2[[#This Row],[Expected Loss]]</f>
        <v>#VALUE!</v>
      </c>
      <c r="R60" s="45">
        <v>1</v>
      </c>
      <c r="S60" s="45">
        <v>0</v>
      </c>
      <c r="T60" s="45" t="s">
        <v>330</v>
      </c>
      <c r="U60" s="45" t="s">
        <v>331</v>
      </c>
      <c r="V60" s="37"/>
      <c r="W60" s="37"/>
      <c r="X60" s="37"/>
    </row>
    <row r="61" spans="1:24" x14ac:dyDescent="0.25">
      <c r="A61" s="45" t="s">
        <v>332</v>
      </c>
      <c r="B61" s="46">
        <v>41640</v>
      </c>
      <c r="C61" s="45" t="s">
        <v>332</v>
      </c>
      <c r="D61" s="45" t="s">
        <v>48</v>
      </c>
      <c r="E61" s="45" t="s">
        <v>333</v>
      </c>
      <c r="F61" s="45" t="s">
        <v>334</v>
      </c>
      <c r="G61" s="45" t="s">
        <v>335</v>
      </c>
      <c r="H61" s="47">
        <v>100000000</v>
      </c>
      <c r="I61" s="45" t="s">
        <v>52</v>
      </c>
      <c r="J61" s="45" t="s">
        <v>53</v>
      </c>
      <c r="K61" s="45">
        <v>3</v>
      </c>
      <c r="L61" s="45" t="s">
        <v>54</v>
      </c>
      <c r="M61" s="45" t="s">
        <v>55</v>
      </c>
      <c r="N61" s="45" t="s">
        <v>56</v>
      </c>
      <c r="O61" s="45" t="s">
        <v>57</v>
      </c>
      <c r="P61" s="45">
        <v>14</v>
      </c>
      <c r="Q61" s="40" t="e">
        <f>Table2[[#This Row],[Spread]]/Table2[[#This Row],[Expected Loss]]</f>
        <v>#VALUE!</v>
      </c>
      <c r="R61" s="45">
        <v>1</v>
      </c>
      <c r="S61" s="45">
        <v>0</v>
      </c>
      <c r="T61" s="45" t="s">
        <v>336</v>
      </c>
      <c r="U61" s="45" t="s">
        <v>337</v>
      </c>
      <c r="V61" s="37"/>
      <c r="W61" s="37"/>
      <c r="X61" s="37"/>
    </row>
    <row r="62" spans="1:24" x14ac:dyDescent="0.25">
      <c r="A62" s="45" t="s">
        <v>338</v>
      </c>
      <c r="B62" s="46">
        <v>41671</v>
      </c>
      <c r="C62" s="45" t="s">
        <v>338</v>
      </c>
      <c r="D62" s="45" t="s">
        <v>167</v>
      </c>
      <c r="E62" s="45" t="s">
        <v>339</v>
      </c>
      <c r="F62" s="45" t="s">
        <v>77</v>
      </c>
      <c r="G62" s="45" t="s">
        <v>169</v>
      </c>
      <c r="H62" s="47">
        <v>100000000</v>
      </c>
      <c r="I62" s="45" t="s">
        <v>170</v>
      </c>
      <c r="J62" s="45" t="s">
        <v>157</v>
      </c>
      <c r="K62" s="45">
        <v>3</v>
      </c>
      <c r="L62" s="45">
        <v>3.91</v>
      </c>
      <c r="M62" s="45" t="s">
        <v>55</v>
      </c>
      <c r="N62" s="45" t="s">
        <v>56</v>
      </c>
      <c r="O62" s="45">
        <v>2.72</v>
      </c>
      <c r="P62" s="45">
        <v>5.5</v>
      </c>
      <c r="Q62" s="40">
        <f>Table2[[#This Row],[Spread]]/Table2[[#This Row],[Expected Loss]]</f>
        <v>2.0220588235294117</v>
      </c>
      <c r="R62" s="45">
        <v>1</v>
      </c>
      <c r="S62" s="45">
        <v>0</v>
      </c>
      <c r="T62" s="45" t="s">
        <v>340</v>
      </c>
      <c r="U62" s="45" t="s">
        <v>341</v>
      </c>
      <c r="V62" s="37"/>
      <c r="W62" s="37"/>
      <c r="X62" s="37"/>
    </row>
    <row r="63" spans="1:24" x14ac:dyDescent="0.25">
      <c r="A63" s="45" t="s">
        <v>342</v>
      </c>
      <c r="B63" s="46">
        <v>41671</v>
      </c>
      <c r="C63" s="45" t="s">
        <v>342</v>
      </c>
      <c r="D63" s="45" t="s">
        <v>55</v>
      </c>
      <c r="E63" s="45" t="s">
        <v>157</v>
      </c>
      <c r="F63" s="45" t="s">
        <v>157</v>
      </c>
      <c r="G63" s="45" t="s">
        <v>343</v>
      </c>
      <c r="H63" s="47">
        <v>25000000</v>
      </c>
      <c r="I63" s="45" t="s">
        <v>110</v>
      </c>
      <c r="J63" s="45" t="s">
        <v>53</v>
      </c>
      <c r="K63" s="45">
        <v>0.25</v>
      </c>
      <c r="L63" s="45" t="s">
        <v>54</v>
      </c>
      <c r="M63" s="45" t="s">
        <v>55</v>
      </c>
      <c r="N63" s="45" t="s">
        <v>56</v>
      </c>
      <c r="O63" s="45" t="s">
        <v>57</v>
      </c>
      <c r="P63" s="45" t="s">
        <v>57</v>
      </c>
      <c r="Q63" s="40" t="e">
        <f>Table2[[#This Row],[Spread]]/Table2[[#This Row],[Expected Loss]]</f>
        <v>#VALUE!</v>
      </c>
      <c r="R63" s="45">
        <v>1</v>
      </c>
      <c r="S63" s="45">
        <v>0</v>
      </c>
      <c r="T63" s="45" t="s">
        <v>344</v>
      </c>
      <c r="U63" s="45" t="s">
        <v>345</v>
      </c>
      <c r="V63" s="37"/>
      <c r="W63" s="37"/>
      <c r="X63" s="37"/>
    </row>
    <row r="64" spans="1:24" x14ac:dyDescent="0.25">
      <c r="A64" s="45" t="s">
        <v>346</v>
      </c>
      <c r="B64" s="46">
        <v>41699</v>
      </c>
      <c r="C64" s="45" t="s">
        <v>347</v>
      </c>
      <c r="D64" s="45" t="s">
        <v>348</v>
      </c>
      <c r="E64" s="45" t="s">
        <v>349</v>
      </c>
      <c r="F64" s="45" t="s">
        <v>77</v>
      </c>
      <c r="G64" s="45" t="s">
        <v>232</v>
      </c>
      <c r="H64" s="47">
        <v>200000000</v>
      </c>
      <c r="I64" s="45" t="s">
        <v>52</v>
      </c>
      <c r="J64" s="45" t="s">
        <v>157</v>
      </c>
      <c r="K64" s="45" t="s">
        <v>55</v>
      </c>
      <c r="L64" s="45">
        <v>0.41</v>
      </c>
      <c r="M64" s="45" t="s">
        <v>55</v>
      </c>
      <c r="N64" s="45" t="s">
        <v>69</v>
      </c>
      <c r="O64" s="45">
        <v>0.21</v>
      </c>
      <c r="P64" s="45">
        <v>2.25</v>
      </c>
      <c r="Q64" s="40">
        <f>Table2[[#This Row],[Spread]]/Table2[[#This Row],[Expected Loss]]</f>
        <v>10.714285714285715</v>
      </c>
      <c r="R64" s="45">
        <v>1</v>
      </c>
      <c r="S64" s="45">
        <v>0</v>
      </c>
      <c r="T64" s="45" t="s">
        <v>350</v>
      </c>
      <c r="U64" s="45" t="s">
        <v>351</v>
      </c>
      <c r="V64" s="37"/>
      <c r="W64" s="37"/>
      <c r="X64" s="37"/>
    </row>
    <row r="65" spans="1:24" x14ac:dyDescent="0.25">
      <c r="A65" s="45" t="s">
        <v>352</v>
      </c>
      <c r="B65" s="46">
        <v>41699</v>
      </c>
      <c r="C65" s="45" t="s">
        <v>347</v>
      </c>
      <c r="D65" s="45" t="s">
        <v>348</v>
      </c>
      <c r="E65" s="45" t="s">
        <v>349</v>
      </c>
      <c r="F65" s="45" t="s">
        <v>77</v>
      </c>
      <c r="G65" s="45" t="s">
        <v>232</v>
      </c>
      <c r="H65" s="47">
        <v>45000000</v>
      </c>
      <c r="I65" s="45" t="s">
        <v>52</v>
      </c>
      <c r="J65" s="45" t="s">
        <v>157</v>
      </c>
      <c r="K65" s="45" t="s">
        <v>55</v>
      </c>
      <c r="L65" s="45">
        <v>0.85</v>
      </c>
      <c r="M65" s="45" t="s">
        <v>55</v>
      </c>
      <c r="N65" s="45" t="s">
        <v>69</v>
      </c>
      <c r="O65" s="45">
        <v>0.56999999999999995</v>
      </c>
      <c r="P65" s="45">
        <v>2.5</v>
      </c>
      <c r="Q65" s="40">
        <f>Table2[[#This Row],[Spread]]/Table2[[#This Row],[Expected Loss]]</f>
        <v>4.3859649122807021</v>
      </c>
      <c r="R65" s="45">
        <v>1</v>
      </c>
      <c r="S65" s="45">
        <v>0</v>
      </c>
      <c r="T65" s="45" t="s">
        <v>350</v>
      </c>
      <c r="U65" s="45" t="s">
        <v>351</v>
      </c>
      <c r="V65" s="37"/>
      <c r="W65" s="37"/>
      <c r="X65" s="37"/>
    </row>
    <row r="66" spans="1:24" x14ac:dyDescent="0.25">
      <c r="A66" s="45" t="s">
        <v>353</v>
      </c>
      <c r="B66" s="46">
        <v>41699</v>
      </c>
      <c r="C66" s="45" t="s">
        <v>353</v>
      </c>
      <c r="D66" s="45" t="s">
        <v>354</v>
      </c>
      <c r="E66" s="45" t="s">
        <v>355</v>
      </c>
      <c r="F66" s="45" t="s">
        <v>77</v>
      </c>
      <c r="G66" s="45" t="s">
        <v>356</v>
      </c>
      <c r="H66" s="47">
        <v>200000000</v>
      </c>
      <c r="I66" s="45" t="s">
        <v>52</v>
      </c>
      <c r="J66" s="45" t="s">
        <v>157</v>
      </c>
      <c r="K66" s="45">
        <v>2.75</v>
      </c>
      <c r="L66" s="45">
        <v>4.87</v>
      </c>
      <c r="M66" s="45" t="s">
        <v>55</v>
      </c>
      <c r="N66" s="45" t="s">
        <v>56</v>
      </c>
      <c r="O66" s="45">
        <v>1.5</v>
      </c>
      <c r="P66" s="45">
        <v>6.5</v>
      </c>
      <c r="Q66" s="40">
        <f>Table2[[#This Row],[Spread]]/Table2[[#This Row],[Expected Loss]]</f>
        <v>4.333333333333333</v>
      </c>
      <c r="R66" s="45">
        <v>1</v>
      </c>
      <c r="S66" s="45">
        <v>0</v>
      </c>
      <c r="T66" s="45" t="s">
        <v>357</v>
      </c>
      <c r="U66" s="45" t="s">
        <v>358</v>
      </c>
      <c r="V66" s="37"/>
      <c r="W66" s="37"/>
      <c r="X66" s="37"/>
    </row>
    <row r="67" spans="1:24" x14ac:dyDescent="0.25">
      <c r="A67" s="45" t="s">
        <v>359</v>
      </c>
      <c r="B67" s="46">
        <v>41699</v>
      </c>
      <c r="C67" s="45" t="s">
        <v>359</v>
      </c>
      <c r="D67" s="45" t="s">
        <v>360</v>
      </c>
      <c r="E67" s="45" t="s">
        <v>361</v>
      </c>
      <c r="F67" s="45" t="s">
        <v>91</v>
      </c>
      <c r="G67" s="45" t="s">
        <v>362</v>
      </c>
      <c r="H67" s="47">
        <v>270000000</v>
      </c>
      <c r="I67" s="45" t="s">
        <v>52</v>
      </c>
      <c r="J67" s="45" t="s">
        <v>103</v>
      </c>
      <c r="K67" s="45" t="s">
        <v>55</v>
      </c>
      <c r="L67" s="45" t="s">
        <v>54</v>
      </c>
      <c r="M67" s="45" t="s">
        <v>363</v>
      </c>
      <c r="N67" s="45" t="s">
        <v>56</v>
      </c>
      <c r="O67" s="45">
        <v>0.82</v>
      </c>
      <c r="P67" s="45">
        <v>2.75</v>
      </c>
      <c r="Q67" s="40">
        <f>Table2[[#This Row],[Spread]]/Table2[[#This Row],[Expected Loss]]</f>
        <v>3.3536585365853662</v>
      </c>
      <c r="R67" s="45">
        <v>1</v>
      </c>
      <c r="S67" s="45">
        <v>0</v>
      </c>
      <c r="T67" s="45" t="s">
        <v>364</v>
      </c>
      <c r="U67" s="45" t="s">
        <v>365</v>
      </c>
      <c r="V67" s="37"/>
      <c r="W67" s="37"/>
      <c r="X67" s="37"/>
    </row>
    <row r="68" spans="1:24" x14ac:dyDescent="0.25">
      <c r="A68" s="45" t="s">
        <v>366</v>
      </c>
      <c r="B68" s="46">
        <v>41699</v>
      </c>
      <c r="C68" s="45" t="s">
        <v>366</v>
      </c>
      <c r="D68" s="45" t="s">
        <v>89</v>
      </c>
      <c r="E68" s="45" t="s">
        <v>367</v>
      </c>
      <c r="F68" s="45" t="s">
        <v>91</v>
      </c>
      <c r="G68" s="45" t="s">
        <v>92</v>
      </c>
      <c r="H68" s="47">
        <v>300000000</v>
      </c>
      <c r="I68" s="45" t="s">
        <v>52</v>
      </c>
      <c r="J68" s="45" t="s">
        <v>157</v>
      </c>
      <c r="K68" s="45">
        <v>3</v>
      </c>
      <c r="L68" s="45">
        <v>0.56000000000000005</v>
      </c>
      <c r="M68" s="45" t="s">
        <v>55</v>
      </c>
      <c r="N68" s="45" t="s">
        <v>56</v>
      </c>
      <c r="O68" s="45">
        <v>0.41</v>
      </c>
      <c r="P68" s="45">
        <v>2</v>
      </c>
      <c r="Q68" s="40">
        <f>Table2[[#This Row],[Spread]]/Table2[[#This Row],[Expected Loss]]</f>
        <v>4.8780487804878048</v>
      </c>
      <c r="R68" s="45">
        <v>1</v>
      </c>
      <c r="S68" s="45">
        <v>0</v>
      </c>
      <c r="T68" s="45" t="s">
        <v>368</v>
      </c>
      <c r="U68" s="45" t="s">
        <v>369</v>
      </c>
      <c r="V68" s="37"/>
      <c r="W68" s="37"/>
      <c r="X68" s="37"/>
    </row>
    <row r="69" spans="1:24" x14ac:dyDescent="0.25">
      <c r="A69" s="45" t="s">
        <v>370</v>
      </c>
      <c r="B69" s="46">
        <v>41699</v>
      </c>
      <c r="C69" s="45" t="s">
        <v>370</v>
      </c>
      <c r="D69" s="45" t="s">
        <v>371</v>
      </c>
      <c r="E69" s="45" t="s">
        <v>372</v>
      </c>
      <c r="F69" s="45" t="s">
        <v>91</v>
      </c>
      <c r="G69" s="45" t="s">
        <v>373</v>
      </c>
      <c r="H69" s="47">
        <v>95000000</v>
      </c>
      <c r="I69" s="45" t="s">
        <v>52</v>
      </c>
      <c r="J69" s="45" t="s">
        <v>79</v>
      </c>
      <c r="K69" s="45" t="s">
        <v>374</v>
      </c>
      <c r="L69" s="45" t="s">
        <v>54</v>
      </c>
      <c r="M69" s="45" t="s">
        <v>55</v>
      </c>
      <c r="N69" s="45" t="s">
        <v>56</v>
      </c>
      <c r="O69" s="45">
        <v>1.1000000000000001</v>
      </c>
      <c r="P69" s="45">
        <v>4</v>
      </c>
      <c r="Q69" s="40">
        <f>Table2[[#This Row],[Spread]]/Table2[[#This Row],[Expected Loss]]</f>
        <v>3.6363636363636362</v>
      </c>
      <c r="R69" s="45">
        <v>1</v>
      </c>
      <c r="S69" s="45">
        <v>0</v>
      </c>
      <c r="T69" s="45" t="s">
        <v>375</v>
      </c>
      <c r="U69" s="45" t="s">
        <v>376</v>
      </c>
      <c r="V69" s="37"/>
      <c r="W69" s="37"/>
      <c r="X69" s="37"/>
    </row>
    <row r="70" spans="1:24" x14ac:dyDescent="0.25">
      <c r="A70" s="45" t="s">
        <v>377</v>
      </c>
      <c r="B70" s="46">
        <v>41730</v>
      </c>
      <c r="C70" s="45" t="s">
        <v>377</v>
      </c>
      <c r="D70" s="45" t="s">
        <v>378</v>
      </c>
      <c r="E70" s="45" t="s">
        <v>379</v>
      </c>
      <c r="F70" s="45" t="s">
        <v>77</v>
      </c>
      <c r="G70" s="45" t="s">
        <v>380</v>
      </c>
      <c r="H70" s="47">
        <v>150000000</v>
      </c>
      <c r="I70" s="45" t="s">
        <v>52</v>
      </c>
      <c r="J70" s="45" t="s">
        <v>53</v>
      </c>
      <c r="K70" s="45" t="s">
        <v>55</v>
      </c>
      <c r="L70" s="45" t="s">
        <v>54</v>
      </c>
      <c r="M70" s="45" t="s">
        <v>55</v>
      </c>
      <c r="N70" s="45" t="s">
        <v>56</v>
      </c>
      <c r="O70" s="45">
        <v>1.28</v>
      </c>
      <c r="P70" s="45">
        <v>4.25</v>
      </c>
      <c r="Q70" s="40">
        <f>Table2[[#This Row],[Spread]]/Table2[[#This Row],[Expected Loss]]</f>
        <v>3.3203125</v>
      </c>
      <c r="R70" s="45">
        <v>1</v>
      </c>
      <c r="S70" s="45">
        <v>0</v>
      </c>
      <c r="T70" s="45" t="s">
        <v>381</v>
      </c>
      <c r="U70" s="45" t="s">
        <v>382</v>
      </c>
      <c r="V70" s="37"/>
      <c r="W70" s="37"/>
      <c r="X70" s="37"/>
    </row>
    <row r="71" spans="1:24" x14ac:dyDescent="0.25">
      <c r="A71" s="37" t="s">
        <v>383</v>
      </c>
      <c r="B71" s="38">
        <v>41730</v>
      </c>
      <c r="C71" s="37" t="s">
        <v>383</v>
      </c>
      <c r="D71" s="37" t="s">
        <v>384</v>
      </c>
      <c r="E71" s="37" t="s">
        <v>385</v>
      </c>
      <c r="F71" s="37" t="s">
        <v>91</v>
      </c>
      <c r="G71" s="37" t="s">
        <v>250</v>
      </c>
      <c r="H71" s="44">
        <v>190000000</v>
      </c>
      <c r="I71" s="37" t="s">
        <v>52</v>
      </c>
      <c r="J71" s="37" t="s">
        <v>386</v>
      </c>
      <c r="K71" s="37">
        <v>3</v>
      </c>
      <c r="L71" s="37">
        <v>2.1</v>
      </c>
      <c r="M71" s="37" t="s">
        <v>55</v>
      </c>
      <c r="N71" s="37" t="s">
        <v>56</v>
      </c>
      <c r="O71" s="37">
        <v>1</v>
      </c>
      <c r="P71" s="37">
        <v>2.25</v>
      </c>
      <c r="Q71" s="40">
        <f>Table2[[#This Row],[Spread]]/Table2[[#This Row],[Expected Loss]]</f>
        <v>2.25</v>
      </c>
      <c r="R71" s="37">
        <v>1</v>
      </c>
      <c r="S71" s="37">
        <v>0</v>
      </c>
      <c r="T71" s="37" t="s">
        <v>387</v>
      </c>
      <c r="U71" s="37" t="s">
        <v>388</v>
      </c>
      <c r="V71" s="37"/>
      <c r="W71" s="37"/>
      <c r="X71" s="37"/>
    </row>
    <row r="72" spans="1:24" x14ac:dyDescent="0.25">
      <c r="A72" s="37" t="s">
        <v>389</v>
      </c>
      <c r="B72" s="38">
        <v>41730</v>
      </c>
      <c r="C72" s="37" t="s">
        <v>390</v>
      </c>
      <c r="D72" s="37" t="s">
        <v>391</v>
      </c>
      <c r="E72" s="37" t="s">
        <v>392</v>
      </c>
      <c r="F72" s="37" t="s">
        <v>77</v>
      </c>
      <c r="G72" s="37" t="s">
        <v>393</v>
      </c>
      <c r="H72" s="39">
        <v>250000000</v>
      </c>
      <c r="I72" s="37" t="s">
        <v>110</v>
      </c>
      <c r="J72" s="37" t="s">
        <v>394</v>
      </c>
      <c r="K72" s="37" t="s">
        <v>55</v>
      </c>
      <c r="L72" s="37">
        <v>2.2400000000000002</v>
      </c>
      <c r="M72" s="37" t="s">
        <v>55</v>
      </c>
      <c r="N72" s="37" t="s">
        <v>69</v>
      </c>
      <c r="O72" s="37">
        <v>1.6</v>
      </c>
      <c r="P72" s="37">
        <v>4.75</v>
      </c>
      <c r="Q72" s="40">
        <f>Table2[[#This Row],[Spread]]/Table2[[#This Row],[Expected Loss]]</f>
        <v>2.96875</v>
      </c>
      <c r="R72" s="37">
        <v>1</v>
      </c>
      <c r="S72" s="37">
        <v>0</v>
      </c>
      <c r="T72" s="37" t="s">
        <v>395</v>
      </c>
      <c r="U72" s="37" t="s">
        <v>396</v>
      </c>
      <c r="V72" s="37"/>
      <c r="W72" s="37"/>
      <c r="X72" s="37"/>
    </row>
    <row r="73" spans="1:24" x14ac:dyDescent="0.25">
      <c r="A73" s="37" t="s">
        <v>397</v>
      </c>
      <c r="B73" s="38">
        <v>41730</v>
      </c>
      <c r="C73" s="37" t="s">
        <v>390</v>
      </c>
      <c r="D73" s="37" t="s">
        <v>391</v>
      </c>
      <c r="E73" s="37" t="s">
        <v>392</v>
      </c>
      <c r="F73" s="37" t="s">
        <v>77</v>
      </c>
      <c r="G73" s="37" t="s">
        <v>393</v>
      </c>
      <c r="H73" s="39">
        <v>200000000</v>
      </c>
      <c r="I73" s="37" t="s">
        <v>110</v>
      </c>
      <c r="J73" s="37" t="s">
        <v>394</v>
      </c>
      <c r="K73" s="37" t="s">
        <v>55</v>
      </c>
      <c r="L73" s="37">
        <v>2.1800000000000002</v>
      </c>
      <c r="M73" s="37" t="s">
        <v>55</v>
      </c>
      <c r="N73" s="37" t="s">
        <v>69</v>
      </c>
      <c r="O73" s="37">
        <v>1.46</v>
      </c>
      <c r="P73" s="37">
        <v>4.5</v>
      </c>
      <c r="Q73" s="40">
        <f>Table2[[#This Row],[Spread]]/Table2[[#This Row],[Expected Loss]]</f>
        <v>3.0821917808219177</v>
      </c>
      <c r="R73" s="37">
        <v>1</v>
      </c>
      <c r="S73" s="37">
        <v>0</v>
      </c>
      <c r="T73" s="37" t="s">
        <v>395</v>
      </c>
      <c r="U73" s="37" t="s">
        <v>396</v>
      </c>
      <c r="V73" s="37"/>
      <c r="W73" s="37"/>
      <c r="X73" s="37"/>
    </row>
    <row r="74" spans="1:24" x14ac:dyDescent="0.25">
      <c r="A74" s="37" t="s">
        <v>398</v>
      </c>
      <c r="B74" s="38">
        <v>41730</v>
      </c>
      <c r="C74" s="37" t="s">
        <v>398</v>
      </c>
      <c r="D74" s="37" t="s">
        <v>378</v>
      </c>
      <c r="E74" s="37" t="s">
        <v>379</v>
      </c>
      <c r="F74" s="37" t="s">
        <v>77</v>
      </c>
      <c r="G74" s="37" t="s">
        <v>380</v>
      </c>
      <c r="H74" s="39">
        <v>50000000</v>
      </c>
      <c r="I74" s="37" t="s">
        <v>52</v>
      </c>
      <c r="J74" s="37" t="s">
        <v>53</v>
      </c>
      <c r="K74" s="37" t="s">
        <v>55</v>
      </c>
      <c r="L74" s="37">
        <v>1.1000000000000001</v>
      </c>
      <c r="M74" s="37" t="s">
        <v>55</v>
      </c>
      <c r="N74" s="37" t="s">
        <v>56</v>
      </c>
      <c r="O74" s="37">
        <v>1.04</v>
      </c>
      <c r="P74" s="37">
        <v>3.75</v>
      </c>
      <c r="Q74" s="40">
        <f>Table2[[#This Row],[Spread]]/Table2[[#This Row],[Expected Loss]]</f>
        <v>3.6057692307692308</v>
      </c>
      <c r="R74" s="37">
        <v>1</v>
      </c>
      <c r="S74" s="37">
        <v>0</v>
      </c>
      <c r="T74" s="37" t="s">
        <v>399</v>
      </c>
      <c r="U74" s="37" t="s">
        <v>400</v>
      </c>
      <c r="V74" s="37"/>
      <c r="W74" s="37"/>
      <c r="X74" s="37"/>
    </row>
    <row r="75" spans="1:24" x14ac:dyDescent="0.25">
      <c r="A75" s="37" t="s">
        <v>401</v>
      </c>
      <c r="B75" s="38">
        <v>41760</v>
      </c>
      <c r="C75" s="37" t="s">
        <v>401</v>
      </c>
      <c r="D75" s="37" t="s">
        <v>83</v>
      </c>
      <c r="E75" s="37" t="s">
        <v>402</v>
      </c>
      <c r="F75" s="37" t="s">
        <v>77</v>
      </c>
      <c r="G75" s="37" t="s">
        <v>85</v>
      </c>
      <c r="H75" s="39">
        <v>1500000000</v>
      </c>
      <c r="I75" s="37" t="s">
        <v>52</v>
      </c>
      <c r="J75" s="37" t="s">
        <v>403</v>
      </c>
      <c r="K75" s="37" t="s">
        <v>55</v>
      </c>
      <c r="L75" s="37" t="s">
        <v>54</v>
      </c>
      <c r="M75" s="37" t="s">
        <v>55</v>
      </c>
      <c r="N75" s="37" t="s">
        <v>56</v>
      </c>
      <c r="O75" s="37">
        <v>2.2999999999999998</v>
      </c>
      <c r="P75" s="37">
        <v>7.5</v>
      </c>
      <c r="Q75" s="40">
        <f>Table2[[#This Row],[Spread]]/Table2[[#This Row],[Expected Loss]]</f>
        <v>3.2608695652173916</v>
      </c>
      <c r="R75" s="37">
        <v>1</v>
      </c>
      <c r="S75" s="37">
        <v>0</v>
      </c>
      <c r="T75" s="37" t="s">
        <v>404</v>
      </c>
      <c r="U75" s="37" t="s">
        <v>405</v>
      </c>
      <c r="V75" s="37"/>
      <c r="W75" s="37"/>
      <c r="X75" s="37"/>
    </row>
    <row r="76" spans="1:24" x14ac:dyDescent="0.25">
      <c r="A76" s="37" t="s">
        <v>406</v>
      </c>
      <c r="B76" s="38">
        <v>41760</v>
      </c>
      <c r="C76" s="37" t="s">
        <v>406</v>
      </c>
      <c r="D76" s="37" t="s">
        <v>122</v>
      </c>
      <c r="E76" s="37" t="s">
        <v>123</v>
      </c>
      <c r="F76" s="37" t="s">
        <v>77</v>
      </c>
      <c r="G76" s="37" t="s">
        <v>380</v>
      </c>
      <c r="H76" s="39">
        <v>200000000</v>
      </c>
      <c r="I76" s="37" t="s">
        <v>52</v>
      </c>
      <c r="J76" s="37" t="s">
        <v>157</v>
      </c>
      <c r="K76" s="37" t="s">
        <v>55</v>
      </c>
      <c r="L76" s="37" t="s">
        <v>54</v>
      </c>
      <c r="M76" s="37" t="s">
        <v>55</v>
      </c>
      <c r="N76" s="37" t="s">
        <v>56</v>
      </c>
      <c r="O76" s="37">
        <v>0.46</v>
      </c>
      <c r="P76" s="37">
        <v>4</v>
      </c>
      <c r="Q76" s="40">
        <f>Table2[[#This Row],[Spread]]/Table2[[#This Row],[Expected Loss]]</f>
        <v>8.695652173913043</v>
      </c>
      <c r="R76" s="37">
        <v>1</v>
      </c>
      <c r="S76" s="37">
        <v>0</v>
      </c>
      <c r="T76" s="37" t="s">
        <v>407</v>
      </c>
      <c r="U76" s="37" t="s">
        <v>408</v>
      </c>
      <c r="V76" s="37"/>
      <c r="W76" s="37"/>
      <c r="X76" s="37"/>
    </row>
    <row r="77" spans="1:24" x14ac:dyDescent="0.25">
      <c r="A77" s="41" t="s">
        <v>409</v>
      </c>
      <c r="B77" s="42">
        <v>41760</v>
      </c>
      <c r="C77" s="41" t="s">
        <v>410</v>
      </c>
      <c r="D77" s="41" t="s">
        <v>108</v>
      </c>
      <c r="E77" s="41" t="s">
        <v>411</v>
      </c>
      <c r="F77" s="41" t="s">
        <v>77</v>
      </c>
      <c r="G77" s="41" t="s">
        <v>412</v>
      </c>
      <c r="H77" s="43" t="s">
        <v>66</v>
      </c>
      <c r="I77" s="41" t="s">
        <v>110</v>
      </c>
      <c r="J77" s="41" t="s">
        <v>413</v>
      </c>
      <c r="K77" s="41">
        <v>4</v>
      </c>
      <c r="L77" s="41">
        <v>0.81</v>
      </c>
      <c r="M77" s="41" t="s">
        <v>55</v>
      </c>
      <c r="N77" s="41" t="s">
        <v>69</v>
      </c>
      <c r="O77" s="41">
        <v>0.72</v>
      </c>
      <c r="P77" s="41">
        <v>3</v>
      </c>
      <c r="Q77" s="43">
        <f>Table2[[#This Row],[Spread]]/Table2[[#This Row],[Expected Loss]]</f>
        <v>4.166666666666667</v>
      </c>
      <c r="R77" s="41">
        <v>1</v>
      </c>
      <c r="S77" s="41">
        <v>0</v>
      </c>
      <c r="T77" s="41" t="s">
        <v>414</v>
      </c>
      <c r="U77" s="41" t="s">
        <v>415</v>
      </c>
      <c r="V77" s="41"/>
      <c r="W77" s="41"/>
      <c r="X77" s="41"/>
    </row>
    <row r="78" spans="1:24" x14ac:dyDescent="0.25">
      <c r="A78" s="41" t="s">
        <v>416</v>
      </c>
      <c r="B78" s="42">
        <v>41760</v>
      </c>
      <c r="C78" s="41" t="s">
        <v>410</v>
      </c>
      <c r="D78" s="41" t="s">
        <v>108</v>
      </c>
      <c r="E78" s="41" t="s">
        <v>411</v>
      </c>
      <c r="F78" s="41" t="s">
        <v>77</v>
      </c>
      <c r="G78" s="41" t="s">
        <v>412</v>
      </c>
      <c r="H78" s="43" t="s">
        <v>66</v>
      </c>
      <c r="I78" s="41" t="s">
        <v>110</v>
      </c>
      <c r="J78" s="41" t="s">
        <v>413</v>
      </c>
      <c r="K78" s="41">
        <v>4</v>
      </c>
      <c r="L78" s="41">
        <v>0.97</v>
      </c>
      <c r="M78" s="41" t="s">
        <v>55</v>
      </c>
      <c r="N78" s="41" t="s">
        <v>69</v>
      </c>
      <c r="O78" s="41">
        <v>0.87</v>
      </c>
      <c r="P78" s="41">
        <v>3.25</v>
      </c>
      <c r="Q78" s="43">
        <f>Table2[[#This Row],[Spread]]/Table2[[#This Row],[Expected Loss]]</f>
        <v>3.735632183908046</v>
      </c>
      <c r="R78" s="41">
        <v>1</v>
      </c>
      <c r="S78" s="41">
        <v>0</v>
      </c>
      <c r="T78" s="41" t="s">
        <v>414</v>
      </c>
      <c r="U78" s="41" t="s">
        <v>415</v>
      </c>
      <c r="V78" s="41"/>
      <c r="W78" s="41"/>
      <c r="X78" s="41"/>
    </row>
    <row r="79" spans="1:24" x14ac:dyDescent="0.25">
      <c r="A79" s="41" t="s">
        <v>417</v>
      </c>
      <c r="B79" s="42">
        <v>41760</v>
      </c>
      <c r="C79" s="41" t="s">
        <v>410</v>
      </c>
      <c r="D79" s="41" t="s">
        <v>108</v>
      </c>
      <c r="E79" s="41" t="s">
        <v>411</v>
      </c>
      <c r="F79" s="41" t="s">
        <v>77</v>
      </c>
      <c r="G79" s="41" t="s">
        <v>412</v>
      </c>
      <c r="H79" s="43" t="s">
        <v>66</v>
      </c>
      <c r="I79" s="41" t="s">
        <v>110</v>
      </c>
      <c r="J79" s="41" t="s">
        <v>413</v>
      </c>
      <c r="K79" s="41">
        <v>4</v>
      </c>
      <c r="L79" s="41">
        <v>1.27</v>
      </c>
      <c r="M79" s="41" t="s">
        <v>55</v>
      </c>
      <c r="N79" s="41" t="s">
        <v>69</v>
      </c>
      <c r="O79" s="41">
        <v>1.1299999999999999</v>
      </c>
      <c r="P79" s="41">
        <v>3.9</v>
      </c>
      <c r="Q79" s="43">
        <f>Table2[[#This Row],[Spread]]/Table2[[#This Row],[Expected Loss]]</f>
        <v>3.4513274336283186</v>
      </c>
      <c r="R79" s="41">
        <v>1</v>
      </c>
      <c r="S79" s="41">
        <v>0</v>
      </c>
      <c r="T79" s="41" t="s">
        <v>414</v>
      </c>
      <c r="U79" s="41" t="s">
        <v>415</v>
      </c>
      <c r="V79" s="41"/>
      <c r="W79" s="41"/>
      <c r="X79" s="41"/>
    </row>
    <row r="80" spans="1:24" x14ac:dyDescent="0.25">
      <c r="A80" s="41" t="s">
        <v>418</v>
      </c>
      <c r="B80" s="42">
        <v>41760</v>
      </c>
      <c r="C80" s="41" t="s">
        <v>410</v>
      </c>
      <c r="D80" s="41" t="s">
        <v>108</v>
      </c>
      <c r="E80" s="41" t="s">
        <v>411</v>
      </c>
      <c r="F80" s="41" t="s">
        <v>77</v>
      </c>
      <c r="G80" s="41" t="s">
        <v>412</v>
      </c>
      <c r="H80" s="43" t="s">
        <v>66</v>
      </c>
      <c r="I80" s="41" t="s">
        <v>110</v>
      </c>
      <c r="J80" s="41" t="s">
        <v>413</v>
      </c>
      <c r="K80" s="41">
        <v>4</v>
      </c>
      <c r="L80" s="41" t="s">
        <v>54</v>
      </c>
      <c r="M80" s="41" t="s">
        <v>55</v>
      </c>
      <c r="N80" s="41" t="s">
        <v>69</v>
      </c>
      <c r="O80" s="41" t="s">
        <v>57</v>
      </c>
      <c r="P80" s="41" t="s">
        <v>57</v>
      </c>
      <c r="Q80" s="43" t="e">
        <f>Table2[[#This Row],[Spread]]/Table2[[#This Row],[Expected Loss]]</f>
        <v>#VALUE!</v>
      </c>
      <c r="R80" s="41">
        <v>1</v>
      </c>
      <c r="S80" s="41">
        <v>0</v>
      </c>
      <c r="T80" s="41" t="s">
        <v>414</v>
      </c>
      <c r="U80" s="41" t="s">
        <v>415</v>
      </c>
      <c r="V80" s="41"/>
      <c r="W80" s="41"/>
      <c r="X80" s="41"/>
    </row>
    <row r="81" spans="1:24" x14ac:dyDescent="0.25">
      <c r="A81" s="37" t="s">
        <v>419</v>
      </c>
      <c r="B81" s="38">
        <v>41760</v>
      </c>
      <c r="C81" s="37" t="s">
        <v>419</v>
      </c>
      <c r="D81" s="37" t="s">
        <v>55</v>
      </c>
      <c r="E81" s="37" t="s">
        <v>333</v>
      </c>
      <c r="F81" s="37" t="s">
        <v>334</v>
      </c>
      <c r="G81" s="37" t="s">
        <v>420</v>
      </c>
      <c r="H81" s="39">
        <v>10000000</v>
      </c>
      <c r="I81" s="37" t="s">
        <v>52</v>
      </c>
      <c r="J81" s="37" t="s">
        <v>53</v>
      </c>
      <c r="K81" s="37">
        <v>2</v>
      </c>
      <c r="L81" s="37" t="s">
        <v>54</v>
      </c>
      <c r="M81" s="37" t="s">
        <v>55</v>
      </c>
      <c r="N81" s="37" t="s">
        <v>56</v>
      </c>
      <c r="O81" s="37" t="s">
        <v>57</v>
      </c>
      <c r="P81" s="37" t="s">
        <v>57</v>
      </c>
      <c r="Q81" s="40" t="e">
        <f>Table2[[#This Row],[Spread]]/Table2[[#This Row],[Expected Loss]]</f>
        <v>#VALUE!</v>
      </c>
      <c r="R81" s="37">
        <v>1</v>
      </c>
      <c r="S81" s="37">
        <v>0</v>
      </c>
      <c r="T81" s="37" t="s">
        <v>421</v>
      </c>
      <c r="U81" s="37" t="s">
        <v>422</v>
      </c>
      <c r="V81" s="37"/>
      <c r="W81" s="37"/>
      <c r="X81" s="37"/>
    </row>
    <row r="82" spans="1:24" x14ac:dyDescent="0.25">
      <c r="A82" s="41" t="s">
        <v>423</v>
      </c>
      <c r="B82" s="42">
        <v>41760</v>
      </c>
      <c r="C82" s="41" t="s">
        <v>424</v>
      </c>
      <c r="D82" s="41" t="s">
        <v>425</v>
      </c>
      <c r="E82" s="41" t="s">
        <v>426</v>
      </c>
      <c r="F82" s="41" t="s">
        <v>77</v>
      </c>
      <c r="G82" s="41" t="s">
        <v>427</v>
      </c>
      <c r="H82" s="43" t="s">
        <v>66</v>
      </c>
      <c r="I82" s="41" t="s">
        <v>52</v>
      </c>
      <c r="J82" s="41" t="s">
        <v>428</v>
      </c>
      <c r="K82" s="41" t="s">
        <v>55</v>
      </c>
      <c r="L82" s="41" t="s">
        <v>54</v>
      </c>
      <c r="M82" s="41" t="s">
        <v>55</v>
      </c>
      <c r="N82" s="41" t="s">
        <v>69</v>
      </c>
      <c r="O82" s="41">
        <v>0.52</v>
      </c>
      <c r="P82" s="41">
        <v>2</v>
      </c>
      <c r="Q82" s="43">
        <f>Table2[[#This Row],[Spread]]/Table2[[#This Row],[Expected Loss]]</f>
        <v>3.8461538461538458</v>
      </c>
      <c r="R82" s="41">
        <v>1</v>
      </c>
      <c r="S82" s="41">
        <v>0</v>
      </c>
      <c r="T82" s="41" t="s">
        <v>429</v>
      </c>
      <c r="U82" s="41" t="s">
        <v>430</v>
      </c>
      <c r="V82" s="41"/>
      <c r="W82" s="41"/>
      <c r="X82" s="41"/>
    </row>
    <row r="83" spans="1:24" x14ac:dyDescent="0.25">
      <c r="A83" s="41" t="s">
        <v>431</v>
      </c>
      <c r="B83" s="42">
        <v>41760</v>
      </c>
      <c r="C83" s="41" t="s">
        <v>424</v>
      </c>
      <c r="D83" s="41" t="s">
        <v>425</v>
      </c>
      <c r="E83" s="41" t="s">
        <v>426</v>
      </c>
      <c r="F83" s="41" t="s">
        <v>77</v>
      </c>
      <c r="G83" s="41" t="s">
        <v>427</v>
      </c>
      <c r="H83" s="43" t="s">
        <v>66</v>
      </c>
      <c r="I83" s="41" t="s">
        <v>52</v>
      </c>
      <c r="J83" s="41" t="s">
        <v>428</v>
      </c>
      <c r="K83" s="41" t="s">
        <v>55</v>
      </c>
      <c r="L83" s="41" t="s">
        <v>54</v>
      </c>
      <c r="M83" s="41" t="s">
        <v>55</v>
      </c>
      <c r="N83" s="41" t="s">
        <v>69</v>
      </c>
      <c r="O83" s="43">
        <v>0.52</v>
      </c>
      <c r="P83" s="41">
        <v>2.2999999999999998</v>
      </c>
      <c r="Q83" s="43">
        <f>Table2[[#This Row],[Spread]]/Table2[[#This Row],[Expected Loss]]</f>
        <v>4.4230769230769225</v>
      </c>
      <c r="R83" s="41">
        <v>1</v>
      </c>
      <c r="S83" s="41">
        <v>0</v>
      </c>
      <c r="T83" s="41" t="s">
        <v>429</v>
      </c>
      <c r="U83" s="41" t="s">
        <v>430</v>
      </c>
      <c r="V83" s="41"/>
      <c r="W83" s="41"/>
      <c r="X83" s="41"/>
    </row>
    <row r="84" spans="1:24" x14ac:dyDescent="0.25">
      <c r="A84" s="37" t="s">
        <v>432</v>
      </c>
      <c r="B84" s="38">
        <v>41760</v>
      </c>
      <c r="C84" s="37" t="s">
        <v>433</v>
      </c>
      <c r="D84" s="37" t="s">
        <v>230</v>
      </c>
      <c r="E84" s="37" t="s">
        <v>367</v>
      </c>
      <c r="F84" s="37" t="s">
        <v>77</v>
      </c>
      <c r="G84" s="37" t="s">
        <v>232</v>
      </c>
      <c r="H84" s="39">
        <v>150000000</v>
      </c>
      <c r="I84" s="37" t="s">
        <v>52</v>
      </c>
      <c r="J84" s="37" t="s">
        <v>157</v>
      </c>
      <c r="K84" s="37" t="s">
        <v>374</v>
      </c>
      <c r="L84" s="37">
        <v>0.85</v>
      </c>
      <c r="M84" s="37" t="s">
        <v>55</v>
      </c>
      <c r="N84" s="37" t="s">
        <v>69</v>
      </c>
      <c r="O84" s="37">
        <v>0.75</v>
      </c>
      <c r="P84" s="37">
        <v>2.25</v>
      </c>
      <c r="Q84" s="40">
        <f>Table2[[#This Row],[Spread]]/Table2[[#This Row],[Expected Loss]]</f>
        <v>3</v>
      </c>
      <c r="R84" s="37">
        <v>1</v>
      </c>
      <c r="S84" s="37">
        <v>0</v>
      </c>
      <c r="T84" s="37" t="s">
        <v>434</v>
      </c>
      <c r="U84" s="37" t="s">
        <v>435</v>
      </c>
      <c r="V84" s="37"/>
      <c r="W84" s="37"/>
      <c r="X84" s="37"/>
    </row>
    <row r="85" spans="1:24" x14ac:dyDescent="0.25">
      <c r="A85" s="37" t="s">
        <v>436</v>
      </c>
      <c r="B85" s="38">
        <v>41760</v>
      </c>
      <c r="C85" s="37" t="s">
        <v>433</v>
      </c>
      <c r="D85" s="37" t="s">
        <v>230</v>
      </c>
      <c r="E85" s="37" t="s">
        <v>367</v>
      </c>
      <c r="F85" s="37" t="s">
        <v>77</v>
      </c>
      <c r="G85" s="37" t="s">
        <v>232</v>
      </c>
      <c r="H85" s="39">
        <v>150000000</v>
      </c>
      <c r="I85" s="37" t="s">
        <v>52</v>
      </c>
      <c r="J85" s="37" t="s">
        <v>157</v>
      </c>
      <c r="K85" s="37" t="s">
        <v>374</v>
      </c>
      <c r="L85" s="37">
        <v>0.85</v>
      </c>
      <c r="M85" s="37" t="s">
        <v>55</v>
      </c>
      <c r="N85" s="37" t="s">
        <v>69</v>
      </c>
      <c r="O85" s="37">
        <v>0.75</v>
      </c>
      <c r="P85" s="37">
        <v>2.5</v>
      </c>
      <c r="Q85" s="40">
        <f>Table2[[#This Row],[Spread]]/Table2[[#This Row],[Expected Loss]]</f>
        <v>3.3333333333333335</v>
      </c>
      <c r="R85" s="37">
        <v>1</v>
      </c>
      <c r="S85" s="37">
        <v>0</v>
      </c>
      <c r="T85" s="37" t="s">
        <v>434</v>
      </c>
      <c r="U85" s="37" t="s">
        <v>435</v>
      </c>
      <c r="V85" s="37"/>
      <c r="W85" s="37"/>
      <c r="X85" s="37"/>
    </row>
    <row r="86" spans="1:24" x14ac:dyDescent="0.25">
      <c r="A86" s="37" t="s">
        <v>437</v>
      </c>
      <c r="B86" s="38">
        <v>41760</v>
      </c>
      <c r="C86" s="37" t="s">
        <v>437</v>
      </c>
      <c r="D86" s="37" t="s">
        <v>108</v>
      </c>
      <c r="E86" s="37" t="s">
        <v>438</v>
      </c>
      <c r="F86" s="37" t="s">
        <v>77</v>
      </c>
      <c r="G86" s="37" t="s">
        <v>439</v>
      </c>
      <c r="H86" s="39">
        <v>200000000</v>
      </c>
      <c r="I86" s="37" t="s">
        <v>52</v>
      </c>
      <c r="J86" s="37" t="s">
        <v>53</v>
      </c>
      <c r="K86" s="37" t="s">
        <v>55</v>
      </c>
      <c r="L86" s="37">
        <v>0.99</v>
      </c>
      <c r="M86" s="37" t="s">
        <v>55</v>
      </c>
      <c r="N86" s="37" t="s">
        <v>56</v>
      </c>
      <c r="O86" s="37">
        <v>0.78</v>
      </c>
      <c r="P86" s="37">
        <v>3.9</v>
      </c>
      <c r="Q86" s="40">
        <f>Table2[[#This Row],[Spread]]/Table2[[#This Row],[Expected Loss]]</f>
        <v>5</v>
      </c>
      <c r="R86" s="37">
        <v>1</v>
      </c>
      <c r="S86" s="37">
        <v>0</v>
      </c>
      <c r="T86" s="37" t="s">
        <v>440</v>
      </c>
      <c r="U86" s="37" t="s">
        <v>441</v>
      </c>
      <c r="V86" s="37"/>
      <c r="W86" s="37"/>
      <c r="X86" s="37"/>
    </row>
    <row r="87" spans="1:24" x14ac:dyDescent="0.25">
      <c r="A87" s="41" t="s">
        <v>442</v>
      </c>
      <c r="B87" s="42">
        <v>41760</v>
      </c>
      <c r="C87" s="41" t="s">
        <v>443</v>
      </c>
      <c r="D87" s="41" t="s">
        <v>147</v>
      </c>
      <c r="E87" s="41" t="s">
        <v>444</v>
      </c>
      <c r="F87" s="41" t="s">
        <v>77</v>
      </c>
      <c r="G87" s="41" t="s">
        <v>445</v>
      </c>
      <c r="H87" s="43" t="s">
        <v>66</v>
      </c>
      <c r="I87" s="41" t="s">
        <v>52</v>
      </c>
      <c r="J87" s="41" t="s">
        <v>157</v>
      </c>
      <c r="K87" s="41">
        <v>4</v>
      </c>
      <c r="L87" s="41">
        <v>11.84</v>
      </c>
      <c r="M87" s="41" t="s">
        <v>55</v>
      </c>
      <c r="N87" s="41" t="s">
        <v>69</v>
      </c>
      <c r="O87" s="41">
        <v>9.86</v>
      </c>
      <c r="P87" s="41">
        <v>15</v>
      </c>
      <c r="Q87" s="43">
        <f>Table2[[#This Row],[Spread]]/Table2[[#This Row],[Expected Loss]]</f>
        <v>1.5212981744421907</v>
      </c>
      <c r="R87" s="41">
        <v>1</v>
      </c>
      <c r="S87" s="41">
        <v>0</v>
      </c>
      <c r="T87" s="41" t="s">
        <v>446</v>
      </c>
      <c r="U87" s="41" t="s">
        <v>447</v>
      </c>
      <c r="V87" s="41"/>
      <c r="W87" s="41"/>
      <c r="X87" s="41"/>
    </row>
    <row r="88" spans="1:24" x14ac:dyDescent="0.25">
      <c r="A88" s="41" t="s">
        <v>448</v>
      </c>
      <c r="B88" s="42">
        <v>41760</v>
      </c>
      <c r="C88" s="41" t="s">
        <v>443</v>
      </c>
      <c r="D88" s="41" t="s">
        <v>147</v>
      </c>
      <c r="E88" s="41" t="s">
        <v>444</v>
      </c>
      <c r="F88" s="41" t="s">
        <v>77</v>
      </c>
      <c r="G88" s="41" t="s">
        <v>445</v>
      </c>
      <c r="H88" s="43" t="s">
        <v>66</v>
      </c>
      <c r="I88" s="41" t="s">
        <v>52</v>
      </c>
      <c r="J88" s="41" t="s">
        <v>157</v>
      </c>
      <c r="K88" s="41">
        <v>4</v>
      </c>
      <c r="L88" s="41">
        <v>0.85</v>
      </c>
      <c r="M88" s="41" t="s">
        <v>449</v>
      </c>
      <c r="N88" s="41" t="s">
        <v>69</v>
      </c>
      <c r="O88" s="41">
        <v>0.54</v>
      </c>
      <c r="P88" s="41">
        <v>3.5</v>
      </c>
      <c r="Q88" s="43">
        <f>Table2[[#This Row],[Spread]]/Table2[[#This Row],[Expected Loss]]</f>
        <v>6.481481481481481</v>
      </c>
      <c r="R88" s="41">
        <v>1</v>
      </c>
      <c r="S88" s="41">
        <v>0</v>
      </c>
      <c r="T88" s="41" t="s">
        <v>446</v>
      </c>
      <c r="U88" s="41" t="s">
        <v>447</v>
      </c>
      <c r="V88" s="41"/>
      <c r="W88" s="41"/>
      <c r="X88" s="41"/>
    </row>
    <row r="89" spans="1:24" x14ac:dyDescent="0.25">
      <c r="A89" s="41" t="s">
        <v>450</v>
      </c>
      <c r="B89" s="42">
        <v>41760</v>
      </c>
      <c r="C89" s="41" t="s">
        <v>443</v>
      </c>
      <c r="D89" s="41" t="s">
        <v>147</v>
      </c>
      <c r="E89" s="41" t="s">
        <v>444</v>
      </c>
      <c r="F89" s="41" t="s">
        <v>77</v>
      </c>
      <c r="G89" s="41" t="s">
        <v>445</v>
      </c>
      <c r="H89" s="43" t="s">
        <v>66</v>
      </c>
      <c r="I89" s="41" t="s">
        <v>52</v>
      </c>
      <c r="J89" s="41" t="s">
        <v>157</v>
      </c>
      <c r="K89" s="41">
        <v>4</v>
      </c>
      <c r="L89" s="41" t="s">
        <v>54</v>
      </c>
      <c r="M89" s="41" t="s">
        <v>55</v>
      </c>
      <c r="N89" s="41" t="s">
        <v>69</v>
      </c>
      <c r="O89" s="41" t="s">
        <v>57</v>
      </c>
      <c r="P89" s="41">
        <v>8</v>
      </c>
      <c r="Q89" s="43" t="e">
        <f>Table2[[#This Row],[Spread]]/Table2[[#This Row],[Expected Loss]]</f>
        <v>#VALUE!</v>
      </c>
      <c r="R89" s="41">
        <v>1</v>
      </c>
      <c r="S89" s="41">
        <v>0</v>
      </c>
      <c r="T89" s="41" t="s">
        <v>446</v>
      </c>
      <c r="U89" s="41" t="s">
        <v>447</v>
      </c>
      <c r="V89" s="41"/>
      <c r="W89" s="41"/>
      <c r="X89" s="41"/>
    </row>
    <row r="90" spans="1:24" x14ac:dyDescent="0.25">
      <c r="A90" s="41" t="s">
        <v>451</v>
      </c>
      <c r="B90" s="42">
        <v>41791</v>
      </c>
      <c r="C90" s="41" t="s">
        <v>452</v>
      </c>
      <c r="D90" s="41" t="s">
        <v>453</v>
      </c>
      <c r="E90" s="41" t="s">
        <v>454</v>
      </c>
      <c r="F90" s="41" t="s">
        <v>77</v>
      </c>
      <c r="G90" s="41" t="s">
        <v>455</v>
      </c>
      <c r="H90" s="43" t="s">
        <v>66</v>
      </c>
      <c r="I90" s="41" t="s">
        <v>52</v>
      </c>
      <c r="J90" s="41" t="s">
        <v>386</v>
      </c>
      <c r="K90" s="41">
        <v>3</v>
      </c>
      <c r="L90" s="41">
        <v>3.8</v>
      </c>
      <c r="M90" s="41" t="s">
        <v>55</v>
      </c>
      <c r="N90" s="41" t="s">
        <v>69</v>
      </c>
      <c r="O90" s="41" t="s">
        <v>57</v>
      </c>
      <c r="P90" s="41">
        <v>6.35</v>
      </c>
      <c r="Q90" s="43" t="e">
        <f>Table2[[#This Row],[Spread]]/Table2[[#This Row],[Expected Loss]]</f>
        <v>#VALUE!</v>
      </c>
      <c r="R90" s="41">
        <v>1</v>
      </c>
      <c r="S90" s="41">
        <v>0</v>
      </c>
      <c r="T90" s="41" t="s">
        <v>456</v>
      </c>
      <c r="U90" s="41" t="s">
        <v>457</v>
      </c>
      <c r="V90" s="41"/>
      <c r="W90" s="41"/>
      <c r="X90" s="41"/>
    </row>
    <row r="91" spans="1:24" x14ac:dyDescent="0.25">
      <c r="A91" s="41" t="s">
        <v>458</v>
      </c>
      <c r="B91" s="42">
        <v>41791</v>
      </c>
      <c r="C91" s="41" t="s">
        <v>452</v>
      </c>
      <c r="D91" s="41" t="s">
        <v>453</v>
      </c>
      <c r="E91" s="41" t="s">
        <v>454</v>
      </c>
      <c r="F91" s="41" t="s">
        <v>77</v>
      </c>
      <c r="G91" s="41" t="s">
        <v>455</v>
      </c>
      <c r="H91" s="43" t="s">
        <v>66</v>
      </c>
      <c r="I91" s="41" t="s">
        <v>52</v>
      </c>
      <c r="J91" s="41" t="s">
        <v>386</v>
      </c>
      <c r="K91" s="41">
        <v>3</v>
      </c>
      <c r="L91" s="41" t="s">
        <v>54</v>
      </c>
      <c r="M91" s="41" t="s">
        <v>55</v>
      </c>
      <c r="N91" s="41" t="s">
        <v>69</v>
      </c>
      <c r="O91" s="41" t="s">
        <v>57</v>
      </c>
      <c r="P91" s="41" t="s">
        <v>57</v>
      </c>
      <c r="Q91" s="43" t="e">
        <f>Table2[[#This Row],[Spread]]/Table2[[#This Row],[Expected Loss]]</f>
        <v>#VALUE!</v>
      </c>
      <c r="R91" s="41">
        <v>1</v>
      </c>
      <c r="S91" s="41">
        <v>0</v>
      </c>
      <c r="T91" s="41" t="s">
        <v>456</v>
      </c>
      <c r="U91" s="41" t="s">
        <v>457</v>
      </c>
      <c r="V91" s="41"/>
      <c r="W91" s="41"/>
      <c r="X91" s="41"/>
    </row>
    <row r="92" spans="1:24" x14ac:dyDescent="0.25">
      <c r="A92" s="37" t="s">
        <v>459</v>
      </c>
      <c r="B92" s="38">
        <v>41791</v>
      </c>
      <c r="C92" s="37" t="s">
        <v>460</v>
      </c>
      <c r="D92" s="37" t="s">
        <v>156</v>
      </c>
      <c r="E92" s="37" t="s">
        <v>333</v>
      </c>
      <c r="F92" s="37" t="s">
        <v>334</v>
      </c>
      <c r="G92" s="37" t="s">
        <v>420</v>
      </c>
      <c r="H92" s="39">
        <v>36800000</v>
      </c>
      <c r="I92" s="37" t="s">
        <v>52</v>
      </c>
      <c r="J92" s="37" t="s">
        <v>53</v>
      </c>
      <c r="K92" s="37" t="s">
        <v>55</v>
      </c>
      <c r="L92" s="37" t="s">
        <v>54</v>
      </c>
      <c r="M92" s="37" t="s">
        <v>55</v>
      </c>
      <c r="N92" s="37" t="s">
        <v>69</v>
      </c>
      <c r="O92" s="37" t="s">
        <v>57</v>
      </c>
      <c r="P92" s="37" t="s">
        <v>57</v>
      </c>
      <c r="Q92" s="40" t="e">
        <f>Table2[[#This Row],[Spread]]/Table2[[#This Row],[Expected Loss]]</f>
        <v>#VALUE!</v>
      </c>
      <c r="R92" s="37">
        <v>1</v>
      </c>
      <c r="S92" s="37">
        <v>0</v>
      </c>
      <c r="T92" s="37" t="s">
        <v>461</v>
      </c>
      <c r="U92" s="37" t="s">
        <v>462</v>
      </c>
      <c r="V92" s="37"/>
      <c r="W92" s="37"/>
      <c r="X92" s="37"/>
    </row>
    <row r="93" spans="1:24" x14ac:dyDescent="0.25">
      <c r="A93" s="37" t="s">
        <v>463</v>
      </c>
      <c r="B93" s="38">
        <v>41791</v>
      </c>
      <c r="C93" s="37" t="s">
        <v>460</v>
      </c>
      <c r="D93" s="37" t="s">
        <v>156</v>
      </c>
      <c r="E93" s="37" t="s">
        <v>333</v>
      </c>
      <c r="F93" s="37" t="s">
        <v>334</v>
      </c>
      <c r="G93" s="37" t="s">
        <v>420</v>
      </c>
      <c r="H93" s="39">
        <v>2125000</v>
      </c>
      <c r="I93" s="37" t="s">
        <v>52</v>
      </c>
      <c r="J93" s="37" t="s">
        <v>53</v>
      </c>
      <c r="K93" s="37" t="s">
        <v>55</v>
      </c>
      <c r="L93" s="37" t="s">
        <v>54</v>
      </c>
      <c r="M93" s="37" t="s">
        <v>55</v>
      </c>
      <c r="N93" s="37" t="s">
        <v>69</v>
      </c>
      <c r="O93" s="37" t="s">
        <v>57</v>
      </c>
      <c r="P93" s="37" t="s">
        <v>57</v>
      </c>
      <c r="Q93" s="40" t="e">
        <f>Table2[[#This Row],[Spread]]/Table2[[#This Row],[Expected Loss]]</f>
        <v>#VALUE!</v>
      </c>
      <c r="R93" s="37">
        <v>1</v>
      </c>
      <c r="S93" s="37">
        <v>0</v>
      </c>
      <c r="T93" s="37" t="s">
        <v>461</v>
      </c>
      <c r="U93" s="37" t="s">
        <v>462</v>
      </c>
      <c r="V93" s="37"/>
      <c r="W93" s="37"/>
      <c r="X93" s="37"/>
    </row>
    <row r="94" spans="1:24" x14ac:dyDescent="0.25">
      <c r="A94" s="37" t="s">
        <v>464</v>
      </c>
      <c r="B94" s="38">
        <v>41791</v>
      </c>
      <c r="C94" s="37" t="s">
        <v>460</v>
      </c>
      <c r="D94" s="37" t="s">
        <v>156</v>
      </c>
      <c r="E94" s="37" t="s">
        <v>333</v>
      </c>
      <c r="F94" s="37" t="s">
        <v>334</v>
      </c>
      <c r="G94" s="37" t="s">
        <v>420</v>
      </c>
      <c r="H94" s="39">
        <v>5110000</v>
      </c>
      <c r="I94" s="37" t="s">
        <v>52</v>
      </c>
      <c r="J94" s="37" t="s">
        <v>53</v>
      </c>
      <c r="K94" s="37" t="s">
        <v>55</v>
      </c>
      <c r="L94" s="37" t="s">
        <v>54</v>
      </c>
      <c r="M94" s="37" t="s">
        <v>55</v>
      </c>
      <c r="N94" s="37" t="s">
        <v>69</v>
      </c>
      <c r="O94" s="37" t="s">
        <v>57</v>
      </c>
      <c r="P94" s="37" t="s">
        <v>57</v>
      </c>
      <c r="Q94" s="40" t="e">
        <f>Table2[[#This Row],[Spread]]/Table2[[#This Row],[Expected Loss]]</f>
        <v>#VALUE!</v>
      </c>
      <c r="R94" s="37">
        <v>1</v>
      </c>
      <c r="S94" s="37">
        <v>0</v>
      </c>
      <c r="T94" s="37" t="s">
        <v>461</v>
      </c>
      <c r="U94" s="37" t="s">
        <v>462</v>
      </c>
      <c r="V94" s="37"/>
      <c r="W94" s="37"/>
      <c r="X94" s="37"/>
    </row>
    <row r="95" spans="1:24" x14ac:dyDescent="0.25">
      <c r="A95" s="37" t="s">
        <v>465</v>
      </c>
      <c r="B95" s="38">
        <v>41791</v>
      </c>
      <c r="C95" s="37" t="s">
        <v>465</v>
      </c>
      <c r="D95" s="37" t="s">
        <v>167</v>
      </c>
      <c r="E95" s="37" t="s">
        <v>466</v>
      </c>
      <c r="F95" s="37" t="s">
        <v>77</v>
      </c>
      <c r="G95" s="37" t="s">
        <v>169</v>
      </c>
      <c r="H95" s="40" t="s">
        <v>467</v>
      </c>
      <c r="I95" s="37" t="s">
        <v>170</v>
      </c>
      <c r="J95" s="37" t="s">
        <v>157</v>
      </c>
      <c r="K95" s="37" t="s">
        <v>55</v>
      </c>
      <c r="L95" s="37" t="s">
        <v>54</v>
      </c>
      <c r="M95" s="37" t="s">
        <v>55</v>
      </c>
      <c r="N95" s="37" t="s">
        <v>56</v>
      </c>
      <c r="O95" s="37">
        <v>2.72</v>
      </c>
      <c r="P95" s="37">
        <v>5.5</v>
      </c>
      <c r="Q95" s="40">
        <f>Table2[[#This Row],[Spread]]/Table2[[#This Row],[Expected Loss]]</f>
        <v>2.0220588235294117</v>
      </c>
      <c r="R95" s="37">
        <v>1</v>
      </c>
      <c r="S95" s="37">
        <v>0</v>
      </c>
      <c r="T95" s="37" t="s">
        <v>468</v>
      </c>
      <c r="U95" s="37" t="s">
        <v>469</v>
      </c>
      <c r="V95" s="37"/>
      <c r="W95" s="37"/>
      <c r="X95" s="37"/>
    </row>
    <row r="96" spans="1:24" x14ac:dyDescent="0.25">
      <c r="A96" s="37" t="s">
        <v>470</v>
      </c>
      <c r="B96" s="38">
        <v>41791</v>
      </c>
      <c r="C96" s="37" t="s">
        <v>471</v>
      </c>
      <c r="D96" s="37" t="s">
        <v>55</v>
      </c>
      <c r="E96" s="37" t="s">
        <v>333</v>
      </c>
      <c r="F96" s="37" t="s">
        <v>334</v>
      </c>
      <c r="G96" s="37" t="s">
        <v>420</v>
      </c>
      <c r="H96" s="39">
        <v>4525000</v>
      </c>
      <c r="I96" s="37" t="s">
        <v>52</v>
      </c>
      <c r="J96" s="37" t="s">
        <v>53</v>
      </c>
      <c r="K96" s="37">
        <v>1</v>
      </c>
      <c r="L96" s="37" t="s">
        <v>54</v>
      </c>
      <c r="M96" s="37" t="s">
        <v>55</v>
      </c>
      <c r="N96" s="37" t="s">
        <v>69</v>
      </c>
      <c r="O96" s="37" t="s">
        <v>57</v>
      </c>
      <c r="P96" s="37" t="s">
        <v>57</v>
      </c>
      <c r="Q96" s="40" t="e">
        <f>Table2[[#This Row],[Spread]]/Table2[[#This Row],[Expected Loss]]</f>
        <v>#VALUE!</v>
      </c>
      <c r="R96" s="37">
        <v>1</v>
      </c>
      <c r="S96" s="37">
        <v>0</v>
      </c>
      <c r="T96" s="37" t="s">
        <v>472</v>
      </c>
      <c r="U96" s="37" t="s">
        <v>473</v>
      </c>
      <c r="V96" s="37"/>
      <c r="W96" s="37"/>
      <c r="X96" s="37"/>
    </row>
    <row r="97" spans="1:24" x14ac:dyDescent="0.25">
      <c r="A97" s="37" t="s">
        <v>474</v>
      </c>
      <c r="B97" s="38">
        <v>41791</v>
      </c>
      <c r="C97" s="37" t="s">
        <v>471</v>
      </c>
      <c r="D97" s="37" t="s">
        <v>55</v>
      </c>
      <c r="E97" s="37" t="s">
        <v>333</v>
      </c>
      <c r="F97" s="37" t="s">
        <v>334</v>
      </c>
      <c r="G97" s="37" t="s">
        <v>420</v>
      </c>
      <c r="H97" s="39">
        <v>27300000</v>
      </c>
      <c r="I97" s="37" t="s">
        <v>52</v>
      </c>
      <c r="J97" s="37" t="s">
        <v>53</v>
      </c>
      <c r="K97" s="37">
        <v>1</v>
      </c>
      <c r="L97" s="37" t="s">
        <v>54</v>
      </c>
      <c r="M97" s="37" t="s">
        <v>55</v>
      </c>
      <c r="N97" s="37" t="s">
        <v>69</v>
      </c>
      <c r="O97" s="37" t="s">
        <v>57</v>
      </c>
      <c r="P97" s="37" t="s">
        <v>57</v>
      </c>
      <c r="Q97" s="40" t="e">
        <f>Table2[[#This Row],[Spread]]/Table2[[#This Row],[Expected Loss]]</f>
        <v>#VALUE!</v>
      </c>
      <c r="R97" s="37">
        <v>1</v>
      </c>
      <c r="S97" s="37">
        <v>0</v>
      </c>
      <c r="T97" s="37" t="s">
        <v>472</v>
      </c>
      <c r="U97" s="37" t="s">
        <v>473</v>
      </c>
      <c r="V97" s="37"/>
      <c r="W97" s="37"/>
      <c r="X97" s="37"/>
    </row>
    <row r="98" spans="1:24" x14ac:dyDescent="0.25">
      <c r="A98" s="37" t="s">
        <v>475</v>
      </c>
      <c r="B98" s="38">
        <v>41791</v>
      </c>
      <c r="C98" s="37" t="s">
        <v>475</v>
      </c>
      <c r="D98" s="37" t="s">
        <v>476</v>
      </c>
      <c r="E98" s="37" t="s">
        <v>477</v>
      </c>
      <c r="F98" s="37" t="s">
        <v>157</v>
      </c>
      <c r="G98" s="37" t="s">
        <v>478</v>
      </c>
      <c r="H98" s="39">
        <v>30000000</v>
      </c>
      <c r="I98" s="37" t="s">
        <v>479</v>
      </c>
      <c r="J98" s="37" t="s">
        <v>53</v>
      </c>
      <c r="K98" s="37">
        <v>3</v>
      </c>
      <c r="L98" s="37" t="s">
        <v>54</v>
      </c>
      <c r="M98" s="37" t="s">
        <v>55</v>
      </c>
      <c r="N98" s="37" t="s">
        <v>56</v>
      </c>
      <c r="O98" s="37" t="s">
        <v>57</v>
      </c>
      <c r="P98" s="37">
        <v>6.3</v>
      </c>
      <c r="Q98" s="40" t="e">
        <f>Table2[[#This Row],[Spread]]/Table2[[#This Row],[Expected Loss]]</f>
        <v>#VALUE!</v>
      </c>
      <c r="R98" s="37">
        <v>1</v>
      </c>
      <c r="S98" s="37">
        <v>1</v>
      </c>
      <c r="T98" s="37" t="s">
        <v>480</v>
      </c>
      <c r="U98" s="37" t="s">
        <v>481</v>
      </c>
      <c r="V98" s="37"/>
      <c r="W98" s="37"/>
      <c r="X98" s="37"/>
    </row>
    <row r="99" spans="1:24" x14ac:dyDescent="0.25">
      <c r="A99" s="37" t="s">
        <v>482</v>
      </c>
      <c r="B99" s="38">
        <v>41821</v>
      </c>
      <c r="C99" s="37" t="s">
        <v>482</v>
      </c>
      <c r="D99" s="37" t="s">
        <v>55</v>
      </c>
      <c r="E99" s="37" t="s">
        <v>157</v>
      </c>
      <c r="F99" s="37" t="s">
        <v>157</v>
      </c>
      <c r="G99" s="37" t="s">
        <v>177</v>
      </c>
      <c r="H99" s="39">
        <v>7320000</v>
      </c>
      <c r="I99" s="37" t="s">
        <v>52</v>
      </c>
      <c r="J99" s="37" t="s">
        <v>53</v>
      </c>
      <c r="K99" s="37">
        <v>0.92</v>
      </c>
      <c r="L99" s="37" t="s">
        <v>54</v>
      </c>
      <c r="M99" s="37" t="s">
        <v>55</v>
      </c>
      <c r="N99" s="37" t="s">
        <v>56</v>
      </c>
      <c r="O99" s="37" t="s">
        <v>57</v>
      </c>
      <c r="P99" s="37" t="s">
        <v>57</v>
      </c>
      <c r="Q99" s="40" t="e">
        <f>Table2[[#This Row],[Spread]]/Table2[[#This Row],[Expected Loss]]</f>
        <v>#VALUE!</v>
      </c>
      <c r="R99" s="37">
        <v>1</v>
      </c>
      <c r="S99" s="37">
        <v>0</v>
      </c>
      <c r="T99" s="37" t="s">
        <v>483</v>
      </c>
      <c r="U99" s="37" t="s">
        <v>484</v>
      </c>
      <c r="V99" s="37"/>
      <c r="W99" s="37"/>
      <c r="X99" s="37"/>
    </row>
    <row r="100" spans="1:24" x14ac:dyDescent="0.25">
      <c r="A100" s="37" t="s">
        <v>485</v>
      </c>
      <c r="B100" s="38">
        <v>41821</v>
      </c>
      <c r="C100" s="37" t="s">
        <v>486</v>
      </c>
      <c r="D100" s="37" t="s">
        <v>55</v>
      </c>
      <c r="E100" s="37" t="s">
        <v>333</v>
      </c>
      <c r="F100" s="37" t="s">
        <v>157</v>
      </c>
      <c r="G100" s="37" t="s">
        <v>309</v>
      </c>
      <c r="H100" s="39">
        <v>22000000</v>
      </c>
      <c r="I100" s="37" t="s">
        <v>102</v>
      </c>
      <c r="J100" s="37" t="s">
        <v>57</v>
      </c>
      <c r="K100" s="37" t="s">
        <v>55</v>
      </c>
      <c r="L100" s="37" t="s">
        <v>54</v>
      </c>
      <c r="M100" s="37" t="s">
        <v>55</v>
      </c>
      <c r="N100" s="37" t="s">
        <v>69</v>
      </c>
      <c r="O100" s="37" t="s">
        <v>57</v>
      </c>
      <c r="P100" s="37" t="s">
        <v>57</v>
      </c>
      <c r="Q100" s="40" t="e">
        <f>Table2[[#This Row],[Spread]]/Table2[[#This Row],[Expected Loss]]</f>
        <v>#VALUE!</v>
      </c>
      <c r="R100" s="37">
        <v>1</v>
      </c>
      <c r="S100" s="37">
        <v>0</v>
      </c>
      <c r="T100" s="37" t="s">
        <v>487</v>
      </c>
      <c r="U100" s="37" t="s">
        <v>488</v>
      </c>
      <c r="V100" s="37"/>
      <c r="W100" s="37"/>
      <c r="X100" s="37"/>
    </row>
    <row r="101" spans="1:24" x14ac:dyDescent="0.25">
      <c r="A101" s="37" t="s">
        <v>489</v>
      </c>
      <c r="B101" s="38">
        <v>41821</v>
      </c>
      <c r="C101" s="37" t="s">
        <v>486</v>
      </c>
      <c r="D101" s="37" t="s">
        <v>55</v>
      </c>
      <c r="E101" s="37" t="s">
        <v>333</v>
      </c>
      <c r="F101" s="37" t="s">
        <v>157</v>
      </c>
      <c r="G101" s="37" t="s">
        <v>309</v>
      </c>
      <c r="H101" s="39">
        <v>8000000</v>
      </c>
      <c r="I101" s="37" t="s">
        <v>102</v>
      </c>
      <c r="J101" s="37" t="s">
        <v>57</v>
      </c>
      <c r="K101" s="37" t="s">
        <v>55</v>
      </c>
      <c r="L101" s="37" t="s">
        <v>54</v>
      </c>
      <c r="M101" s="37" t="s">
        <v>55</v>
      </c>
      <c r="N101" s="37" t="s">
        <v>69</v>
      </c>
      <c r="O101" s="37" t="s">
        <v>57</v>
      </c>
      <c r="P101" s="37">
        <v>4</v>
      </c>
      <c r="Q101" s="40" t="e">
        <f>Table2[[#This Row],[Spread]]/Table2[[#This Row],[Expected Loss]]</f>
        <v>#VALUE!</v>
      </c>
      <c r="R101" s="37">
        <v>1</v>
      </c>
      <c r="S101" s="37">
        <v>0</v>
      </c>
      <c r="T101" s="37" t="s">
        <v>487</v>
      </c>
      <c r="U101" s="37" t="s">
        <v>488</v>
      </c>
      <c r="V101" s="37"/>
      <c r="W101" s="37"/>
      <c r="X101" s="37"/>
    </row>
    <row r="102" spans="1:24" x14ac:dyDescent="0.25">
      <c r="A102" s="41" t="s">
        <v>490</v>
      </c>
      <c r="B102" s="42">
        <v>41852</v>
      </c>
      <c r="C102" s="41" t="s">
        <v>491</v>
      </c>
      <c r="D102" s="41" t="s">
        <v>492</v>
      </c>
      <c r="E102" s="41" t="s">
        <v>493</v>
      </c>
      <c r="F102" s="41" t="s">
        <v>64</v>
      </c>
      <c r="G102" s="41" t="s">
        <v>494</v>
      </c>
      <c r="H102" s="43" t="s">
        <v>66</v>
      </c>
      <c r="I102" s="41" t="s">
        <v>52</v>
      </c>
      <c r="J102" s="41" t="s">
        <v>57</v>
      </c>
      <c r="K102" s="41">
        <v>3</v>
      </c>
      <c r="L102" s="41" t="s">
        <v>54</v>
      </c>
      <c r="M102" s="41" t="s">
        <v>55</v>
      </c>
      <c r="N102" s="41" t="s">
        <v>69</v>
      </c>
      <c r="O102" s="41">
        <v>2.3199999999999998</v>
      </c>
      <c r="P102" s="41">
        <v>6.5</v>
      </c>
      <c r="Q102" s="43">
        <f>Table2[[#This Row],[Spread]]/Table2[[#This Row],[Expected Loss]]</f>
        <v>2.8017241379310347</v>
      </c>
      <c r="R102" s="41">
        <v>1</v>
      </c>
      <c r="S102" s="41">
        <v>0</v>
      </c>
      <c r="T102" s="41" t="s">
        <v>495</v>
      </c>
      <c r="U102" s="41" t="s">
        <v>496</v>
      </c>
      <c r="V102" s="41"/>
      <c r="W102" s="41"/>
      <c r="X102" s="41"/>
    </row>
    <row r="103" spans="1:24" x14ac:dyDescent="0.25">
      <c r="A103" s="41" t="s">
        <v>497</v>
      </c>
      <c r="B103" s="42">
        <v>41852</v>
      </c>
      <c r="C103" s="41" t="s">
        <v>491</v>
      </c>
      <c r="D103" s="41" t="s">
        <v>492</v>
      </c>
      <c r="E103" s="41" t="s">
        <v>493</v>
      </c>
      <c r="F103" s="41" t="s">
        <v>64</v>
      </c>
      <c r="G103" s="41" t="s">
        <v>494</v>
      </c>
      <c r="H103" s="43" t="s">
        <v>66</v>
      </c>
      <c r="I103" s="41" t="s">
        <v>52</v>
      </c>
      <c r="J103" s="41" t="s">
        <v>57</v>
      </c>
      <c r="K103" s="41">
        <v>3</v>
      </c>
      <c r="L103" s="41" t="s">
        <v>54</v>
      </c>
      <c r="M103" s="41" t="s">
        <v>55</v>
      </c>
      <c r="N103" s="41" t="s">
        <v>69</v>
      </c>
      <c r="O103" s="41">
        <v>5.38</v>
      </c>
      <c r="P103" s="41">
        <v>1.5</v>
      </c>
      <c r="Q103" s="43">
        <f>Table2[[#This Row],[Spread]]/Table2[[#This Row],[Expected Loss]]</f>
        <v>0.27881040892193309</v>
      </c>
      <c r="R103" s="41">
        <v>1</v>
      </c>
      <c r="S103" s="41">
        <v>0</v>
      </c>
      <c r="T103" s="41" t="s">
        <v>495</v>
      </c>
      <c r="U103" s="41" t="s">
        <v>496</v>
      </c>
      <c r="V103" s="41"/>
      <c r="W103" s="41"/>
      <c r="X103" s="41"/>
    </row>
    <row r="104" spans="1:24" x14ac:dyDescent="0.25">
      <c r="A104" s="37" t="s">
        <v>498</v>
      </c>
      <c r="B104" s="38">
        <v>41852</v>
      </c>
      <c r="C104" s="37" t="s">
        <v>498</v>
      </c>
      <c r="D104" s="37" t="s">
        <v>55</v>
      </c>
      <c r="E104" s="37" t="s">
        <v>157</v>
      </c>
      <c r="F104" s="37" t="s">
        <v>157</v>
      </c>
      <c r="G104" s="37" t="s">
        <v>499</v>
      </c>
      <c r="H104" s="39">
        <v>10000000</v>
      </c>
      <c r="I104" s="37" t="s">
        <v>110</v>
      </c>
      <c r="J104" s="37" t="s">
        <v>53</v>
      </c>
      <c r="K104" s="37">
        <v>1</v>
      </c>
      <c r="L104" s="37" t="s">
        <v>54</v>
      </c>
      <c r="M104" s="37" t="s">
        <v>55</v>
      </c>
      <c r="N104" s="37" t="s">
        <v>56</v>
      </c>
      <c r="O104" s="37" t="s">
        <v>57</v>
      </c>
      <c r="P104" s="37" t="s">
        <v>57</v>
      </c>
      <c r="Q104" s="40" t="e">
        <f>Table2[[#This Row],[Spread]]/Table2[[#This Row],[Expected Loss]]</f>
        <v>#VALUE!</v>
      </c>
      <c r="R104" s="37">
        <v>1</v>
      </c>
      <c r="S104" s="37">
        <v>0</v>
      </c>
      <c r="T104" s="37" t="s">
        <v>500</v>
      </c>
      <c r="U104" s="37" t="s">
        <v>501</v>
      </c>
      <c r="V104" s="37"/>
      <c r="W104" s="37"/>
      <c r="X104" s="37"/>
    </row>
    <row r="105" spans="1:24" x14ac:dyDescent="0.25">
      <c r="A105" s="37" t="s">
        <v>502</v>
      </c>
      <c r="B105" s="38">
        <v>41883</v>
      </c>
      <c r="C105" s="37" t="s">
        <v>502</v>
      </c>
      <c r="D105" s="37" t="s">
        <v>503</v>
      </c>
      <c r="E105" s="37" t="s">
        <v>123</v>
      </c>
      <c r="F105" s="37" t="s">
        <v>91</v>
      </c>
      <c r="G105" s="37" t="s">
        <v>504</v>
      </c>
      <c r="H105" s="39">
        <v>250000000</v>
      </c>
      <c r="I105" s="37" t="s">
        <v>505</v>
      </c>
      <c r="J105" s="37" t="s">
        <v>103</v>
      </c>
      <c r="K105" s="37">
        <v>4</v>
      </c>
      <c r="L105" s="37" t="s">
        <v>54</v>
      </c>
      <c r="M105" s="37" t="s">
        <v>55</v>
      </c>
      <c r="N105" s="37" t="s">
        <v>56</v>
      </c>
      <c r="O105" s="37">
        <v>0.25</v>
      </c>
      <c r="P105" s="37">
        <v>2.2000000000000002</v>
      </c>
      <c r="Q105" s="40">
        <f>Table2[[#This Row],[Spread]]/Table2[[#This Row],[Expected Loss]]</f>
        <v>8.8000000000000007</v>
      </c>
      <c r="R105" s="37">
        <v>1</v>
      </c>
      <c r="S105" s="37">
        <v>0</v>
      </c>
      <c r="T105" s="37" t="s">
        <v>506</v>
      </c>
      <c r="U105" s="37" t="s">
        <v>507</v>
      </c>
      <c r="V105" s="37"/>
      <c r="W105" s="37"/>
      <c r="X105" s="37"/>
    </row>
    <row r="106" spans="1:24" x14ac:dyDescent="0.25">
      <c r="A106" s="37" t="s">
        <v>508</v>
      </c>
      <c r="B106" s="38">
        <v>41913</v>
      </c>
      <c r="C106" s="37" t="s">
        <v>508</v>
      </c>
      <c r="D106" s="37" t="s">
        <v>55</v>
      </c>
      <c r="E106" s="37" t="s">
        <v>157</v>
      </c>
      <c r="F106" s="37" t="s">
        <v>157</v>
      </c>
      <c r="G106" s="37" t="s">
        <v>509</v>
      </c>
      <c r="H106" s="39">
        <v>10370000</v>
      </c>
      <c r="I106" s="37" t="s">
        <v>55</v>
      </c>
      <c r="J106" s="37" t="s">
        <v>157</v>
      </c>
      <c r="K106" s="37" t="s">
        <v>55</v>
      </c>
      <c r="L106" s="37" t="s">
        <v>54</v>
      </c>
      <c r="M106" s="37" t="s">
        <v>55</v>
      </c>
      <c r="N106" s="37" t="s">
        <v>56</v>
      </c>
      <c r="O106" s="37" t="s">
        <v>57</v>
      </c>
      <c r="P106" s="37" t="s">
        <v>57</v>
      </c>
      <c r="Q106" s="40" t="e">
        <f>Table2[[#This Row],[Spread]]/Table2[[#This Row],[Expected Loss]]</f>
        <v>#VALUE!</v>
      </c>
      <c r="R106" s="37">
        <v>1</v>
      </c>
      <c r="S106" s="37">
        <v>0</v>
      </c>
      <c r="T106" s="37" t="s">
        <v>510</v>
      </c>
      <c r="U106" s="37" t="s">
        <v>511</v>
      </c>
      <c r="V106" s="37"/>
      <c r="W106" s="37"/>
      <c r="X106" s="37"/>
    </row>
    <row r="107" spans="1:24" x14ac:dyDescent="0.25">
      <c r="A107" s="37" t="s">
        <v>512</v>
      </c>
      <c r="B107" s="38">
        <v>41944</v>
      </c>
      <c r="C107" s="37" t="s">
        <v>512</v>
      </c>
      <c r="D107" s="37" t="s">
        <v>391</v>
      </c>
      <c r="E107" s="37" t="s">
        <v>367</v>
      </c>
      <c r="F107" s="37" t="s">
        <v>77</v>
      </c>
      <c r="G107" s="37" t="s">
        <v>513</v>
      </c>
      <c r="H107" s="39">
        <v>500000000</v>
      </c>
      <c r="I107" s="37" t="s">
        <v>110</v>
      </c>
      <c r="J107" s="37" t="s">
        <v>514</v>
      </c>
      <c r="K107" s="37" t="s">
        <v>55</v>
      </c>
      <c r="L107" s="37" t="s">
        <v>54</v>
      </c>
      <c r="M107" s="37" t="s">
        <v>55</v>
      </c>
      <c r="N107" s="37" t="s">
        <v>56</v>
      </c>
      <c r="O107" s="37">
        <v>1.46</v>
      </c>
      <c r="P107" s="37">
        <v>3.75</v>
      </c>
      <c r="Q107" s="40">
        <f>Table2[[#This Row],[Spread]]/Table2[[#This Row],[Expected Loss]]</f>
        <v>2.5684931506849318</v>
      </c>
      <c r="R107" s="37">
        <v>1</v>
      </c>
      <c r="S107" s="37">
        <v>0</v>
      </c>
      <c r="T107" s="37" t="s">
        <v>515</v>
      </c>
      <c r="U107" s="37" t="s">
        <v>516</v>
      </c>
      <c r="V107" s="37"/>
      <c r="W107" s="37"/>
      <c r="X107" s="37"/>
    </row>
    <row r="108" spans="1:24" x14ac:dyDescent="0.25">
      <c r="A108" s="37" t="s">
        <v>517</v>
      </c>
      <c r="B108" s="38">
        <v>41974</v>
      </c>
      <c r="C108" s="37" t="s">
        <v>518</v>
      </c>
      <c r="D108" s="37" t="s">
        <v>519</v>
      </c>
      <c r="E108" s="37" t="s">
        <v>520</v>
      </c>
      <c r="F108" s="37" t="s">
        <v>249</v>
      </c>
      <c r="G108" s="37" t="s">
        <v>521</v>
      </c>
      <c r="H108" s="39">
        <v>200000000</v>
      </c>
      <c r="I108" s="37" t="s">
        <v>52</v>
      </c>
      <c r="J108" s="37" t="s">
        <v>157</v>
      </c>
      <c r="K108" s="37">
        <v>3</v>
      </c>
      <c r="L108" s="37">
        <v>1.29</v>
      </c>
      <c r="M108" s="37" t="s">
        <v>55</v>
      </c>
      <c r="N108" s="37" t="s">
        <v>69</v>
      </c>
      <c r="O108" s="37">
        <v>1.2</v>
      </c>
      <c r="P108" s="37">
        <v>2</v>
      </c>
      <c r="Q108" s="40">
        <f>Table2[[#This Row],[Spread]]/Table2[[#This Row],[Expected Loss]]</f>
        <v>1.6666666666666667</v>
      </c>
      <c r="R108" s="37">
        <v>1</v>
      </c>
      <c r="S108" s="37">
        <v>0</v>
      </c>
      <c r="T108" s="37" t="s">
        <v>522</v>
      </c>
      <c r="U108" s="37" t="s">
        <v>523</v>
      </c>
      <c r="V108" s="37"/>
      <c r="W108" s="37"/>
      <c r="X108" s="37"/>
    </row>
    <row r="109" spans="1:24" x14ac:dyDescent="0.25">
      <c r="A109" s="37" t="s">
        <v>524</v>
      </c>
      <c r="B109" s="38">
        <v>41974</v>
      </c>
      <c r="C109" s="37" t="s">
        <v>518</v>
      </c>
      <c r="D109" s="37" t="s">
        <v>519</v>
      </c>
      <c r="E109" s="37" t="s">
        <v>520</v>
      </c>
      <c r="F109" s="37" t="s">
        <v>249</v>
      </c>
      <c r="G109" s="37" t="s">
        <v>521</v>
      </c>
      <c r="H109" s="39">
        <v>200000000</v>
      </c>
      <c r="I109" s="37" t="s">
        <v>52</v>
      </c>
      <c r="J109" s="37" t="s">
        <v>157</v>
      </c>
      <c r="K109" s="37">
        <v>3</v>
      </c>
      <c r="L109" s="37">
        <v>2.9</v>
      </c>
      <c r="M109" s="37" t="s">
        <v>55</v>
      </c>
      <c r="N109" s="37" t="s">
        <v>69</v>
      </c>
      <c r="O109" s="37">
        <v>2.62</v>
      </c>
      <c r="P109" s="37">
        <v>5</v>
      </c>
      <c r="Q109" s="40">
        <f>Table2[[#This Row],[Spread]]/Table2[[#This Row],[Expected Loss]]</f>
        <v>1.9083969465648853</v>
      </c>
      <c r="R109" s="37">
        <v>1</v>
      </c>
      <c r="S109" s="37">
        <v>0</v>
      </c>
      <c r="T109" s="37" t="s">
        <v>522</v>
      </c>
      <c r="U109" s="37" t="s">
        <v>523</v>
      </c>
      <c r="V109" s="37"/>
      <c r="W109" s="37"/>
      <c r="X109" s="37"/>
    </row>
    <row r="110" spans="1:24" x14ac:dyDescent="0.25">
      <c r="A110" s="37" t="s">
        <v>525</v>
      </c>
      <c r="B110" s="38">
        <v>41974</v>
      </c>
      <c r="C110" s="37" t="s">
        <v>525</v>
      </c>
      <c r="D110" s="37" t="s">
        <v>147</v>
      </c>
      <c r="E110" s="37" t="s">
        <v>444</v>
      </c>
      <c r="F110" s="37" t="s">
        <v>77</v>
      </c>
      <c r="G110" s="37" t="s">
        <v>526</v>
      </c>
      <c r="H110" s="39">
        <v>100000000</v>
      </c>
      <c r="I110" s="37" t="s">
        <v>52</v>
      </c>
      <c r="J110" s="37" t="s">
        <v>157</v>
      </c>
      <c r="K110" s="37" t="s">
        <v>55</v>
      </c>
      <c r="L110" s="37" t="s">
        <v>54</v>
      </c>
      <c r="M110" s="37" t="s">
        <v>55</v>
      </c>
      <c r="N110" s="37" t="s">
        <v>56</v>
      </c>
      <c r="O110" s="37">
        <v>1.61</v>
      </c>
      <c r="P110" s="37">
        <v>2.2599999999999998</v>
      </c>
      <c r="Q110" s="40">
        <f>Table2[[#This Row],[Spread]]/Table2[[#This Row],[Expected Loss]]</f>
        <v>1.4037267080745339</v>
      </c>
      <c r="R110" s="37">
        <v>1</v>
      </c>
      <c r="S110" s="37">
        <v>0</v>
      </c>
      <c r="T110" s="37" t="s">
        <v>527</v>
      </c>
      <c r="U110" s="37" t="s">
        <v>528</v>
      </c>
      <c r="V110" s="37"/>
      <c r="W110" s="37"/>
      <c r="X110" s="37"/>
    </row>
    <row r="111" spans="1:24" x14ac:dyDescent="0.25">
      <c r="A111" s="37" t="s">
        <v>529</v>
      </c>
      <c r="B111" s="38">
        <v>41974</v>
      </c>
      <c r="C111" s="37" t="s">
        <v>529</v>
      </c>
      <c r="D111" s="37" t="s">
        <v>161</v>
      </c>
      <c r="E111" s="37" t="s">
        <v>349</v>
      </c>
      <c r="F111" s="37" t="s">
        <v>77</v>
      </c>
      <c r="G111" s="37" t="s">
        <v>530</v>
      </c>
      <c r="H111" s="39">
        <v>200000000</v>
      </c>
      <c r="I111" s="37" t="s">
        <v>110</v>
      </c>
      <c r="J111" s="37" t="s">
        <v>157</v>
      </c>
      <c r="K111" s="37" t="s">
        <v>55</v>
      </c>
      <c r="L111" s="37" t="s">
        <v>54</v>
      </c>
      <c r="M111" s="37" t="s">
        <v>55</v>
      </c>
      <c r="N111" s="37" t="s">
        <v>56</v>
      </c>
      <c r="O111" s="37">
        <v>5.12</v>
      </c>
      <c r="P111" s="37">
        <v>16.75</v>
      </c>
      <c r="Q111" s="40">
        <f>Table2[[#This Row],[Spread]]/Table2[[#This Row],[Expected Loss]]</f>
        <v>3.271484375</v>
      </c>
      <c r="R111" s="37">
        <v>1</v>
      </c>
      <c r="S111" s="37">
        <v>0</v>
      </c>
      <c r="T111" s="37" t="s">
        <v>531</v>
      </c>
      <c r="U111" s="37" t="s">
        <v>532</v>
      </c>
      <c r="V111" s="37"/>
      <c r="W111" s="37"/>
      <c r="X111" s="37"/>
    </row>
    <row r="112" spans="1:24" x14ac:dyDescent="0.25">
      <c r="A112" s="37" t="s">
        <v>533</v>
      </c>
      <c r="B112" s="38">
        <v>41974</v>
      </c>
      <c r="C112" s="37" t="s">
        <v>533</v>
      </c>
      <c r="D112" s="37" t="s">
        <v>534</v>
      </c>
      <c r="E112" s="37" t="s">
        <v>535</v>
      </c>
      <c r="F112" s="37" t="s">
        <v>157</v>
      </c>
      <c r="G112" s="37" t="s">
        <v>536</v>
      </c>
      <c r="H112" s="39">
        <v>300000000</v>
      </c>
      <c r="I112" s="37" t="s">
        <v>57</v>
      </c>
      <c r="J112" s="37" t="s">
        <v>537</v>
      </c>
      <c r="K112" s="37">
        <v>20</v>
      </c>
      <c r="L112" s="37" t="s">
        <v>54</v>
      </c>
      <c r="M112" s="37" t="s">
        <v>55</v>
      </c>
      <c r="N112" s="37" t="s">
        <v>56</v>
      </c>
      <c r="O112" s="37" t="s">
        <v>57</v>
      </c>
      <c r="P112" s="37" t="s">
        <v>57</v>
      </c>
      <c r="Q112" s="40" t="e">
        <f>Table2[[#This Row],[Spread]]/Table2[[#This Row],[Expected Loss]]</f>
        <v>#VALUE!</v>
      </c>
      <c r="R112" s="37">
        <v>1</v>
      </c>
      <c r="S112" s="37">
        <v>0</v>
      </c>
      <c r="T112" s="37" t="s">
        <v>538</v>
      </c>
      <c r="U112" s="37" t="s">
        <v>539</v>
      </c>
      <c r="V112" s="37"/>
      <c r="W112" s="37"/>
      <c r="X112" s="37"/>
    </row>
    <row r="113" spans="1:24 16370:16370" x14ac:dyDescent="0.25">
      <c r="A113" s="37" t="s">
        <v>540</v>
      </c>
      <c r="B113" s="38">
        <v>41974</v>
      </c>
      <c r="C113" s="37" t="s">
        <v>541</v>
      </c>
      <c r="D113" s="37" t="s">
        <v>191</v>
      </c>
      <c r="E113" s="37" t="s">
        <v>542</v>
      </c>
      <c r="F113" s="37" t="s">
        <v>91</v>
      </c>
      <c r="G113" s="37" t="s">
        <v>543</v>
      </c>
      <c r="H113" s="39">
        <v>100000000</v>
      </c>
      <c r="I113" s="37" t="s">
        <v>52</v>
      </c>
      <c r="J113" s="37" t="s">
        <v>544</v>
      </c>
      <c r="K113" s="37">
        <v>1</v>
      </c>
      <c r="L113" s="37">
        <v>3.35</v>
      </c>
      <c r="M113" s="37" t="s">
        <v>55</v>
      </c>
      <c r="N113" s="37" t="s">
        <v>69</v>
      </c>
      <c r="O113" s="37">
        <v>2.2000000000000002</v>
      </c>
      <c r="P113" s="37">
        <v>6.75</v>
      </c>
      <c r="Q113" s="40">
        <f>Table2[[#This Row],[Spread]]/Table2[[#This Row],[Expected Loss]]</f>
        <v>3.0681818181818179</v>
      </c>
      <c r="R113" s="37">
        <v>1</v>
      </c>
      <c r="S113" s="37">
        <v>0</v>
      </c>
      <c r="T113" s="37" t="s">
        <v>545</v>
      </c>
      <c r="U113" s="37" t="s">
        <v>546</v>
      </c>
      <c r="V113" s="37"/>
      <c r="W113" s="37"/>
      <c r="X113" s="37"/>
    </row>
    <row r="114" spans="1:24 16370:16370" x14ac:dyDescent="0.25">
      <c r="A114" s="37" t="s">
        <v>547</v>
      </c>
      <c r="B114" s="38">
        <v>41974</v>
      </c>
      <c r="C114" s="37" t="s">
        <v>541</v>
      </c>
      <c r="D114" s="37" t="s">
        <v>191</v>
      </c>
      <c r="E114" s="37" t="s">
        <v>542</v>
      </c>
      <c r="F114" s="37" t="s">
        <v>91</v>
      </c>
      <c r="G114" s="37" t="s">
        <v>543</v>
      </c>
      <c r="H114" s="39">
        <v>100000000</v>
      </c>
      <c r="I114" s="37" t="s">
        <v>52</v>
      </c>
      <c r="J114" s="37" t="s">
        <v>544</v>
      </c>
      <c r="K114" s="37">
        <v>1</v>
      </c>
      <c r="L114" s="37" t="s">
        <v>54</v>
      </c>
      <c r="M114" s="37" t="s">
        <v>363</v>
      </c>
      <c r="N114" s="37" t="s">
        <v>69</v>
      </c>
      <c r="O114" s="37">
        <v>1.1399999999999999</v>
      </c>
      <c r="P114" s="37">
        <v>5</v>
      </c>
      <c r="Q114" s="40">
        <f>Table2[[#This Row],[Spread]]/Table2[[#This Row],[Expected Loss]]</f>
        <v>4.3859649122807021</v>
      </c>
      <c r="R114" s="37">
        <v>1</v>
      </c>
      <c r="S114" s="37">
        <v>0</v>
      </c>
      <c r="T114" s="37" t="s">
        <v>545</v>
      </c>
      <c r="U114" s="37" t="s">
        <v>546</v>
      </c>
      <c r="V114" s="37"/>
      <c r="W114" s="37"/>
      <c r="X114" s="37"/>
    </row>
    <row r="115" spans="1:24 16370:16370" x14ac:dyDescent="0.25">
      <c r="A115" s="37" t="s">
        <v>548</v>
      </c>
      <c r="B115" s="38">
        <v>41974</v>
      </c>
      <c r="C115" s="37" t="s">
        <v>541</v>
      </c>
      <c r="D115" s="37" t="s">
        <v>191</v>
      </c>
      <c r="E115" s="37" t="s">
        <v>542</v>
      </c>
      <c r="F115" s="37" t="s">
        <v>91</v>
      </c>
      <c r="G115" s="37" t="s">
        <v>543</v>
      </c>
      <c r="H115" s="39">
        <v>300000000</v>
      </c>
      <c r="I115" s="37" t="s">
        <v>52</v>
      </c>
      <c r="J115" s="37" t="s">
        <v>544</v>
      </c>
      <c r="K115" s="37">
        <v>1</v>
      </c>
      <c r="L115" s="37" t="s">
        <v>54</v>
      </c>
      <c r="M115" s="37" t="s">
        <v>55</v>
      </c>
      <c r="N115" s="37" t="s">
        <v>69</v>
      </c>
      <c r="O115" s="37">
        <v>2.2000000000000002</v>
      </c>
      <c r="P115" s="37">
        <v>7</v>
      </c>
      <c r="Q115" s="40">
        <f>Table2[[#This Row],[Spread]]/Table2[[#This Row],[Expected Loss]]</f>
        <v>3.1818181818181817</v>
      </c>
      <c r="R115" s="37">
        <v>1</v>
      </c>
      <c r="S115" s="37">
        <v>0</v>
      </c>
      <c r="T115" s="37" t="s">
        <v>545</v>
      </c>
      <c r="U115" s="37" t="s">
        <v>546</v>
      </c>
      <c r="V115" s="37"/>
      <c r="W115" s="37"/>
      <c r="X115" s="37"/>
    </row>
    <row r="116" spans="1:24 16370:16370" x14ac:dyDescent="0.25">
      <c r="A116" s="37" t="s">
        <v>549</v>
      </c>
      <c r="B116" s="38">
        <v>41974</v>
      </c>
      <c r="C116" s="37" t="s">
        <v>550</v>
      </c>
      <c r="D116" s="37" t="s">
        <v>230</v>
      </c>
      <c r="E116" s="37" t="s">
        <v>367</v>
      </c>
      <c r="F116" s="37" t="s">
        <v>77</v>
      </c>
      <c r="G116" s="37" t="s">
        <v>232</v>
      </c>
      <c r="H116" s="39">
        <v>175000000</v>
      </c>
      <c r="I116" s="37" t="s">
        <v>52</v>
      </c>
      <c r="J116" s="37" t="s">
        <v>157</v>
      </c>
      <c r="K116" s="37">
        <v>4</v>
      </c>
      <c r="L116" s="37">
        <v>0.63</v>
      </c>
      <c r="M116" s="37" t="s">
        <v>55</v>
      </c>
      <c r="N116" s="37" t="s">
        <v>69</v>
      </c>
      <c r="O116" s="37">
        <v>0.57999999999999996</v>
      </c>
      <c r="P116" s="37">
        <v>2</v>
      </c>
      <c r="Q116" s="40">
        <f>Table2[[#This Row],[Spread]]/Table2[[#This Row],[Expected Loss]]</f>
        <v>3.4482758620689657</v>
      </c>
      <c r="R116" s="37">
        <v>1</v>
      </c>
      <c r="S116" s="37">
        <v>0</v>
      </c>
      <c r="T116" s="37" t="s">
        <v>551</v>
      </c>
      <c r="U116" s="37" t="s">
        <v>552</v>
      </c>
      <c r="V116" s="37"/>
      <c r="W116" s="37"/>
      <c r="X116" s="37"/>
    </row>
    <row r="117" spans="1:24 16370:16370" x14ac:dyDescent="0.25">
      <c r="A117" s="37" t="s">
        <v>553</v>
      </c>
      <c r="B117" s="38">
        <v>41974</v>
      </c>
      <c r="C117" s="37" t="s">
        <v>550</v>
      </c>
      <c r="D117" s="37" t="s">
        <v>230</v>
      </c>
      <c r="E117" s="37" t="s">
        <v>367</v>
      </c>
      <c r="F117" s="37" t="s">
        <v>77</v>
      </c>
      <c r="G117" s="37" t="s">
        <v>232</v>
      </c>
      <c r="H117" s="39">
        <v>200000000</v>
      </c>
      <c r="I117" s="37" t="s">
        <v>52</v>
      </c>
      <c r="J117" s="37" t="s">
        <v>157</v>
      </c>
      <c r="K117" s="37">
        <v>4</v>
      </c>
      <c r="L117" s="37">
        <v>2.35</v>
      </c>
      <c r="M117" s="37" t="s">
        <v>55</v>
      </c>
      <c r="N117" s="37" t="s">
        <v>69</v>
      </c>
      <c r="O117" s="37">
        <v>2.09</v>
      </c>
      <c r="P117" s="37">
        <v>2.75</v>
      </c>
      <c r="Q117" s="40">
        <f>Table2[[#This Row],[Spread]]/Table2[[#This Row],[Expected Loss]]</f>
        <v>1.3157894736842106</v>
      </c>
      <c r="R117" s="37">
        <v>1</v>
      </c>
      <c r="S117" s="37">
        <v>0</v>
      </c>
      <c r="T117" s="37" t="s">
        <v>551</v>
      </c>
      <c r="U117" s="37" t="s">
        <v>552</v>
      </c>
      <c r="V117" s="37"/>
      <c r="W117" s="37"/>
      <c r="X117" s="37"/>
    </row>
    <row r="118" spans="1:24 16370:16370" x14ac:dyDescent="0.25">
      <c r="A118" s="37" t="s">
        <v>554</v>
      </c>
      <c r="B118" s="38">
        <v>41974</v>
      </c>
      <c r="C118" s="37" t="s">
        <v>554</v>
      </c>
      <c r="D118" s="37" t="s">
        <v>555</v>
      </c>
      <c r="E118" s="37" t="s">
        <v>556</v>
      </c>
      <c r="F118" s="37" t="s">
        <v>157</v>
      </c>
      <c r="G118" s="37" t="s">
        <v>557</v>
      </c>
      <c r="H118" s="39">
        <v>71000000</v>
      </c>
      <c r="I118" s="37" t="s">
        <v>52</v>
      </c>
      <c r="J118" s="37" t="s">
        <v>53</v>
      </c>
      <c r="K118" s="37">
        <v>1</v>
      </c>
      <c r="L118" s="37" t="s">
        <v>54</v>
      </c>
      <c r="M118" s="37" t="s">
        <v>55</v>
      </c>
      <c r="N118" s="37" t="s">
        <v>56</v>
      </c>
      <c r="O118" s="37" t="s">
        <v>57</v>
      </c>
      <c r="P118" s="37" t="s">
        <v>57</v>
      </c>
      <c r="Q118" s="40" t="e">
        <f>Table2[[#This Row],[Spread]]/Table2[[#This Row],[Expected Loss]]</f>
        <v>#VALUE!</v>
      </c>
      <c r="R118" s="37">
        <v>1</v>
      </c>
      <c r="S118" s="37">
        <v>0</v>
      </c>
      <c r="T118" s="37" t="s">
        <v>558</v>
      </c>
      <c r="U118" s="37" t="s">
        <v>559</v>
      </c>
      <c r="V118" s="37"/>
      <c r="W118" s="37"/>
      <c r="X118" s="37"/>
    </row>
    <row r="119" spans="1:24 16370:16370" x14ac:dyDescent="0.25">
      <c r="A119" s="37" t="s">
        <v>560</v>
      </c>
      <c r="B119" s="38">
        <v>41974</v>
      </c>
      <c r="C119" s="37" t="s">
        <v>560</v>
      </c>
      <c r="D119" s="37" t="s">
        <v>55</v>
      </c>
      <c r="E119" s="37" t="s">
        <v>157</v>
      </c>
      <c r="F119" s="37" t="s">
        <v>157</v>
      </c>
      <c r="G119" s="37" t="s">
        <v>561</v>
      </c>
      <c r="H119" s="39">
        <v>5000000</v>
      </c>
      <c r="I119" s="37" t="s">
        <v>55</v>
      </c>
      <c r="J119" s="37" t="s">
        <v>53</v>
      </c>
      <c r="K119" s="37" t="s">
        <v>55</v>
      </c>
      <c r="L119" s="37" t="s">
        <v>54</v>
      </c>
      <c r="M119" s="37" t="s">
        <v>55</v>
      </c>
      <c r="N119" s="37" t="s">
        <v>56</v>
      </c>
      <c r="O119" s="37" t="s">
        <v>57</v>
      </c>
      <c r="P119" s="37" t="s">
        <v>57</v>
      </c>
      <c r="Q119" s="40" t="e">
        <f>Table2[[#This Row],[Spread]]/Table2[[#This Row],[Expected Loss]]</f>
        <v>#VALUE!</v>
      </c>
      <c r="R119" s="37">
        <v>1</v>
      </c>
      <c r="S119" s="37">
        <v>0</v>
      </c>
      <c r="T119" s="37" t="s">
        <v>562</v>
      </c>
      <c r="U119" s="37" t="s">
        <v>563</v>
      </c>
      <c r="V119" s="37"/>
      <c r="W119" s="37"/>
      <c r="X119" s="37"/>
    </row>
    <row r="120" spans="1:24 16370:16370" s="15" customFormat="1" x14ac:dyDescent="0.25">
      <c r="A120" s="45" t="s">
        <v>564</v>
      </c>
      <c r="B120" s="46">
        <v>42005</v>
      </c>
      <c r="C120" s="45" t="s">
        <v>565</v>
      </c>
      <c r="D120" s="45" t="s">
        <v>62</v>
      </c>
      <c r="E120" s="45" t="s">
        <v>566</v>
      </c>
      <c r="F120" s="45" t="s">
        <v>64</v>
      </c>
      <c r="G120" s="45" t="s">
        <v>65</v>
      </c>
      <c r="H120" s="47">
        <v>140000000</v>
      </c>
      <c r="I120" s="45" t="s">
        <v>315</v>
      </c>
      <c r="J120" s="45" t="s">
        <v>567</v>
      </c>
      <c r="K120" s="45">
        <v>3</v>
      </c>
      <c r="L120" s="45" t="s">
        <v>54</v>
      </c>
      <c r="M120" s="45" t="s">
        <v>55</v>
      </c>
      <c r="N120" s="45" t="s">
        <v>69</v>
      </c>
      <c r="O120" s="45">
        <v>0.01</v>
      </c>
      <c r="P120" s="45">
        <v>1.75</v>
      </c>
      <c r="Q120" s="40">
        <f>Table2[[#This Row],[Spread]]/Table2[[#This Row],[Expected Loss]]</f>
        <v>175</v>
      </c>
      <c r="R120" s="45">
        <v>1</v>
      </c>
      <c r="S120" s="45">
        <v>0</v>
      </c>
      <c r="T120" s="45" t="s">
        <v>568</v>
      </c>
      <c r="U120" s="45" t="s">
        <v>569</v>
      </c>
      <c r="V120" s="37"/>
      <c r="W120" s="37"/>
      <c r="X120" s="37"/>
      <c r="XEP120" s="30"/>
    </row>
    <row r="121" spans="1:24 16370:16370" s="15" customFormat="1" x14ac:dyDescent="0.25">
      <c r="A121" s="45" t="s">
        <v>570</v>
      </c>
      <c r="B121" s="46">
        <v>42005</v>
      </c>
      <c r="C121" s="45" t="s">
        <v>565</v>
      </c>
      <c r="D121" s="45" t="s">
        <v>62</v>
      </c>
      <c r="E121" s="45" t="s">
        <v>566</v>
      </c>
      <c r="F121" s="45" t="s">
        <v>64</v>
      </c>
      <c r="G121" s="45" t="s">
        <v>65</v>
      </c>
      <c r="H121" s="47">
        <v>60000000</v>
      </c>
      <c r="I121" s="45" t="s">
        <v>315</v>
      </c>
      <c r="J121" s="45" t="s">
        <v>567</v>
      </c>
      <c r="K121" s="45">
        <v>3</v>
      </c>
      <c r="L121" s="45" t="s">
        <v>54</v>
      </c>
      <c r="M121" s="45" t="s">
        <v>55</v>
      </c>
      <c r="N121" s="45" t="s">
        <v>69</v>
      </c>
      <c r="O121" s="45">
        <v>0.24</v>
      </c>
      <c r="P121" s="45">
        <v>2.1</v>
      </c>
      <c r="Q121" s="40">
        <f>Table2[[#This Row],[Spread]]/Table2[[#This Row],[Expected Loss]]</f>
        <v>8.75</v>
      </c>
      <c r="R121" s="45">
        <v>1</v>
      </c>
      <c r="S121" s="45">
        <v>0</v>
      </c>
      <c r="T121" s="45" t="s">
        <v>568</v>
      </c>
      <c r="U121" s="45" t="s">
        <v>569</v>
      </c>
      <c r="V121" s="37"/>
      <c r="W121" s="37"/>
      <c r="X121" s="37"/>
      <c r="XEP121" s="30"/>
    </row>
    <row r="122" spans="1:24 16370:16370" s="15" customFormat="1" x14ac:dyDescent="0.25">
      <c r="A122" s="45" t="s">
        <v>571</v>
      </c>
      <c r="B122" s="46">
        <v>42005</v>
      </c>
      <c r="C122" s="45" t="s">
        <v>571</v>
      </c>
      <c r="D122" s="45" t="s">
        <v>572</v>
      </c>
      <c r="E122" s="45" t="s">
        <v>573</v>
      </c>
      <c r="F122" s="45" t="s">
        <v>574</v>
      </c>
      <c r="G122" s="45" t="s">
        <v>536</v>
      </c>
      <c r="H122" s="47">
        <v>175000000</v>
      </c>
      <c r="I122" s="45" t="s">
        <v>57</v>
      </c>
      <c r="J122" s="45" t="s">
        <v>57</v>
      </c>
      <c r="K122" s="45">
        <v>6</v>
      </c>
      <c r="L122" s="45" t="s">
        <v>54</v>
      </c>
      <c r="M122" s="45" t="s">
        <v>55</v>
      </c>
      <c r="N122" s="45" t="s">
        <v>56</v>
      </c>
      <c r="O122" s="45" t="s">
        <v>57</v>
      </c>
      <c r="P122" s="45" t="s">
        <v>57</v>
      </c>
      <c r="Q122" s="40" t="e">
        <f>Table2[[#This Row],[Spread]]/Table2[[#This Row],[Expected Loss]]</f>
        <v>#VALUE!</v>
      </c>
      <c r="R122" s="45">
        <v>1</v>
      </c>
      <c r="S122" s="45">
        <v>0</v>
      </c>
      <c r="T122" s="45" t="s">
        <v>575</v>
      </c>
      <c r="U122" s="45" t="s">
        <v>576</v>
      </c>
      <c r="V122" s="37"/>
      <c r="W122" s="37"/>
      <c r="X122" s="37"/>
      <c r="XEP122" s="30"/>
    </row>
    <row r="123" spans="1:24 16370:16370" s="15" customFormat="1" x14ac:dyDescent="0.25">
      <c r="A123" s="45" t="s">
        <v>577</v>
      </c>
      <c r="B123" s="46">
        <v>42005</v>
      </c>
      <c r="C123" s="45" t="s">
        <v>577</v>
      </c>
      <c r="D123" s="45" t="s">
        <v>55</v>
      </c>
      <c r="E123" s="45" t="s">
        <v>157</v>
      </c>
      <c r="F123" s="45" t="s">
        <v>157</v>
      </c>
      <c r="G123" s="45" t="s">
        <v>578</v>
      </c>
      <c r="H123" s="47">
        <v>16820000</v>
      </c>
      <c r="I123" s="45" t="s">
        <v>110</v>
      </c>
      <c r="J123" s="45" t="s">
        <v>57</v>
      </c>
      <c r="K123" s="45">
        <v>1</v>
      </c>
      <c r="L123" s="45" t="s">
        <v>54</v>
      </c>
      <c r="M123" s="45" t="s">
        <v>55</v>
      </c>
      <c r="N123" s="45" t="s">
        <v>56</v>
      </c>
      <c r="O123" s="45" t="s">
        <v>57</v>
      </c>
      <c r="P123" s="45" t="s">
        <v>57</v>
      </c>
      <c r="Q123" s="40" t="e">
        <f>Table2[[#This Row],[Spread]]/Table2[[#This Row],[Expected Loss]]</f>
        <v>#VALUE!</v>
      </c>
      <c r="R123" s="45">
        <v>1</v>
      </c>
      <c r="S123" s="45">
        <v>0</v>
      </c>
      <c r="T123" s="45" t="s">
        <v>579</v>
      </c>
      <c r="U123" s="45" t="s">
        <v>580</v>
      </c>
      <c r="V123" s="37"/>
      <c r="W123" s="37"/>
      <c r="X123" s="37"/>
      <c r="XEP123" s="30"/>
    </row>
    <row r="124" spans="1:24 16370:16370" s="15" customFormat="1" x14ac:dyDescent="0.25">
      <c r="A124" s="45" t="s">
        <v>581</v>
      </c>
      <c r="B124" s="46">
        <v>42005</v>
      </c>
      <c r="C124" s="45" t="s">
        <v>581</v>
      </c>
      <c r="D124" s="45" t="s">
        <v>55</v>
      </c>
      <c r="E124" s="45" t="s">
        <v>157</v>
      </c>
      <c r="F124" s="45" t="s">
        <v>157</v>
      </c>
      <c r="G124" s="45" t="s">
        <v>578</v>
      </c>
      <c r="H124" s="47">
        <v>26680000</v>
      </c>
      <c r="I124" s="45" t="s">
        <v>110</v>
      </c>
      <c r="J124" s="45" t="s">
        <v>57</v>
      </c>
      <c r="K124" s="45">
        <v>1</v>
      </c>
      <c r="L124" s="45" t="s">
        <v>54</v>
      </c>
      <c r="M124" s="45" t="s">
        <v>55</v>
      </c>
      <c r="N124" s="45" t="s">
        <v>56</v>
      </c>
      <c r="O124" s="45" t="s">
        <v>57</v>
      </c>
      <c r="P124" s="45" t="s">
        <v>57</v>
      </c>
      <c r="Q124" s="40" t="e">
        <f>Table2[[#This Row],[Spread]]/Table2[[#This Row],[Expected Loss]]</f>
        <v>#VALUE!</v>
      </c>
      <c r="R124" s="45">
        <v>1</v>
      </c>
      <c r="S124" s="45">
        <v>0</v>
      </c>
      <c r="T124" s="45" t="s">
        <v>582</v>
      </c>
      <c r="U124" s="45" t="s">
        <v>583</v>
      </c>
      <c r="V124" s="37"/>
      <c r="W124" s="37"/>
      <c r="X124" s="37"/>
      <c r="XEP124" s="30"/>
    </row>
    <row r="125" spans="1:24 16370:16370" s="15" customFormat="1" x14ac:dyDescent="0.25">
      <c r="A125" s="45" t="s">
        <v>584</v>
      </c>
      <c r="B125" s="46">
        <v>42005</v>
      </c>
      <c r="C125" s="45" t="s">
        <v>584</v>
      </c>
      <c r="D125" s="45" t="s">
        <v>55</v>
      </c>
      <c r="E125" s="45" t="s">
        <v>157</v>
      </c>
      <c r="F125" s="45" t="s">
        <v>157</v>
      </c>
      <c r="G125" s="45" t="s">
        <v>578</v>
      </c>
      <c r="H125" s="47">
        <v>27530000</v>
      </c>
      <c r="I125" s="45" t="s">
        <v>585</v>
      </c>
      <c r="J125" s="45" t="s">
        <v>57</v>
      </c>
      <c r="K125" s="45">
        <v>1</v>
      </c>
      <c r="L125" s="45" t="s">
        <v>54</v>
      </c>
      <c r="M125" s="45" t="s">
        <v>55</v>
      </c>
      <c r="N125" s="45" t="s">
        <v>56</v>
      </c>
      <c r="O125" s="45" t="s">
        <v>57</v>
      </c>
      <c r="P125" s="45" t="s">
        <v>57</v>
      </c>
      <c r="Q125" s="40" t="e">
        <f>Table2[[#This Row],[Spread]]/Table2[[#This Row],[Expected Loss]]</f>
        <v>#VALUE!</v>
      </c>
      <c r="R125" s="45">
        <v>1</v>
      </c>
      <c r="S125" s="45">
        <v>0</v>
      </c>
      <c r="T125" s="45" t="s">
        <v>586</v>
      </c>
      <c r="U125" s="45" t="s">
        <v>587</v>
      </c>
      <c r="V125" s="37"/>
      <c r="W125" s="37"/>
      <c r="X125" s="37"/>
      <c r="XEP125" s="30"/>
    </row>
    <row r="126" spans="1:24 16370:16370" s="15" customFormat="1" x14ac:dyDescent="0.25">
      <c r="A126" s="45" t="s">
        <v>588</v>
      </c>
      <c r="B126" s="46">
        <v>42005</v>
      </c>
      <c r="C126" s="45" t="s">
        <v>55</v>
      </c>
      <c r="D126" s="45" t="s">
        <v>55</v>
      </c>
      <c r="E126" s="45" t="s">
        <v>157</v>
      </c>
      <c r="F126" s="45" t="s">
        <v>157</v>
      </c>
      <c r="G126" s="45" t="s">
        <v>578</v>
      </c>
      <c r="H126" s="47">
        <v>54810000</v>
      </c>
      <c r="I126" s="45" t="s">
        <v>110</v>
      </c>
      <c r="J126" s="45" t="s">
        <v>57</v>
      </c>
      <c r="K126" s="45">
        <v>1</v>
      </c>
      <c r="L126" s="45" t="s">
        <v>54</v>
      </c>
      <c r="M126" s="45" t="s">
        <v>55</v>
      </c>
      <c r="N126" s="45" t="s">
        <v>56</v>
      </c>
      <c r="O126" s="45" t="s">
        <v>57</v>
      </c>
      <c r="P126" s="45" t="s">
        <v>57</v>
      </c>
      <c r="Q126" s="40" t="e">
        <f>Table2[[#This Row],[Spread]]/Table2[[#This Row],[Expected Loss]]</f>
        <v>#VALUE!</v>
      </c>
      <c r="R126" s="45">
        <v>1</v>
      </c>
      <c r="S126" s="45">
        <v>0</v>
      </c>
      <c r="T126" s="45" t="s">
        <v>589</v>
      </c>
      <c r="U126" s="45" t="s">
        <v>590</v>
      </c>
      <c r="V126" s="37"/>
      <c r="W126" s="37"/>
      <c r="X126" s="37"/>
      <c r="XEP126" s="30"/>
    </row>
    <row r="127" spans="1:24 16370:16370" s="15" customFormat="1" x14ac:dyDescent="0.25">
      <c r="A127" s="45" t="s">
        <v>591</v>
      </c>
      <c r="B127" s="46">
        <v>42036</v>
      </c>
      <c r="C127" s="45" t="s">
        <v>591</v>
      </c>
      <c r="D127" s="45" t="s">
        <v>258</v>
      </c>
      <c r="E127" s="45" t="s">
        <v>454</v>
      </c>
      <c r="F127" s="45" t="s">
        <v>77</v>
      </c>
      <c r="G127" s="45" t="s">
        <v>260</v>
      </c>
      <c r="H127" s="47">
        <v>300000000</v>
      </c>
      <c r="I127" s="45" t="s">
        <v>110</v>
      </c>
      <c r="J127" s="45" t="s">
        <v>157</v>
      </c>
      <c r="K127" s="45">
        <v>3</v>
      </c>
      <c r="L127" s="45">
        <v>15.33</v>
      </c>
      <c r="M127" s="45" t="s">
        <v>55</v>
      </c>
      <c r="N127" s="45" t="s">
        <v>56</v>
      </c>
      <c r="O127" s="45">
        <v>7.93</v>
      </c>
      <c r="P127" s="45">
        <v>13.5</v>
      </c>
      <c r="Q127" s="40">
        <f>Table2[[#This Row],[Spread]]/Table2[[#This Row],[Expected Loss]]</f>
        <v>1.7023959646910467</v>
      </c>
      <c r="R127" s="45">
        <v>1</v>
      </c>
      <c r="S127" s="45">
        <v>0</v>
      </c>
      <c r="T127" s="45" t="s">
        <v>592</v>
      </c>
      <c r="U127" s="45" t="s">
        <v>593</v>
      </c>
      <c r="V127" s="37"/>
      <c r="W127" s="37"/>
      <c r="X127" s="37"/>
      <c r="XEP127" s="30"/>
    </row>
    <row r="128" spans="1:24 16370:16370" s="15" customFormat="1" x14ac:dyDescent="0.25">
      <c r="A128" s="45" t="s">
        <v>594</v>
      </c>
      <c r="B128" s="46">
        <v>42036</v>
      </c>
      <c r="C128" s="45" t="s">
        <v>594</v>
      </c>
      <c r="D128" s="45" t="s">
        <v>595</v>
      </c>
      <c r="E128" s="45" t="s">
        <v>367</v>
      </c>
      <c r="F128" s="45" t="s">
        <v>77</v>
      </c>
      <c r="G128" s="45" t="s">
        <v>596</v>
      </c>
      <c r="H128" s="47">
        <v>150000000</v>
      </c>
      <c r="I128" s="45" t="s">
        <v>110</v>
      </c>
      <c r="J128" s="45" t="s">
        <v>157</v>
      </c>
      <c r="K128" s="45">
        <v>4</v>
      </c>
      <c r="L128" s="45">
        <v>4.16</v>
      </c>
      <c r="M128" s="45" t="s">
        <v>55</v>
      </c>
      <c r="N128" s="45" t="s">
        <v>56</v>
      </c>
      <c r="O128" s="45">
        <v>3.43</v>
      </c>
      <c r="P128" s="45">
        <v>7</v>
      </c>
      <c r="Q128" s="40">
        <f>Table2[[#This Row],[Spread]]/Table2[[#This Row],[Expected Loss]]</f>
        <v>2.0408163265306123</v>
      </c>
      <c r="R128" s="45">
        <v>1</v>
      </c>
      <c r="S128" s="45">
        <v>0</v>
      </c>
      <c r="T128" s="45" t="s">
        <v>597</v>
      </c>
      <c r="U128" s="45" t="s">
        <v>598</v>
      </c>
      <c r="V128" s="37"/>
      <c r="W128" s="37"/>
      <c r="X128" s="37"/>
      <c r="XEP128" s="30"/>
    </row>
    <row r="129" spans="1:24 16370:16370" s="15" customFormat="1" x14ac:dyDescent="0.25">
      <c r="A129" s="45" t="s">
        <v>599</v>
      </c>
      <c r="B129" s="46">
        <v>42036</v>
      </c>
      <c r="C129" s="45" t="s">
        <v>599</v>
      </c>
      <c r="D129" s="45" t="s">
        <v>55</v>
      </c>
      <c r="E129" s="45" t="s">
        <v>157</v>
      </c>
      <c r="F129" s="45" t="s">
        <v>157</v>
      </c>
      <c r="G129" s="45" t="s">
        <v>578</v>
      </c>
      <c r="H129" s="47">
        <v>20695000</v>
      </c>
      <c r="I129" s="45" t="s">
        <v>110</v>
      </c>
      <c r="J129" s="45" t="s">
        <v>53</v>
      </c>
      <c r="K129" s="45">
        <v>1</v>
      </c>
      <c r="L129" s="45" t="s">
        <v>54</v>
      </c>
      <c r="M129" s="45" t="s">
        <v>55</v>
      </c>
      <c r="N129" s="45" t="s">
        <v>56</v>
      </c>
      <c r="O129" s="45" t="s">
        <v>57</v>
      </c>
      <c r="P129" s="45" t="s">
        <v>57</v>
      </c>
      <c r="Q129" s="40" t="e">
        <f>Table2[[#This Row],[Spread]]/Table2[[#This Row],[Expected Loss]]</f>
        <v>#VALUE!</v>
      </c>
      <c r="R129" s="45">
        <v>1</v>
      </c>
      <c r="S129" s="45">
        <v>0</v>
      </c>
      <c r="T129" s="45" t="s">
        <v>600</v>
      </c>
      <c r="U129" s="45" t="s">
        <v>601</v>
      </c>
      <c r="V129" s="37"/>
      <c r="W129" s="37"/>
      <c r="X129" s="37"/>
      <c r="XEP129" s="30"/>
    </row>
    <row r="130" spans="1:24 16370:16370" s="15" customFormat="1" x14ac:dyDescent="0.25">
      <c r="A130" s="45" t="s">
        <v>602</v>
      </c>
      <c r="B130" s="46">
        <v>42036</v>
      </c>
      <c r="C130" s="45" t="s">
        <v>602</v>
      </c>
      <c r="D130" s="45" t="s">
        <v>55</v>
      </c>
      <c r="E130" s="45" t="s">
        <v>157</v>
      </c>
      <c r="F130" s="45" t="s">
        <v>157</v>
      </c>
      <c r="G130" s="45" t="s">
        <v>55</v>
      </c>
      <c r="H130" s="47">
        <v>50200000</v>
      </c>
      <c r="I130" s="45" t="s">
        <v>55</v>
      </c>
      <c r="J130" s="45" t="s">
        <v>53</v>
      </c>
      <c r="K130" s="45">
        <v>1.1667000000000001</v>
      </c>
      <c r="L130" s="45" t="s">
        <v>54</v>
      </c>
      <c r="M130" s="45" t="s">
        <v>55</v>
      </c>
      <c r="N130" s="45" t="s">
        <v>56</v>
      </c>
      <c r="O130" s="45" t="s">
        <v>57</v>
      </c>
      <c r="P130" s="45" t="s">
        <v>57</v>
      </c>
      <c r="Q130" s="40" t="e">
        <f>Table2[[#This Row],[Spread]]/Table2[[#This Row],[Expected Loss]]</f>
        <v>#VALUE!</v>
      </c>
      <c r="R130" s="45">
        <v>1</v>
      </c>
      <c r="S130" s="45">
        <v>0</v>
      </c>
      <c r="T130" s="45" t="s">
        <v>603</v>
      </c>
      <c r="U130" s="45" t="s">
        <v>604</v>
      </c>
      <c r="V130" s="37"/>
      <c r="W130" s="37"/>
      <c r="X130" s="37"/>
      <c r="XEP130" s="30"/>
    </row>
    <row r="131" spans="1:24 16370:16370" s="15" customFormat="1" x14ac:dyDescent="0.25">
      <c r="A131" s="45" t="s">
        <v>605</v>
      </c>
      <c r="B131" s="46">
        <v>42064</v>
      </c>
      <c r="C131" s="45" t="s">
        <v>605</v>
      </c>
      <c r="D131" s="45" t="s">
        <v>360</v>
      </c>
      <c r="E131" s="45" t="s">
        <v>361</v>
      </c>
      <c r="F131" s="45" t="s">
        <v>91</v>
      </c>
      <c r="G131" s="45" t="s">
        <v>606</v>
      </c>
      <c r="H131" s="47">
        <v>250000000</v>
      </c>
      <c r="I131" s="45" t="s">
        <v>52</v>
      </c>
      <c r="J131" s="45" t="s">
        <v>607</v>
      </c>
      <c r="K131" s="45">
        <v>5</v>
      </c>
      <c r="L131" s="45" t="s">
        <v>54</v>
      </c>
      <c r="M131" s="47">
        <v>3000000000</v>
      </c>
      <c r="N131" s="45" t="s">
        <v>56</v>
      </c>
      <c r="O131" s="45">
        <v>1.24</v>
      </c>
      <c r="P131" s="45">
        <v>3.75</v>
      </c>
      <c r="Q131" s="40">
        <f>Table2[[#This Row],[Spread]]/Table2[[#This Row],[Expected Loss]]</f>
        <v>3.024193548387097</v>
      </c>
      <c r="R131" s="45">
        <v>1</v>
      </c>
      <c r="S131" s="45">
        <v>0</v>
      </c>
      <c r="T131" s="45" t="s">
        <v>608</v>
      </c>
      <c r="U131" s="45" t="s">
        <v>609</v>
      </c>
      <c r="V131" s="37"/>
      <c r="W131" s="37"/>
      <c r="X131" s="37"/>
      <c r="XEP131" s="30"/>
    </row>
    <row r="132" spans="1:24 16370:16370" s="15" customFormat="1" x14ac:dyDescent="0.25">
      <c r="A132" s="45" t="s">
        <v>610</v>
      </c>
      <c r="B132" s="46">
        <v>42064</v>
      </c>
      <c r="C132" s="45" t="s">
        <v>610</v>
      </c>
      <c r="D132" s="45" t="s">
        <v>89</v>
      </c>
      <c r="E132" s="45" t="s">
        <v>367</v>
      </c>
      <c r="F132" s="45" t="s">
        <v>91</v>
      </c>
      <c r="G132" s="45" t="s">
        <v>92</v>
      </c>
      <c r="H132" s="47">
        <v>300000000</v>
      </c>
      <c r="I132" s="45" t="s">
        <v>52</v>
      </c>
      <c r="J132" s="45" t="s">
        <v>157</v>
      </c>
      <c r="K132" s="45">
        <v>3</v>
      </c>
      <c r="L132" s="45">
        <v>0.56000000000000005</v>
      </c>
      <c r="M132" s="47">
        <v>450000000</v>
      </c>
      <c r="N132" s="45" t="s">
        <v>56</v>
      </c>
      <c r="O132" s="45">
        <v>0.41</v>
      </c>
      <c r="P132" s="45">
        <v>2</v>
      </c>
      <c r="Q132" s="40">
        <f>Table2[[#This Row],[Spread]]/Table2[[#This Row],[Expected Loss]]</f>
        <v>4.8780487804878048</v>
      </c>
      <c r="R132" s="45">
        <v>1</v>
      </c>
      <c r="S132" s="45">
        <v>0</v>
      </c>
      <c r="T132" s="45" t="s">
        <v>611</v>
      </c>
      <c r="U132" s="45" t="s">
        <v>612</v>
      </c>
      <c r="V132" s="37"/>
      <c r="W132" s="37"/>
      <c r="X132" s="37"/>
      <c r="XEP132" s="30"/>
    </row>
    <row r="133" spans="1:24 16370:16370" s="15" customFormat="1" x14ac:dyDescent="0.25">
      <c r="A133" s="45" t="s">
        <v>613</v>
      </c>
      <c r="B133" s="46">
        <v>42064</v>
      </c>
      <c r="C133" s="45" t="s">
        <v>613</v>
      </c>
      <c r="D133" s="45" t="s">
        <v>348</v>
      </c>
      <c r="E133" s="45" t="s">
        <v>349</v>
      </c>
      <c r="F133" s="45" t="s">
        <v>77</v>
      </c>
      <c r="G133" s="45" t="s">
        <v>232</v>
      </c>
      <c r="H133" s="47">
        <v>290000000</v>
      </c>
      <c r="I133" s="45" t="s">
        <v>52</v>
      </c>
      <c r="J133" s="45" t="s">
        <v>157</v>
      </c>
      <c r="K133" s="45">
        <v>4</v>
      </c>
      <c r="L133" s="45">
        <v>2.0999999999999999E-5</v>
      </c>
      <c r="M133" s="48" t="s">
        <v>614</v>
      </c>
      <c r="N133" s="45" t="s">
        <v>56</v>
      </c>
      <c r="O133" s="45">
        <v>1.7999999999999999E-2</v>
      </c>
      <c r="P133" s="45">
        <v>2</v>
      </c>
      <c r="Q133" s="40">
        <f>Table2[[#This Row],[Spread]]/Table2[[#This Row],[Expected Loss]]</f>
        <v>111.11111111111111</v>
      </c>
      <c r="R133" s="45">
        <v>1</v>
      </c>
      <c r="S133" s="45">
        <v>0</v>
      </c>
      <c r="T133" s="45" t="s">
        <v>615</v>
      </c>
      <c r="U133" s="45" t="s">
        <v>616</v>
      </c>
      <c r="V133" s="37"/>
      <c r="W133" s="37"/>
      <c r="X133" s="37"/>
      <c r="XEP133" s="30"/>
    </row>
    <row r="134" spans="1:24 16370:16370" s="15" customFormat="1" x14ac:dyDescent="0.25">
      <c r="A134" s="45" t="s">
        <v>617</v>
      </c>
      <c r="B134" s="46">
        <v>42064</v>
      </c>
      <c r="C134" s="45" t="s">
        <v>617</v>
      </c>
      <c r="D134" s="45" t="s">
        <v>618</v>
      </c>
      <c r="E134" s="45" t="s">
        <v>454</v>
      </c>
      <c r="F134" s="45" t="s">
        <v>77</v>
      </c>
      <c r="G134" s="45" t="s">
        <v>619</v>
      </c>
      <c r="H134" s="47">
        <v>100000000</v>
      </c>
      <c r="I134" s="45" t="s">
        <v>52</v>
      </c>
      <c r="J134" s="45" t="s">
        <v>53</v>
      </c>
      <c r="K134" s="45">
        <v>2.6669999999999998</v>
      </c>
      <c r="L134" s="45">
        <v>1.36</v>
      </c>
      <c r="M134" s="49">
        <v>120000000</v>
      </c>
      <c r="N134" s="45" t="s">
        <v>56</v>
      </c>
      <c r="O134" s="45">
        <v>0.99</v>
      </c>
      <c r="P134" s="45">
        <v>5</v>
      </c>
      <c r="Q134" s="40">
        <f>Table2[[#This Row],[Spread]]/Table2[[#This Row],[Expected Loss]]</f>
        <v>5.0505050505050502</v>
      </c>
      <c r="R134" s="45">
        <v>1</v>
      </c>
      <c r="S134" s="45">
        <v>0</v>
      </c>
      <c r="T134" s="45" t="s">
        <v>620</v>
      </c>
      <c r="U134" s="45" t="s">
        <v>621</v>
      </c>
      <c r="V134" s="37"/>
      <c r="W134" s="37"/>
      <c r="X134" s="37"/>
      <c r="XEP134" s="30"/>
    </row>
    <row r="135" spans="1:24 16370:16370" s="15" customFormat="1" x14ac:dyDescent="0.25">
      <c r="A135" s="45" t="s">
        <v>622</v>
      </c>
      <c r="B135" s="46">
        <v>42064</v>
      </c>
      <c r="C135" s="45" t="s">
        <v>622</v>
      </c>
      <c r="D135" s="45" t="s">
        <v>167</v>
      </c>
      <c r="E135" s="45" t="s">
        <v>623</v>
      </c>
      <c r="F135" s="45" t="s">
        <v>77</v>
      </c>
      <c r="G135" s="45" t="s">
        <v>169</v>
      </c>
      <c r="H135" s="47">
        <v>100000000</v>
      </c>
      <c r="I135" s="45" t="s">
        <v>170</v>
      </c>
      <c r="J135" s="45" t="s">
        <v>53</v>
      </c>
      <c r="K135" s="45">
        <v>3</v>
      </c>
      <c r="L135" s="45">
        <v>3.92</v>
      </c>
      <c r="M135" s="45" t="s">
        <v>55</v>
      </c>
      <c r="N135" s="45" t="s">
        <v>56</v>
      </c>
      <c r="O135" s="45">
        <v>2.72</v>
      </c>
      <c r="P135" s="45">
        <v>5.5</v>
      </c>
      <c r="Q135" s="40">
        <f>Table2[[#This Row],[Spread]]/Table2[[#This Row],[Expected Loss]]</f>
        <v>2.0220588235294117</v>
      </c>
      <c r="R135" s="45">
        <v>1</v>
      </c>
      <c r="S135" s="45">
        <v>0</v>
      </c>
      <c r="T135" s="45" t="s">
        <v>624</v>
      </c>
      <c r="U135" s="45" t="s">
        <v>625</v>
      </c>
      <c r="V135" s="37"/>
      <c r="W135" s="37"/>
      <c r="X135" s="37"/>
      <c r="XEP135" s="30"/>
    </row>
    <row r="136" spans="1:24 16370:16370" s="15" customFormat="1" x14ac:dyDescent="0.25">
      <c r="A136" s="45" t="s">
        <v>626</v>
      </c>
      <c r="B136" s="46">
        <v>42095</v>
      </c>
      <c r="C136" s="45" t="s">
        <v>626</v>
      </c>
      <c r="D136" s="45" t="s">
        <v>108</v>
      </c>
      <c r="E136" s="45" t="s">
        <v>627</v>
      </c>
      <c r="F136" s="45" t="s">
        <v>77</v>
      </c>
      <c r="G136" s="45" t="s">
        <v>628</v>
      </c>
      <c r="H136" s="50" t="s">
        <v>467</v>
      </c>
      <c r="I136" s="45" t="s">
        <v>110</v>
      </c>
      <c r="J136" s="45" t="s">
        <v>157</v>
      </c>
      <c r="K136" s="45">
        <v>7</v>
      </c>
      <c r="L136" s="45">
        <v>1.08</v>
      </c>
      <c r="M136" s="45" t="s">
        <v>55</v>
      </c>
      <c r="N136" s="45" t="s">
        <v>56</v>
      </c>
      <c r="O136" s="45">
        <v>0.97</v>
      </c>
      <c r="P136" s="45" t="s">
        <v>57</v>
      </c>
      <c r="Q136" s="40" t="e">
        <f>Table2[[#This Row],[Spread]]/Table2[[#This Row],[Expected Loss]]</f>
        <v>#VALUE!</v>
      </c>
      <c r="R136" s="45">
        <v>1</v>
      </c>
      <c r="S136" s="45">
        <v>0</v>
      </c>
      <c r="T136" s="45" t="s">
        <v>629</v>
      </c>
      <c r="U136" s="45" t="s">
        <v>630</v>
      </c>
      <c r="V136" s="37"/>
      <c r="W136" s="37"/>
      <c r="X136" s="37"/>
      <c r="XEP136" s="30"/>
    </row>
    <row r="137" spans="1:24 16370:16370" s="15" customFormat="1" x14ac:dyDescent="0.25">
      <c r="A137" s="45" t="s">
        <v>631</v>
      </c>
      <c r="B137" s="46">
        <v>42095</v>
      </c>
      <c r="C137" s="45" t="s">
        <v>632</v>
      </c>
      <c r="D137" s="45" t="s">
        <v>378</v>
      </c>
      <c r="E137" s="45" t="s">
        <v>379</v>
      </c>
      <c r="F137" s="45" t="s">
        <v>77</v>
      </c>
      <c r="G137" s="45" t="s">
        <v>380</v>
      </c>
      <c r="H137" s="47">
        <v>150000000</v>
      </c>
      <c r="I137" s="45" t="s">
        <v>52</v>
      </c>
      <c r="J137" s="45" t="s">
        <v>53</v>
      </c>
      <c r="K137" s="45">
        <v>2.8332999999999999</v>
      </c>
      <c r="L137" s="45">
        <v>1.31</v>
      </c>
      <c r="M137" s="49">
        <v>410000000</v>
      </c>
      <c r="N137" s="45" t="s">
        <v>69</v>
      </c>
      <c r="O137" s="45">
        <v>1.22</v>
      </c>
      <c r="P137" s="45">
        <v>4.75</v>
      </c>
      <c r="Q137" s="40">
        <f>Table2[[#This Row],[Spread]]/Table2[[#This Row],[Expected Loss]]</f>
        <v>3.8934426229508197</v>
      </c>
      <c r="R137" s="45">
        <v>1</v>
      </c>
      <c r="S137" s="45">
        <v>0</v>
      </c>
      <c r="T137" s="45" t="s">
        <v>633</v>
      </c>
      <c r="U137" s="45" t="s">
        <v>634</v>
      </c>
      <c r="V137" s="37"/>
      <c r="W137" s="37"/>
      <c r="X137" s="37"/>
      <c r="XEP137" s="30"/>
    </row>
    <row r="138" spans="1:24 16370:16370" s="15" customFormat="1" x14ac:dyDescent="0.25">
      <c r="A138" s="45" t="s">
        <v>635</v>
      </c>
      <c r="B138" s="46">
        <v>42095</v>
      </c>
      <c r="C138" s="45" t="s">
        <v>632</v>
      </c>
      <c r="D138" s="45" t="s">
        <v>378</v>
      </c>
      <c r="E138" s="45" t="s">
        <v>379</v>
      </c>
      <c r="F138" s="45" t="s">
        <v>77</v>
      </c>
      <c r="G138" s="45" t="s">
        <v>380</v>
      </c>
      <c r="H138" s="47">
        <v>97500000</v>
      </c>
      <c r="I138" s="45" t="s">
        <v>52</v>
      </c>
      <c r="J138" s="45" t="s">
        <v>53</v>
      </c>
      <c r="K138" s="45">
        <v>2.8332999999999999</v>
      </c>
      <c r="L138" s="45">
        <v>4.01</v>
      </c>
      <c r="M138" s="49">
        <v>336000000</v>
      </c>
      <c r="N138" s="45" t="s">
        <v>69</v>
      </c>
      <c r="O138" s="45">
        <v>2.44</v>
      </c>
      <c r="P138" s="45">
        <v>6</v>
      </c>
      <c r="Q138" s="40">
        <f>Table2[[#This Row],[Spread]]/Table2[[#This Row],[Expected Loss]]</f>
        <v>2.459016393442623</v>
      </c>
      <c r="R138" s="45">
        <v>1</v>
      </c>
      <c r="S138" s="45">
        <v>0</v>
      </c>
      <c r="T138" s="45" t="s">
        <v>633</v>
      </c>
      <c r="U138" s="45" t="s">
        <v>634</v>
      </c>
      <c r="V138" s="37"/>
      <c r="W138" s="37"/>
      <c r="X138" s="37"/>
      <c r="XEP138" s="30"/>
    </row>
    <row r="139" spans="1:24 16370:16370" s="15" customFormat="1" x14ac:dyDescent="0.25">
      <c r="A139" s="45" t="s">
        <v>636</v>
      </c>
      <c r="B139" s="46">
        <v>42095</v>
      </c>
      <c r="C139" s="45" t="s">
        <v>632</v>
      </c>
      <c r="D139" s="45" t="s">
        <v>378</v>
      </c>
      <c r="E139" s="45" t="s">
        <v>379</v>
      </c>
      <c r="F139" s="45" t="s">
        <v>77</v>
      </c>
      <c r="G139" s="45" t="s">
        <v>380</v>
      </c>
      <c r="H139" s="47">
        <v>30000000</v>
      </c>
      <c r="I139" s="45" t="s">
        <v>52</v>
      </c>
      <c r="J139" s="45" t="s">
        <v>53</v>
      </c>
      <c r="K139" s="45">
        <v>2.8332999999999999</v>
      </c>
      <c r="L139" s="45">
        <v>6.23</v>
      </c>
      <c r="M139" s="49">
        <v>336000000</v>
      </c>
      <c r="N139" s="45" t="s">
        <v>69</v>
      </c>
      <c r="O139" s="45">
        <v>5.05</v>
      </c>
      <c r="P139" s="45">
        <v>9</v>
      </c>
      <c r="Q139" s="40">
        <f>Table2[[#This Row],[Spread]]/Table2[[#This Row],[Expected Loss]]</f>
        <v>1.7821782178217822</v>
      </c>
      <c r="R139" s="45">
        <v>1</v>
      </c>
      <c r="S139" s="45">
        <v>0</v>
      </c>
      <c r="T139" s="45" t="s">
        <v>633</v>
      </c>
      <c r="U139" s="45" t="s">
        <v>634</v>
      </c>
      <c r="V139" s="37"/>
      <c r="W139" s="37"/>
      <c r="X139" s="37"/>
      <c r="XEP139" s="30"/>
    </row>
    <row r="140" spans="1:24 16370:16370" s="15" customFormat="1" x14ac:dyDescent="0.25">
      <c r="A140" s="45" t="s">
        <v>637</v>
      </c>
      <c r="B140" s="46">
        <v>42095</v>
      </c>
      <c r="C140" s="45" t="s">
        <v>637</v>
      </c>
      <c r="D140" s="45" t="s">
        <v>116</v>
      </c>
      <c r="E140" s="45" t="s">
        <v>454</v>
      </c>
      <c r="F140" s="45" t="s">
        <v>77</v>
      </c>
      <c r="G140" s="45" t="s">
        <v>638</v>
      </c>
      <c r="H140" s="47">
        <v>100000000</v>
      </c>
      <c r="I140" s="45" t="s">
        <v>52</v>
      </c>
      <c r="J140" s="45" t="s">
        <v>157</v>
      </c>
      <c r="K140" s="45">
        <v>3</v>
      </c>
      <c r="L140" s="45">
        <v>2.35</v>
      </c>
      <c r="M140" s="49">
        <v>175000000</v>
      </c>
      <c r="N140" s="45" t="s">
        <v>56</v>
      </c>
      <c r="O140" s="45">
        <v>3.23</v>
      </c>
      <c r="P140" s="45">
        <v>6</v>
      </c>
      <c r="Q140" s="40">
        <f>Table2[[#This Row],[Spread]]/Table2[[#This Row],[Expected Loss]]</f>
        <v>1.8575851393188854</v>
      </c>
      <c r="R140" s="45">
        <v>1</v>
      </c>
      <c r="S140" s="45">
        <v>0</v>
      </c>
      <c r="T140" s="45" t="s">
        <v>639</v>
      </c>
      <c r="U140" s="45" t="s">
        <v>640</v>
      </c>
      <c r="V140" s="37"/>
      <c r="W140" s="37"/>
      <c r="X140" s="37"/>
      <c r="XEP140" s="30"/>
    </row>
    <row r="141" spans="1:24 16370:16370" s="15" customFormat="1" x14ac:dyDescent="0.25">
      <c r="A141" s="45" t="s">
        <v>641</v>
      </c>
      <c r="B141" s="46">
        <v>42095</v>
      </c>
      <c r="C141" s="45" t="s">
        <v>641</v>
      </c>
      <c r="D141" s="45" t="s">
        <v>642</v>
      </c>
      <c r="E141" s="45" t="s">
        <v>454</v>
      </c>
      <c r="F141" s="45" t="s">
        <v>77</v>
      </c>
      <c r="G141" s="45" t="s">
        <v>643</v>
      </c>
      <c r="H141" s="47">
        <v>300000000</v>
      </c>
      <c r="I141" s="45" t="s">
        <v>52</v>
      </c>
      <c r="J141" s="45" t="s">
        <v>644</v>
      </c>
      <c r="K141" s="45">
        <v>3</v>
      </c>
      <c r="L141" s="45">
        <v>3.081</v>
      </c>
      <c r="M141" s="49">
        <v>300000000</v>
      </c>
      <c r="N141" s="45" t="s">
        <v>56</v>
      </c>
      <c r="O141" s="45">
        <v>1.377</v>
      </c>
      <c r="P141" s="45">
        <v>3.8</v>
      </c>
      <c r="Q141" s="40">
        <f>Table2[[#This Row],[Spread]]/Table2[[#This Row],[Expected Loss]]</f>
        <v>2.7596223674655045</v>
      </c>
      <c r="R141" s="45">
        <v>1</v>
      </c>
      <c r="S141" s="45">
        <v>0</v>
      </c>
      <c r="T141" s="45" t="s">
        <v>645</v>
      </c>
      <c r="U141" s="45" t="s">
        <v>646</v>
      </c>
      <c r="V141" s="37"/>
      <c r="W141" s="37"/>
      <c r="X141" s="37"/>
      <c r="XEP141" s="30"/>
    </row>
    <row r="142" spans="1:24 16370:16370" s="15" customFormat="1" x14ac:dyDescent="0.25">
      <c r="A142" s="51" t="s">
        <v>647</v>
      </c>
      <c r="B142" s="52">
        <v>42095</v>
      </c>
      <c r="C142" s="51" t="s">
        <v>648</v>
      </c>
      <c r="D142" s="51" t="s">
        <v>649</v>
      </c>
      <c r="E142" s="51" t="s">
        <v>650</v>
      </c>
      <c r="F142" s="51" t="s">
        <v>91</v>
      </c>
      <c r="G142" s="51" t="s">
        <v>651</v>
      </c>
      <c r="H142" s="53">
        <v>135000000</v>
      </c>
      <c r="I142" s="51" t="s">
        <v>240</v>
      </c>
      <c r="J142" s="51" t="s">
        <v>652</v>
      </c>
      <c r="K142" s="51">
        <v>5</v>
      </c>
      <c r="L142" s="51">
        <v>1.06</v>
      </c>
      <c r="M142" s="51" t="s">
        <v>55</v>
      </c>
      <c r="N142" s="51" t="s">
        <v>69</v>
      </c>
      <c r="O142" s="51">
        <v>0.64</v>
      </c>
      <c r="P142" s="51">
        <v>2.5499999999999998</v>
      </c>
      <c r="Q142" s="40">
        <f>Table2[[#This Row],[Spread]]/Table2[[#This Row],[Expected Loss]]</f>
        <v>3.9843749999999996</v>
      </c>
      <c r="R142" s="51">
        <v>1</v>
      </c>
      <c r="S142" s="51">
        <v>0</v>
      </c>
      <c r="T142" s="51" t="s">
        <v>653</v>
      </c>
      <c r="U142" s="51" t="s">
        <v>654</v>
      </c>
      <c r="V142" s="37"/>
      <c r="W142" s="37"/>
      <c r="X142" s="37"/>
      <c r="XEP142" s="30"/>
    </row>
    <row r="143" spans="1:24 16370:16370" s="15" customFormat="1" x14ac:dyDescent="0.25">
      <c r="A143" s="51" t="s">
        <v>655</v>
      </c>
      <c r="B143" s="52">
        <v>42095</v>
      </c>
      <c r="C143" s="51" t="s">
        <v>648</v>
      </c>
      <c r="D143" s="51" t="s">
        <v>649</v>
      </c>
      <c r="E143" s="51" t="s">
        <v>650</v>
      </c>
      <c r="F143" s="51" t="s">
        <v>91</v>
      </c>
      <c r="G143" s="51" t="s">
        <v>651</v>
      </c>
      <c r="H143" s="53">
        <v>150000000</v>
      </c>
      <c r="I143" s="51" t="s">
        <v>240</v>
      </c>
      <c r="J143" s="51" t="s">
        <v>652</v>
      </c>
      <c r="K143" s="51">
        <v>5</v>
      </c>
      <c r="L143" s="51">
        <v>1.79</v>
      </c>
      <c r="M143" s="51" t="s">
        <v>55</v>
      </c>
      <c r="N143" s="51" t="s">
        <v>69</v>
      </c>
      <c r="O143" s="51">
        <v>1.33</v>
      </c>
      <c r="P143" s="51">
        <v>3.35</v>
      </c>
      <c r="Q143" s="40">
        <f>Table2[[#This Row],[Spread]]/Table2[[#This Row],[Expected Loss]]</f>
        <v>2.518796992481203</v>
      </c>
      <c r="R143" s="51">
        <v>1</v>
      </c>
      <c r="S143" s="51">
        <v>0</v>
      </c>
      <c r="T143" s="51" t="s">
        <v>653</v>
      </c>
      <c r="U143" s="51" t="s">
        <v>654</v>
      </c>
      <c r="V143" s="37"/>
      <c r="W143" s="37"/>
      <c r="X143" s="37"/>
      <c r="XEP143" s="30"/>
    </row>
    <row r="144" spans="1:24 16370:16370" s="15" customFormat="1" x14ac:dyDescent="0.25">
      <c r="A144" s="45" t="s">
        <v>656</v>
      </c>
      <c r="B144" s="46">
        <v>42095</v>
      </c>
      <c r="C144" s="45" t="s">
        <v>656</v>
      </c>
      <c r="D144" s="45" t="s">
        <v>55</v>
      </c>
      <c r="E144" s="45" t="s">
        <v>157</v>
      </c>
      <c r="F144" s="45" t="s">
        <v>157</v>
      </c>
      <c r="G144" s="45" t="s">
        <v>509</v>
      </c>
      <c r="H144" s="47">
        <v>3750000</v>
      </c>
      <c r="I144" s="45" t="s">
        <v>55</v>
      </c>
      <c r="J144" s="45" t="s">
        <v>53</v>
      </c>
      <c r="K144" s="45">
        <v>1</v>
      </c>
      <c r="L144" s="45" t="s">
        <v>54</v>
      </c>
      <c r="M144" s="45" t="s">
        <v>55</v>
      </c>
      <c r="N144" s="45" t="s">
        <v>56</v>
      </c>
      <c r="O144" s="45" t="s">
        <v>57</v>
      </c>
      <c r="P144" s="45" t="s">
        <v>57</v>
      </c>
      <c r="Q144" s="40" t="e">
        <f>Table2[[#This Row],[Spread]]/Table2[[#This Row],[Expected Loss]]</f>
        <v>#VALUE!</v>
      </c>
      <c r="R144" s="45">
        <v>1</v>
      </c>
      <c r="S144" s="45">
        <v>0</v>
      </c>
      <c r="T144" s="45" t="s">
        <v>657</v>
      </c>
      <c r="U144" s="45" t="s">
        <v>658</v>
      </c>
      <c r="V144" s="37"/>
      <c r="W144" s="37"/>
      <c r="X144" s="37"/>
      <c r="XEP144" s="30"/>
    </row>
    <row r="145" spans="1:24 16370:16370" s="15" customFormat="1" x14ac:dyDescent="0.25">
      <c r="A145" s="45" t="s">
        <v>659</v>
      </c>
      <c r="B145" s="46">
        <v>42125</v>
      </c>
      <c r="C145" s="45" t="s">
        <v>660</v>
      </c>
      <c r="D145" s="45" t="s">
        <v>453</v>
      </c>
      <c r="E145" s="45" t="s">
        <v>454</v>
      </c>
      <c r="F145" s="45" t="s">
        <v>77</v>
      </c>
      <c r="G145" s="45" t="s">
        <v>455</v>
      </c>
      <c r="H145" s="47">
        <v>250000000</v>
      </c>
      <c r="I145" s="45" t="s">
        <v>52</v>
      </c>
      <c r="J145" s="45" t="s">
        <v>661</v>
      </c>
      <c r="K145" s="45">
        <v>3</v>
      </c>
      <c r="L145" s="45">
        <v>2.74</v>
      </c>
      <c r="M145" s="45" t="s">
        <v>662</v>
      </c>
      <c r="N145" s="45" t="s">
        <v>69</v>
      </c>
      <c r="O145" s="45">
        <v>2.46</v>
      </c>
      <c r="P145" s="45">
        <v>5.9</v>
      </c>
      <c r="Q145" s="40">
        <f>Table2[[#This Row],[Spread]]/Table2[[#This Row],[Expected Loss]]</f>
        <v>2.3983739837398375</v>
      </c>
      <c r="R145" s="45">
        <v>1</v>
      </c>
      <c r="S145" s="45">
        <v>0</v>
      </c>
      <c r="T145" s="45" t="s">
        <v>663</v>
      </c>
      <c r="U145" s="45" t="s">
        <v>664</v>
      </c>
      <c r="V145" s="37"/>
      <c r="W145" s="37"/>
      <c r="X145" s="37"/>
      <c r="XEP145" s="30"/>
    </row>
    <row r="146" spans="1:24 16370:16370" s="15" customFormat="1" x14ac:dyDescent="0.25">
      <c r="A146" s="45" t="s">
        <v>665</v>
      </c>
      <c r="B146" s="46">
        <v>42125</v>
      </c>
      <c r="C146" s="45" t="s">
        <v>660</v>
      </c>
      <c r="D146" s="45" t="s">
        <v>453</v>
      </c>
      <c r="E146" s="45" t="s">
        <v>454</v>
      </c>
      <c r="F146" s="45" t="s">
        <v>77</v>
      </c>
      <c r="G146" s="45" t="s">
        <v>455</v>
      </c>
      <c r="H146" s="47">
        <v>400000000</v>
      </c>
      <c r="I146" s="45" t="s">
        <v>52</v>
      </c>
      <c r="J146" s="45" t="s">
        <v>661</v>
      </c>
      <c r="K146" s="45">
        <v>4</v>
      </c>
      <c r="L146" s="45">
        <v>1.61</v>
      </c>
      <c r="M146" s="47">
        <v>4000000000</v>
      </c>
      <c r="N146" s="45" t="s">
        <v>69</v>
      </c>
      <c r="O146" s="45">
        <v>1.42</v>
      </c>
      <c r="P146" s="45">
        <v>4.5999999999999996</v>
      </c>
      <c r="Q146" s="40">
        <f>Table2[[#This Row],[Spread]]/Table2[[#This Row],[Expected Loss]]</f>
        <v>3.23943661971831</v>
      </c>
      <c r="R146" s="45">
        <v>1</v>
      </c>
      <c r="S146" s="45">
        <v>0</v>
      </c>
      <c r="T146" s="45" t="s">
        <v>663</v>
      </c>
      <c r="U146" s="45" t="s">
        <v>664</v>
      </c>
      <c r="V146" s="37"/>
      <c r="W146" s="37"/>
      <c r="X146" s="37"/>
      <c r="XEP146" s="30"/>
    </row>
    <row r="147" spans="1:24 16370:16370" s="15" customFormat="1" x14ac:dyDescent="0.25">
      <c r="A147" s="45" t="s">
        <v>666</v>
      </c>
      <c r="B147" s="46">
        <v>42125</v>
      </c>
      <c r="C147" s="45" t="s">
        <v>666</v>
      </c>
      <c r="D147" s="45" t="s">
        <v>83</v>
      </c>
      <c r="E147" s="45" t="s">
        <v>402</v>
      </c>
      <c r="F147" s="45" t="s">
        <v>77</v>
      </c>
      <c r="G147" s="45" t="s">
        <v>420</v>
      </c>
      <c r="H147" s="47">
        <v>300000000</v>
      </c>
      <c r="I147" s="45" t="s">
        <v>52</v>
      </c>
      <c r="J147" s="45" t="s">
        <v>667</v>
      </c>
      <c r="K147" s="45">
        <v>3</v>
      </c>
      <c r="L147" s="45">
        <v>1.46</v>
      </c>
      <c r="M147" s="45" t="s">
        <v>668</v>
      </c>
      <c r="N147" s="45" t="s">
        <v>56</v>
      </c>
      <c r="O147" s="45">
        <v>1.31</v>
      </c>
      <c r="P147" s="45">
        <v>5.15</v>
      </c>
      <c r="Q147" s="40">
        <f>Table2[[#This Row],[Spread]]/Table2[[#This Row],[Expected Loss]]</f>
        <v>3.9312977099236641</v>
      </c>
      <c r="R147" s="45">
        <v>1</v>
      </c>
      <c r="S147" s="45">
        <v>0</v>
      </c>
      <c r="T147" s="45" t="s">
        <v>669</v>
      </c>
      <c r="U147" s="45" t="s">
        <v>670</v>
      </c>
      <c r="V147" s="37"/>
      <c r="W147" s="37"/>
      <c r="X147" s="37"/>
      <c r="XEP147" s="30"/>
    </row>
    <row r="148" spans="1:24 16370:16370" s="15" customFormat="1" x14ac:dyDescent="0.25">
      <c r="A148" s="45" t="s">
        <v>671</v>
      </c>
      <c r="B148" s="46">
        <v>42125</v>
      </c>
      <c r="C148" s="45" t="s">
        <v>671</v>
      </c>
      <c r="D148" s="45" t="s">
        <v>127</v>
      </c>
      <c r="E148" s="45" t="s">
        <v>672</v>
      </c>
      <c r="F148" s="45" t="s">
        <v>77</v>
      </c>
      <c r="G148" s="45" t="s">
        <v>673</v>
      </c>
      <c r="H148" s="47">
        <v>300000000</v>
      </c>
      <c r="I148" s="45" t="s">
        <v>52</v>
      </c>
      <c r="J148" s="45" t="s">
        <v>674</v>
      </c>
      <c r="K148" s="45">
        <v>3</v>
      </c>
      <c r="L148" s="45">
        <v>1.276</v>
      </c>
      <c r="M148" s="45" t="s">
        <v>55</v>
      </c>
      <c r="N148" s="45" t="s">
        <v>56</v>
      </c>
      <c r="O148" s="45">
        <v>1.1060000000000001</v>
      </c>
      <c r="P148" s="45">
        <v>3.75</v>
      </c>
      <c r="Q148" s="40">
        <f>Table2[[#This Row],[Spread]]/Table2[[#This Row],[Expected Loss]]</f>
        <v>3.3905967450271244</v>
      </c>
      <c r="R148" s="45">
        <v>1</v>
      </c>
      <c r="S148" s="45">
        <v>0</v>
      </c>
      <c r="T148" s="45" t="s">
        <v>675</v>
      </c>
      <c r="U148" s="45" t="s">
        <v>676</v>
      </c>
      <c r="V148" s="37"/>
      <c r="W148" s="37"/>
      <c r="X148" s="37"/>
      <c r="XEP148" s="30"/>
    </row>
    <row r="149" spans="1:24 16370:16370" s="15" customFormat="1" x14ac:dyDescent="0.25">
      <c r="A149" s="45" t="s">
        <v>677</v>
      </c>
      <c r="B149" s="46">
        <v>42125</v>
      </c>
      <c r="C149" s="45" t="s">
        <v>677</v>
      </c>
      <c r="D149" s="45" t="s">
        <v>55</v>
      </c>
      <c r="E149" s="45" t="s">
        <v>333</v>
      </c>
      <c r="F149" s="45" t="s">
        <v>157</v>
      </c>
      <c r="G149" s="45" t="s">
        <v>420</v>
      </c>
      <c r="H149" s="47">
        <v>10000000</v>
      </c>
      <c r="I149" s="45" t="s">
        <v>52</v>
      </c>
      <c r="J149" s="45" t="s">
        <v>53</v>
      </c>
      <c r="K149" s="45">
        <v>1</v>
      </c>
      <c r="L149" s="45" t="s">
        <v>54</v>
      </c>
      <c r="M149" s="45" t="s">
        <v>55</v>
      </c>
      <c r="N149" s="45" t="s">
        <v>56</v>
      </c>
      <c r="O149" s="45" t="s">
        <v>57</v>
      </c>
      <c r="P149" s="45" t="s">
        <v>57</v>
      </c>
      <c r="Q149" s="40" t="e">
        <f>Table2[[#This Row],[Spread]]/Table2[[#This Row],[Expected Loss]]</f>
        <v>#VALUE!</v>
      </c>
      <c r="R149" s="45">
        <v>1</v>
      </c>
      <c r="S149" s="45">
        <v>0</v>
      </c>
      <c r="T149" s="45" t="s">
        <v>678</v>
      </c>
      <c r="U149" s="45" t="s">
        <v>679</v>
      </c>
      <c r="V149" s="37"/>
      <c r="W149" s="37"/>
      <c r="X149" s="37"/>
      <c r="XEP149" s="30"/>
    </row>
    <row r="150" spans="1:24 16370:16370" s="15" customFormat="1" x14ac:dyDescent="0.25">
      <c r="A150" s="45" t="s">
        <v>680</v>
      </c>
      <c r="B150" s="46">
        <v>42125</v>
      </c>
      <c r="C150" s="45" t="s">
        <v>681</v>
      </c>
      <c r="D150" s="45" t="s">
        <v>147</v>
      </c>
      <c r="E150" s="45" t="s">
        <v>682</v>
      </c>
      <c r="F150" s="45" t="s">
        <v>77</v>
      </c>
      <c r="G150" s="45" t="s">
        <v>683</v>
      </c>
      <c r="H150" s="47">
        <v>50000000</v>
      </c>
      <c r="I150" s="45" t="s">
        <v>52</v>
      </c>
      <c r="J150" s="45" t="s">
        <v>53</v>
      </c>
      <c r="K150" s="45">
        <v>4</v>
      </c>
      <c r="L150" s="45">
        <v>8.33</v>
      </c>
      <c r="M150" s="47">
        <v>959000000</v>
      </c>
      <c r="N150" s="45" t="s">
        <v>69</v>
      </c>
      <c r="O150" s="45">
        <v>6</v>
      </c>
      <c r="P150" s="45">
        <v>11</v>
      </c>
      <c r="Q150" s="40">
        <f>Table2[[#This Row],[Spread]]/Table2[[#This Row],[Expected Loss]]</f>
        <v>1.8333333333333333</v>
      </c>
      <c r="R150" s="45">
        <v>1</v>
      </c>
      <c r="S150" s="45">
        <v>0</v>
      </c>
      <c r="T150" s="45" t="s">
        <v>684</v>
      </c>
      <c r="U150" s="45" t="s">
        <v>685</v>
      </c>
      <c r="V150" s="37"/>
      <c r="W150" s="37"/>
      <c r="X150" s="37"/>
      <c r="XEP150" s="30"/>
    </row>
    <row r="151" spans="1:24 16370:16370" s="15" customFormat="1" x14ac:dyDescent="0.25">
      <c r="A151" s="45" t="s">
        <v>686</v>
      </c>
      <c r="B151" s="46">
        <v>42125</v>
      </c>
      <c r="C151" s="45" t="s">
        <v>681</v>
      </c>
      <c r="D151" s="45" t="s">
        <v>147</v>
      </c>
      <c r="E151" s="45" t="s">
        <v>682</v>
      </c>
      <c r="F151" s="45" t="s">
        <v>77</v>
      </c>
      <c r="G151" s="45" t="s">
        <v>683</v>
      </c>
      <c r="H151" s="47">
        <v>100000000</v>
      </c>
      <c r="I151" s="45" t="s">
        <v>52</v>
      </c>
      <c r="J151" s="45" t="s">
        <v>53</v>
      </c>
      <c r="K151" s="45">
        <v>4</v>
      </c>
      <c r="L151" s="45">
        <v>4.63</v>
      </c>
      <c r="M151" s="47">
        <v>1134000000</v>
      </c>
      <c r="N151" s="45" t="s">
        <v>69</v>
      </c>
      <c r="O151" s="45">
        <v>2.16</v>
      </c>
      <c r="P151" s="45">
        <v>6</v>
      </c>
      <c r="Q151" s="40">
        <f>Table2[[#This Row],[Spread]]/Table2[[#This Row],[Expected Loss]]</f>
        <v>2.7777777777777777</v>
      </c>
      <c r="R151" s="45">
        <v>1</v>
      </c>
      <c r="S151" s="45">
        <v>0</v>
      </c>
      <c r="T151" s="45" t="s">
        <v>684</v>
      </c>
      <c r="U151" s="45" t="s">
        <v>685</v>
      </c>
      <c r="V151" s="37"/>
      <c r="W151" s="37"/>
      <c r="X151" s="37"/>
      <c r="XEP151" s="30"/>
    </row>
    <row r="152" spans="1:24 16370:16370" x14ac:dyDescent="0.25">
      <c r="A152" s="45" t="s">
        <v>687</v>
      </c>
      <c r="B152" s="46">
        <v>42125</v>
      </c>
      <c r="C152" s="45" t="s">
        <v>687</v>
      </c>
      <c r="D152" s="45" t="s">
        <v>55</v>
      </c>
      <c r="E152" s="45" t="s">
        <v>157</v>
      </c>
      <c r="F152" s="45" t="s">
        <v>157</v>
      </c>
      <c r="G152" s="45" t="s">
        <v>578</v>
      </c>
      <c r="H152" s="49">
        <v>18880000</v>
      </c>
      <c r="I152" s="45" t="s">
        <v>110</v>
      </c>
      <c r="J152" s="45" t="s">
        <v>53</v>
      </c>
      <c r="K152" s="45">
        <v>0.5</v>
      </c>
      <c r="L152" s="45" t="s">
        <v>54</v>
      </c>
      <c r="M152" s="45" t="s">
        <v>55</v>
      </c>
      <c r="N152" s="45" t="s">
        <v>56</v>
      </c>
      <c r="O152" s="45" t="s">
        <v>57</v>
      </c>
      <c r="P152" s="45" t="s">
        <v>57</v>
      </c>
      <c r="Q152" s="40" t="e">
        <f>Table2[[#This Row],[Spread]]/Table2[[#This Row],[Expected Loss]]</f>
        <v>#VALUE!</v>
      </c>
      <c r="R152" s="37">
        <v>1</v>
      </c>
      <c r="S152" s="37">
        <v>0</v>
      </c>
      <c r="T152" s="37" t="s">
        <v>688</v>
      </c>
      <c r="U152" s="37" t="s">
        <v>689</v>
      </c>
      <c r="V152" s="37"/>
      <c r="W152" s="37"/>
      <c r="X152" s="37"/>
    </row>
    <row r="153" spans="1:24 16370:16370" x14ac:dyDescent="0.25">
      <c r="A153" s="45" t="s">
        <v>690</v>
      </c>
      <c r="B153" s="46">
        <v>42156</v>
      </c>
      <c r="C153" s="45" t="s">
        <v>690</v>
      </c>
      <c r="D153" s="45" t="s">
        <v>191</v>
      </c>
      <c r="E153" s="45" t="s">
        <v>691</v>
      </c>
      <c r="F153" s="45" t="s">
        <v>692</v>
      </c>
      <c r="G153" s="45" t="s">
        <v>693</v>
      </c>
      <c r="H153" s="49">
        <v>300000000</v>
      </c>
      <c r="I153" s="45" t="s">
        <v>102</v>
      </c>
      <c r="J153" s="45" t="s">
        <v>694</v>
      </c>
      <c r="K153" s="45">
        <v>0.5</v>
      </c>
      <c r="L153" s="45">
        <v>2.41</v>
      </c>
      <c r="M153" s="45" t="s">
        <v>55</v>
      </c>
      <c r="N153" s="45" t="s">
        <v>56</v>
      </c>
      <c r="O153" s="45">
        <v>1.77</v>
      </c>
      <c r="P153" s="45">
        <v>5</v>
      </c>
      <c r="Q153" s="40">
        <f>Table2[[#This Row],[Spread]]/Table2[[#This Row],[Expected Loss]]</f>
        <v>2.8248587570621471</v>
      </c>
      <c r="R153" s="37">
        <v>1</v>
      </c>
      <c r="S153" s="37">
        <v>0</v>
      </c>
      <c r="T153" s="37" t="s">
        <v>695</v>
      </c>
      <c r="U153" s="37" t="s">
        <v>696</v>
      </c>
      <c r="V153" s="37"/>
      <c r="W153" s="37"/>
      <c r="X153" s="37"/>
    </row>
    <row r="154" spans="1:24 16370:16370" x14ac:dyDescent="0.25">
      <c r="A154" s="45" t="s">
        <v>697</v>
      </c>
      <c r="B154" s="46">
        <v>42156</v>
      </c>
      <c r="C154" s="45" t="s">
        <v>698</v>
      </c>
      <c r="D154" s="45" t="s">
        <v>156</v>
      </c>
      <c r="E154" s="45" t="s">
        <v>333</v>
      </c>
      <c r="F154" s="45" t="s">
        <v>334</v>
      </c>
      <c r="G154" s="45" t="s">
        <v>420</v>
      </c>
      <c r="H154" s="49">
        <v>47000000</v>
      </c>
      <c r="I154" s="45" t="s">
        <v>52</v>
      </c>
      <c r="J154" s="45" t="s">
        <v>53</v>
      </c>
      <c r="K154" s="45" t="s">
        <v>55</v>
      </c>
      <c r="L154" s="45" t="s">
        <v>54</v>
      </c>
      <c r="M154" s="45" t="s">
        <v>55</v>
      </c>
      <c r="N154" s="45" t="s">
        <v>69</v>
      </c>
      <c r="O154" s="45" t="s">
        <v>57</v>
      </c>
      <c r="P154" s="45">
        <v>6</v>
      </c>
      <c r="Q154" s="40" t="e">
        <f>Table2[[#This Row],[Spread]]/Table2[[#This Row],[Expected Loss]]</f>
        <v>#VALUE!</v>
      </c>
      <c r="R154" s="37">
        <v>1</v>
      </c>
      <c r="S154" s="37">
        <v>0</v>
      </c>
      <c r="T154" s="37" t="s">
        <v>699</v>
      </c>
      <c r="U154" s="37" t="s">
        <v>700</v>
      </c>
      <c r="V154" s="37"/>
      <c r="W154" s="37"/>
      <c r="X154" s="37"/>
    </row>
    <row r="155" spans="1:24 16370:16370" x14ac:dyDescent="0.25">
      <c r="A155" s="45" t="s">
        <v>701</v>
      </c>
      <c r="B155" s="46">
        <v>42156</v>
      </c>
      <c r="C155" s="45" t="s">
        <v>698</v>
      </c>
      <c r="D155" s="45" t="s">
        <v>156</v>
      </c>
      <c r="E155" s="45" t="s">
        <v>333</v>
      </c>
      <c r="F155" s="45" t="s">
        <v>334</v>
      </c>
      <c r="G155" s="45" t="s">
        <v>420</v>
      </c>
      <c r="H155" s="49">
        <v>1770000</v>
      </c>
      <c r="I155" s="45" t="s">
        <v>52</v>
      </c>
      <c r="J155" s="45" t="s">
        <v>53</v>
      </c>
      <c r="K155" s="45" t="s">
        <v>55</v>
      </c>
      <c r="L155" s="45" t="s">
        <v>54</v>
      </c>
      <c r="M155" s="45" t="s">
        <v>55</v>
      </c>
      <c r="N155" s="45" t="s">
        <v>69</v>
      </c>
      <c r="O155" s="45" t="s">
        <v>57</v>
      </c>
      <c r="P155" s="45" t="s">
        <v>57</v>
      </c>
      <c r="Q155" s="40" t="e">
        <f>Table2[[#This Row],[Spread]]/Table2[[#This Row],[Expected Loss]]</f>
        <v>#VALUE!</v>
      </c>
      <c r="R155" s="37">
        <v>1</v>
      </c>
      <c r="S155" s="37">
        <v>0</v>
      </c>
      <c r="T155" s="37" t="s">
        <v>699</v>
      </c>
      <c r="U155" s="37" t="s">
        <v>700</v>
      </c>
      <c r="V155" s="37"/>
      <c r="W155" s="37"/>
      <c r="X155" s="37"/>
    </row>
    <row r="156" spans="1:24 16370:16370" x14ac:dyDescent="0.25">
      <c r="A156" s="45" t="s">
        <v>702</v>
      </c>
      <c r="B156" s="46">
        <v>42156</v>
      </c>
      <c r="C156" s="45" t="s">
        <v>698</v>
      </c>
      <c r="D156" s="45" t="s">
        <v>156</v>
      </c>
      <c r="E156" s="45" t="s">
        <v>333</v>
      </c>
      <c r="F156" s="45" t="s">
        <v>334</v>
      </c>
      <c r="G156" s="45" t="s">
        <v>420</v>
      </c>
      <c r="H156" s="49">
        <v>4260000</v>
      </c>
      <c r="I156" s="45" t="s">
        <v>52</v>
      </c>
      <c r="J156" s="45" t="s">
        <v>53</v>
      </c>
      <c r="K156" s="45" t="s">
        <v>55</v>
      </c>
      <c r="L156" s="45" t="s">
        <v>54</v>
      </c>
      <c r="M156" s="45" t="s">
        <v>55</v>
      </c>
      <c r="N156" s="45" t="s">
        <v>69</v>
      </c>
      <c r="O156" s="45" t="s">
        <v>57</v>
      </c>
      <c r="P156" s="45">
        <v>5.33</v>
      </c>
      <c r="Q156" s="40" t="e">
        <f>Table2[[#This Row],[Spread]]/Table2[[#This Row],[Expected Loss]]</f>
        <v>#VALUE!</v>
      </c>
      <c r="R156" s="37">
        <v>1</v>
      </c>
      <c r="S156" s="37">
        <v>0</v>
      </c>
      <c r="T156" s="37" t="s">
        <v>699</v>
      </c>
      <c r="U156" s="37" t="s">
        <v>700</v>
      </c>
      <c r="V156" s="37"/>
      <c r="W156" s="37"/>
      <c r="X156" s="37"/>
    </row>
    <row r="157" spans="1:24 16370:16370" x14ac:dyDescent="0.25">
      <c r="A157" s="45" t="s">
        <v>703</v>
      </c>
      <c r="B157" s="46">
        <v>42156</v>
      </c>
      <c r="C157" s="45" t="s">
        <v>704</v>
      </c>
      <c r="D157" s="45" t="s">
        <v>55</v>
      </c>
      <c r="E157" s="45" t="s">
        <v>333</v>
      </c>
      <c r="F157" s="45" t="s">
        <v>157</v>
      </c>
      <c r="G157" s="45" t="s">
        <v>420</v>
      </c>
      <c r="H157" s="49">
        <v>6699000</v>
      </c>
      <c r="I157" s="45" t="s">
        <v>52</v>
      </c>
      <c r="J157" s="45" t="s">
        <v>53</v>
      </c>
      <c r="K157" s="45">
        <v>1</v>
      </c>
      <c r="L157" s="45" t="s">
        <v>54</v>
      </c>
      <c r="M157" s="45" t="s">
        <v>55</v>
      </c>
      <c r="N157" s="45" t="s">
        <v>69</v>
      </c>
      <c r="O157" s="45" t="s">
        <v>57</v>
      </c>
      <c r="P157" s="45" t="s">
        <v>57</v>
      </c>
      <c r="Q157" s="40" t="e">
        <f>Table2[[#This Row],[Spread]]/Table2[[#This Row],[Expected Loss]]</f>
        <v>#VALUE!</v>
      </c>
      <c r="R157" s="37">
        <v>1</v>
      </c>
      <c r="S157" s="37">
        <v>0</v>
      </c>
      <c r="T157" s="37" t="s">
        <v>705</v>
      </c>
      <c r="U157" s="37" t="s">
        <v>706</v>
      </c>
      <c r="V157" s="37"/>
      <c r="W157" s="37"/>
      <c r="X157" s="37"/>
    </row>
    <row r="158" spans="1:24 16370:16370" x14ac:dyDescent="0.25">
      <c r="A158" s="45" t="s">
        <v>707</v>
      </c>
      <c r="B158" s="46">
        <v>42156</v>
      </c>
      <c r="C158" s="45" t="s">
        <v>704</v>
      </c>
      <c r="D158" s="45" t="s">
        <v>55</v>
      </c>
      <c r="E158" s="45" t="s">
        <v>333</v>
      </c>
      <c r="F158" s="45" t="s">
        <v>157</v>
      </c>
      <c r="G158" s="45" t="s">
        <v>420</v>
      </c>
      <c r="H158" s="49">
        <v>24375000</v>
      </c>
      <c r="I158" s="45" t="s">
        <v>52</v>
      </c>
      <c r="J158" s="45" t="s">
        <v>53</v>
      </c>
      <c r="K158" s="45">
        <v>1</v>
      </c>
      <c r="L158" s="45" t="s">
        <v>54</v>
      </c>
      <c r="M158" s="45" t="s">
        <v>55</v>
      </c>
      <c r="N158" s="45" t="s">
        <v>69</v>
      </c>
      <c r="O158" s="45" t="s">
        <v>57</v>
      </c>
      <c r="P158" s="45" t="s">
        <v>57</v>
      </c>
      <c r="Q158" s="40" t="e">
        <f>Table2[[#This Row],[Spread]]/Table2[[#This Row],[Expected Loss]]</f>
        <v>#VALUE!</v>
      </c>
      <c r="R158" s="37">
        <v>1</v>
      </c>
      <c r="S158" s="37">
        <v>0</v>
      </c>
      <c r="T158" s="37" t="s">
        <v>705</v>
      </c>
      <c r="U158" s="37" t="s">
        <v>706</v>
      </c>
      <c r="V158" s="37"/>
      <c r="W158" s="37"/>
      <c r="X158" s="37"/>
    </row>
    <row r="159" spans="1:24 16370:16370" x14ac:dyDescent="0.25">
      <c r="A159" s="45" t="s">
        <v>708</v>
      </c>
      <c r="B159" s="46">
        <v>42156</v>
      </c>
      <c r="C159" s="45" t="s">
        <v>708</v>
      </c>
      <c r="D159" s="45" t="s">
        <v>55</v>
      </c>
      <c r="E159" s="45" t="s">
        <v>157</v>
      </c>
      <c r="F159" s="45" t="s">
        <v>157</v>
      </c>
      <c r="G159" s="45" t="s">
        <v>578</v>
      </c>
      <c r="H159" s="49">
        <v>19078000</v>
      </c>
      <c r="I159" s="45" t="s">
        <v>110</v>
      </c>
      <c r="J159" s="45" t="s">
        <v>53</v>
      </c>
      <c r="K159" s="45">
        <v>0.5</v>
      </c>
      <c r="L159" s="45" t="s">
        <v>54</v>
      </c>
      <c r="M159" s="45" t="s">
        <v>55</v>
      </c>
      <c r="N159" s="45" t="s">
        <v>56</v>
      </c>
      <c r="O159" s="45" t="s">
        <v>57</v>
      </c>
      <c r="P159" s="45" t="s">
        <v>57</v>
      </c>
      <c r="Q159" s="40" t="e">
        <f>Table2[[#This Row],[Spread]]/Table2[[#This Row],[Expected Loss]]</f>
        <v>#VALUE!</v>
      </c>
      <c r="R159" s="37">
        <v>1</v>
      </c>
      <c r="S159" s="37">
        <v>0</v>
      </c>
      <c r="T159" s="37" t="s">
        <v>709</v>
      </c>
      <c r="U159" s="37" t="s">
        <v>710</v>
      </c>
      <c r="V159" s="37"/>
      <c r="W159" s="37"/>
      <c r="X159" s="37"/>
    </row>
    <row r="160" spans="1:24 16370:16370" x14ac:dyDescent="0.25">
      <c r="A160" s="45" t="s">
        <v>711</v>
      </c>
      <c r="B160" s="46">
        <v>42156</v>
      </c>
      <c r="C160" s="45" t="s">
        <v>711</v>
      </c>
      <c r="D160" s="45" t="s">
        <v>55</v>
      </c>
      <c r="E160" s="45" t="s">
        <v>333</v>
      </c>
      <c r="F160" s="45" t="s">
        <v>157</v>
      </c>
      <c r="G160" s="45" t="s">
        <v>420</v>
      </c>
      <c r="H160" s="49">
        <v>70509000</v>
      </c>
      <c r="I160" s="45" t="s">
        <v>52</v>
      </c>
      <c r="J160" s="45" t="s">
        <v>53</v>
      </c>
      <c r="K160" s="45">
        <v>1</v>
      </c>
      <c r="L160" s="45" t="s">
        <v>54</v>
      </c>
      <c r="M160" s="45" t="s">
        <v>55</v>
      </c>
      <c r="N160" s="45" t="s">
        <v>56</v>
      </c>
      <c r="O160" s="45" t="s">
        <v>57</v>
      </c>
      <c r="P160" s="45">
        <v>6.5</v>
      </c>
      <c r="Q160" s="40" t="e">
        <f>Table2[[#This Row],[Spread]]/Table2[[#This Row],[Expected Loss]]</f>
        <v>#VALUE!</v>
      </c>
      <c r="R160" s="37">
        <v>1</v>
      </c>
      <c r="S160" s="37">
        <v>0</v>
      </c>
      <c r="T160" s="37" t="s">
        <v>712</v>
      </c>
      <c r="U160" s="37" t="s">
        <v>713</v>
      </c>
      <c r="V160" s="37"/>
      <c r="W160" s="37"/>
      <c r="X160" s="37"/>
    </row>
    <row r="161" spans="1:24 16370:16370" x14ac:dyDescent="0.25">
      <c r="A161" s="45" t="s">
        <v>714</v>
      </c>
      <c r="B161" s="46">
        <v>42186</v>
      </c>
      <c r="C161" s="45" t="s">
        <v>714</v>
      </c>
      <c r="D161" s="45" t="s">
        <v>715</v>
      </c>
      <c r="E161" s="45" t="s">
        <v>716</v>
      </c>
      <c r="F161" s="45" t="s">
        <v>717</v>
      </c>
      <c r="G161" s="45" t="s">
        <v>718</v>
      </c>
      <c r="H161" s="49">
        <v>50000000</v>
      </c>
      <c r="I161" s="45" t="s">
        <v>52</v>
      </c>
      <c r="J161" s="45" t="s">
        <v>53</v>
      </c>
      <c r="K161" s="45">
        <v>3</v>
      </c>
      <c r="L161" s="45">
        <v>2.61</v>
      </c>
      <c r="M161" s="45" t="s">
        <v>55</v>
      </c>
      <c r="N161" s="45" t="s">
        <v>56</v>
      </c>
      <c r="O161" s="45">
        <v>2.12</v>
      </c>
      <c r="P161" s="45">
        <v>4.0999999999999996</v>
      </c>
      <c r="Q161" s="40">
        <f>Table2[[#This Row],[Spread]]/Table2[[#This Row],[Expected Loss]]</f>
        <v>1.9339622641509431</v>
      </c>
      <c r="R161" s="37">
        <v>1</v>
      </c>
      <c r="S161" s="37">
        <v>0</v>
      </c>
      <c r="T161" s="37" t="s">
        <v>719</v>
      </c>
      <c r="U161" s="37" t="s">
        <v>720</v>
      </c>
      <c r="V161" s="37"/>
      <c r="W161" s="37"/>
      <c r="X161" s="37"/>
    </row>
    <row r="162" spans="1:24 16370:16370" x14ac:dyDescent="0.25">
      <c r="A162" s="45" t="s">
        <v>721</v>
      </c>
      <c r="B162" s="46">
        <v>42186</v>
      </c>
      <c r="C162" s="45" t="s">
        <v>721</v>
      </c>
      <c r="D162" s="45" t="s">
        <v>55</v>
      </c>
      <c r="E162" s="45" t="s">
        <v>157</v>
      </c>
      <c r="F162" s="45" t="s">
        <v>157</v>
      </c>
      <c r="G162" s="45" t="s">
        <v>578</v>
      </c>
      <c r="H162" s="49">
        <v>18899000</v>
      </c>
      <c r="I162" s="45" t="s">
        <v>110</v>
      </c>
      <c r="J162" s="45" t="s">
        <v>53</v>
      </c>
      <c r="K162" s="45">
        <v>1</v>
      </c>
      <c r="L162" s="45" t="s">
        <v>54</v>
      </c>
      <c r="M162" s="45" t="s">
        <v>55</v>
      </c>
      <c r="N162" s="45" t="s">
        <v>56</v>
      </c>
      <c r="O162" s="45" t="s">
        <v>57</v>
      </c>
      <c r="P162" s="45" t="s">
        <v>57</v>
      </c>
      <c r="Q162" s="40" t="e">
        <f>Table2[[#This Row],[Spread]]/Table2[[#This Row],[Expected Loss]]</f>
        <v>#VALUE!</v>
      </c>
      <c r="R162" s="37">
        <v>1</v>
      </c>
      <c r="S162" s="37">
        <v>0</v>
      </c>
      <c r="T162" s="37" t="s">
        <v>722</v>
      </c>
      <c r="U162" s="37" t="s">
        <v>723</v>
      </c>
      <c r="V162" s="37"/>
      <c r="W162" s="37"/>
      <c r="X162" s="37"/>
    </row>
    <row r="163" spans="1:24 16370:16370" x14ac:dyDescent="0.25">
      <c r="A163" s="45" t="s">
        <v>724</v>
      </c>
      <c r="B163" s="46">
        <v>42186</v>
      </c>
      <c r="C163" s="45" t="s">
        <v>724</v>
      </c>
      <c r="D163" s="45" t="s">
        <v>55</v>
      </c>
      <c r="E163" s="45" t="s">
        <v>55</v>
      </c>
      <c r="F163" s="45" t="s">
        <v>55</v>
      </c>
      <c r="G163" s="45" t="s">
        <v>55</v>
      </c>
      <c r="H163" s="49">
        <v>17600000</v>
      </c>
      <c r="I163" s="45" t="s">
        <v>55</v>
      </c>
      <c r="J163" s="45" t="s">
        <v>53</v>
      </c>
      <c r="K163" s="45">
        <v>2</v>
      </c>
      <c r="L163" s="45" t="s">
        <v>54</v>
      </c>
      <c r="M163" s="45" t="s">
        <v>55</v>
      </c>
      <c r="N163" s="45" t="s">
        <v>56</v>
      </c>
      <c r="O163" s="45" t="s">
        <v>57</v>
      </c>
      <c r="P163" s="45" t="s">
        <v>57</v>
      </c>
      <c r="Q163" s="40" t="e">
        <f>Table2[[#This Row],[Spread]]/Table2[[#This Row],[Expected Loss]]</f>
        <v>#VALUE!</v>
      </c>
      <c r="R163" s="37">
        <v>1</v>
      </c>
      <c r="S163" s="37">
        <v>0</v>
      </c>
      <c r="T163" s="37" t="s">
        <v>725</v>
      </c>
      <c r="U163" s="37" t="s">
        <v>726</v>
      </c>
      <c r="V163" s="37"/>
      <c r="W163" s="37"/>
      <c r="X163" s="37"/>
    </row>
    <row r="164" spans="1:24 16370:16370" x14ac:dyDescent="0.25">
      <c r="A164" s="45" t="s">
        <v>727</v>
      </c>
      <c r="B164" s="46">
        <v>42186</v>
      </c>
      <c r="C164" s="45" t="s">
        <v>727</v>
      </c>
      <c r="D164" s="45" t="s">
        <v>326</v>
      </c>
      <c r="E164" s="45" t="s">
        <v>728</v>
      </c>
      <c r="F164" s="45" t="s">
        <v>55</v>
      </c>
      <c r="G164" s="45" t="s">
        <v>232</v>
      </c>
      <c r="H164" s="49">
        <v>47670000</v>
      </c>
      <c r="I164" s="45" t="s">
        <v>55</v>
      </c>
      <c r="J164" s="45" t="s">
        <v>53</v>
      </c>
      <c r="K164" s="45">
        <v>2</v>
      </c>
      <c r="L164" s="45" t="s">
        <v>54</v>
      </c>
      <c r="M164" s="45" t="s">
        <v>55</v>
      </c>
      <c r="N164" s="45" t="s">
        <v>56</v>
      </c>
      <c r="O164" s="45" t="s">
        <v>57</v>
      </c>
      <c r="P164" s="45" t="s">
        <v>57</v>
      </c>
      <c r="Q164" s="40" t="e">
        <f>Table2[[#This Row],[Spread]]/Table2[[#This Row],[Expected Loss]]</f>
        <v>#VALUE!</v>
      </c>
      <c r="R164" s="37">
        <v>1</v>
      </c>
      <c r="S164" s="37">
        <v>0</v>
      </c>
      <c r="T164" s="37" t="s">
        <v>729</v>
      </c>
      <c r="U164" s="37" t="s">
        <v>730</v>
      </c>
      <c r="V164" s="37"/>
      <c r="W164" s="37"/>
      <c r="X164" s="37"/>
    </row>
    <row r="165" spans="1:24 16370:16370" x14ac:dyDescent="0.25">
      <c r="A165" s="45" t="s">
        <v>731</v>
      </c>
      <c r="B165" s="46">
        <v>42186</v>
      </c>
      <c r="C165" s="45" t="s">
        <v>731</v>
      </c>
      <c r="D165" s="45" t="s">
        <v>732</v>
      </c>
      <c r="E165" s="45" t="s">
        <v>733</v>
      </c>
      <c r="F165" s="45" t="s">
        <v>91</v>
      </c>
      <c r="G165" s="45" t="s">
        <v>309</v>
      </c>
      <c r="H165" s="49">
        <v>300000000</v>
      </c>
      <c r="I165" s="45" t="s">
        <v>102</v>
      </c>
      <c r="J165" s="45" t="s">
        <v>734</v>
      </c>
      <c r="K165" s="45">
        <v>3</v>
      </c>
      <c r="L165" s="45">
        <v>0.97</v>
      </c>
      <c r="M165" s="45" t="s">
        <v>55</v>
      </c>
      <c r="N165" s="45" t="s">
        <v>56</v>
      </c>
      <c r="O165" s="45">
        <v>0.74</v>
      </c>
      <c r="P165" s="45">
        <v>3.4</v>
      </c>
      <c r="Q165" s="40">
        <f>Table2[[#This Row],[Spread]]/Table2[[#This Row],[Expected Loss]]</f>
        <v>4.5945945945945947</v>
      </c>
      <c r="R165" s="37">
        <v>1</v>
      </c>
      <c r="S165" s="37">
        <v>0</v>
      </c>
      <c r="T165" s="37" t="s">
        <v>735</v>
      </c>
      <c r="U165" s="37" t="s">
        <v>736</v>
      </c>
      <c r="V165" s="37"/>
      <c r="W165" s="37"/>
      <c r="X165" s="37"/>
    </row>
    <row r="166" spans="1:24 16370:16370" x14ac:dyDescent="0.25">
      <c r="A166" s="45" t="s">
        <v>737</v>
      </c>
      <c r="B166" s="46">
        <v>42186</v>
      </c>
      <c r="C166" s="45" t="s">
        <v>737</v>
      </c>
      <c r="D166" s="45" t="s">
        <v>55</v>
      </c>
      <c r="E166" s="45" t="s">
        <v>55</v>
      </c>
      <c r="F166" s="45" t="s">
        <v>55</v>
      </c>
      <c r="G166" s="45" t="s">
        <v>55</v>
      </c>
      <c r="H166" s="49">
        <v>9722000</v>
      </c>
      <c r="I166" s="45" t="s">
        <v>55</v>
      </c>
      <c r="J166" s="45" t="s">
        <v>53</v>
      </c>
      <c r="K166" s="45">
        <v>1</v>
      </c>
      <c r="L166" s="45" t="s">
        <v>54</v>
      </c>
      <c r="M166" s="45" t="s">
        <v>55</v>
      </c>
      <c r="N166" s="45" t="s">
        <v>56</v>
      </c>
      <c r="O166" s="45" t="s">
        <v>57</v>
      </c>
      <c r="P166" s="45" t="s">
        <v>57</v>
      </c>
      <c r="Q166" s="40" t="e">
        <f>Table2[[#This Row],[Spread]]/Table2[[#This Row],[Expected Loss]]</f>
        <v>#VALUE!</v>
      </c>
      <c r="R166" s="37">
        <v>1</v>
      </c>
      <c r="S166" s="37">
        <v>0</v>
      </c>
      <c r="T166" s="37" t="s">
        <v>738</v>
      </c>
      <c r="U166" s="37" t="s">
        <v>739</v>
      </c>
      <c r="V166" s="37"/>
      <c r="W166" s="37"/>
      <c r="X166" s="37"/>
    </row>
    <row r="167" spans="1:24 16370:16370" x14ac:dyDescent="0.25">
      <c r="A167" s="51" t="s">
        <v>740</v>
      </c>
      <c r="B167" s="52">
        <v>42186</v>
      </c>
      <c r="C167" s="51" t="s">
        <v>741</v>
      </c>
      <c r="D167" s="51" t="s">
        <v>742</v>
      </c>
      <c r="E167" s="51" t="s">
        <v>743</v>
      </c>
      <c r="F167" s="51" t="s">
        <v>210</v>
      </c>
      <c r="G167" s="51" t="s">
        <v>744</v>
      </c>
      <c r="H167" s="49">
        <v>14429000</v>
      </c>
      <c r="I167" s="51" t="s">
        <v>52</v>
      </c>
      <c r="J167" s="51" t="s">
        <v>53</v>
      </c>
      <c r="K167" s="51">
        <v>10</v>
      </c>
      <c r="L167" s="51" t="s">
        <v>54</v>
      </c>
      <c r="M167" s="51" t="s">
        <v>55</v>
      </c>
      <c r="N167" s="51" t="s">
        <v>69</v>
      </c>
      <c r="O167" s="51" t="s">
        <v>57</v>
      </c>
      <c r="P167" s="51">
        <v>6.3</v>
      </c>
      <c r="Q167" s="40" t="e">
        <f>Table2[[#This Row],[Spread]]/Table2[[#This Row],[Expected Loss]]</f>
        <v>#VALUE!</v>
      </c>
      <c r="R167" s="54">
        <v>1</v>
      </c>
      <c r="S167" s="54">
        <v>0</v>
      </c>
      <c r="T167" s="54" t="s">
        <v>745</v>
      </c>
      <c r="U167" s="54" t="s">
        <v>746</v>
      </c>
      <c r="V167" s="37"/>
      <c r="W167" s="37"/>
      <c r="X167" s="37"/>
    </row>
    <row r="168" spans="1:24 16370:16370" x14ac:dyDescent="0.25">
      <c r="A168" s="51" t="s">
        <v>747</v>
      </c>
      <c r="B168" s="52">
        <v>42186</v>
      </c>
      <c r="C168" s="51" t="s">
        <v>741</v>
      </c>
      <c r="D168" s="51" t="s">
        <v>742</v>
      </c>
      <c r="E168" s="51" t="s">
        <v>743</v>
      </c>
      <c r="F168" s="51" t="s">
        <v>210</v>
      </c>
      <c r="G168" s="51" t="s">
        <v>744</v>
      </c>
      <c r="H168" s="49">
        <v>140168000</v>
      </c>
      <c r="I168" s="51" t="s">
        <v>52</v>
      </c>
      <c r="J168" s="51" t="s">
        <v>53</v>
      </c>
      <c r="K168" s="51">
        <v>10</v>
      </c>
      <c r="L168" s="51" t="s">
        <v>54</v>
      </c>
      <c r="M168" s="51" t="s">
        <v>55</v>
      </c>
      <c r="N168" s="51" t="s">
        <v>69</v>
      </c>
      <c r="O168" s="51" t="s">
        <v>57</v>
      </c>
      <c r="P168" s="51">
        <v>2.5</v>
      </c>
      <c r="Q168" s="40" t="e">
        <f>Table2[[#This Row],[Spread]]/Table2[[#This Row],[Expected Loss]]</f>
        <v>#VALUE!</v>
      </c>
      <c r="R168" s="54">
        <v>1</v>
      </c>
      <c r="S168" s="54">
        <v>0</v>
      </c>
      <c r="T168" s="54" t="s">
        <v>745</v>
      </c>
      <c r="U168" s="54" t="s">
        <v>746</v>
      </c>
      <c r="V168" s="37"/>
      <c r="W168" s="37"/>
      <c r="X168" s="37"/>
    </row>
    <row r="169" spans="1:24 16370:16370" x14ac:dyDescent="0.25">
      <c r="A169" s="51" t="s">
        <v>748</v>
      </c>
      <c r="B169" s="52">
        <v>42186</v>
      </c>
      <c r="C169" s="51" t="s">
        <v>741</v>
      </c>
      <c r="D169" s="51" t="s">
        <v>742</v>
      </c>
      <c r="E169" s="51" t="s">
        <v>743</v>
      </c>
      <c r="F169" s="51" t="s">
        <v>210</v>
      </c>
      <c r="G169" s="51" t="s">
        <v>744</v>
      </c>
      <c r="H169" s="49">
        <v>144291000</v>
      </c>
      <c r="I169" s="51" t="s">
        <v>52</v>
      </c>
      <c r="J169" s="51" t="s">
        <v>53</v>
      </c>
      <c r="K169" s="51">
        <v>10</v>
      </c>
      <c r="L169" s="51" t="s">
        <v>54</v>
      </c>
      <c r="M169" s="51" t="s">
        <v>55</v>
      </c>
      <c r="N169" s="51" t="s">
        <v>69</v>
      </c>
      <c r="O169" s="51" t="s">
        <v>57</v>
      </c>
      <c r="P169" s="51">
        <v>4.3</v>
      </c>
      <c r="Q169" s="40" t="e">
        <f>Table2[[#This Row],[Spread]]/Table2[[#This Row],[Expected Loss]]</f>
        <v>#VALUE!</v>
      </c>
      <c r="R169" s="54">
        <v>1</v>
      </c>
      <c r="S169" s="54">
        <v>0</v>
      </c>
      <c r="T169" s="54" t="s">
        <v>745</v>
      </c>
      <c r="U169" s="54" t="s">
        <v>746</v>
      </c>
      <c r="V169" s="37"/>
      <c r="W169" s="37"/>
      <c r="X169" s="37"/>
    </row>
    <row r="170" spans="1:24 16370:16370" x14ac:dyDescent="0.25">
      <c r="A170" s="45" t="s">
        <v>749</v>
      </c>
      <c r="B170" s="46">
        <v>42217</v>
      </c>
      <c r="C170" s="45" t="s">
        <v>749</v>
      </c>
      <c r="D170" s="45" t="s">
        <v>99</v>
      </c>
      <c r="E170" s="45" t="s">
        <v>750</v>
      </c>
      <c r="F170" s="45" t="s">
        <v>91</v>
      </c>
      <c r="G170" s="45" t="s">
        <v>101</v>
      </c>
      <c r="H170" s="49">
        <v>100000000</v>
      </c>
      <c r="I170" s="45" t="s">
        <v>102</v>
      </c>
      <c r="J170" s="45" t="s">
        <v>53</v>
      </c>
      <c r="K170" s="45">
        <v>0.75</v>
      </c>
      <c r="L170" s="45" t="s">
        <v>54</v>
      </c>
      <c r="M170" s="45" t="s">
        <v>55</v>
      </c>
      <c r="N170" s="45" t="s">
        <v>56</v>
      </c>
      <c r="O170" s="45">
        <v>1.5</v>
      </c>
      <c r="P170" s="45">
        <v>3.25</v>
      </c>
      <c r="Q170" s="40">
        <f>Table2[[#This Row],[Spread]]/Table2[[#This Row],[Expected Loss]]</f>
        <v>2.1666666666666665</v>
      </c>
      <c r="R170" s="37">
        <v>1</v>
      </c>
      <c r="S170" s="37">
        <v>0</v>
      </c>
      <c r="T170" s="37" t="s">
        <v>751</v>
      </c>
      <c r="U170" s="37" t="s">
        <v>752</v>
      </c>
      <c r="V170" s="37"/>
      <c r="W170" s="37"/>
      <c r="X170" s="37"/>
    </row>
    <row r="171" spans="1:24 16370:16370" x14ac:dyDescent="0.25">
      <c r="A171" s="45" t="s">
        <v>753</v>
      </c>
      <c r="B171" s="46">
        <v>42248</v>
      </c>
      <c r="C171" s="45" t="s">
        <v>753</v>
      </c>
      <c r="D171" s="45" t="s">
        <v>519</v>
      </c>
      <c r="E171" s="45" t="s">
        <v>520</v>
      </c>
      <c r="F171" s="45" t="s">
        <v>249</v>
      </c>
      <c r="G171" s="45" t="s">
        <v>521</v>
      </c>
      <c r="H171" s="49">
        <v>250000000</v>
      </c>
      <c r="I171" s="45" t="s">
        <v>52</v>
      </c>
      <c r="J171" s="45" t="s">
        <v>53</v>
      </c>
      <c r="K171" s="45">
        <v>3</v>
      </c>
      <c r="L171" s="45">
        <v>2.89</v>
      </c>
      <c r="M171" s="45" t="s">
        <v>55</v>
      </c>
      <c r="N171" s="45" t="s">
        <v>56</v>
      </c>
      <c r="O171" s="45">
        <v>2.62</v>
      </c>
      <c r="P171" s="45">
        <v>5</v>
      </c>
      <c r="Q171" s="40">
        <f>Table2[[#This Row],[Spread]]/Table2[[#This Row],[Expected Loss]]</f>
        <v>1.9083969465648853</v>
      </c>
      <c r="R171" s="37">
        <v>1</v>
      </c>
      <c r="S171" s="37">
        <v>0</v>
      </c>
      <c r="T171" s="37" t="s">
        <v>754</v>
      </c>
      <c r="U171" s="37" t="s">
        <v>755</v>
      </c>
      <c r="V171" s="37"/>
      <c r="W171" s="37"/>
      <c r="X171" s="37"/>
    </row>
    <row r="172" spans="1:24 16370:16370" x14ac:dyDescent="0.25">
      <c r="A172" s="45" t="s">
        <v>756</v>
      </c>
      <c r="B172" s="46">
        <v>42278</v>
      </c>
      <c r="C172" s="45" t="s">
        <v>756</v>
      </c>
      <c r="D172" s="45" t="s">
        <v>757</v>
      </c>
      <c r="E172" s="45" t="s">
        <v>758</v>
      </c>
      <c r="F172" s="45" t="s">
        <v>91</v>
      </c>
      <c r="G172" s="45" t="s">
        <v>759</v>
      </c>
      <c r="H172" s="49">
        <v>275000000</v>
      </c>
      <c r="I172" s="45" t="s">
        <v>102</v>
      </c>
      <c r="J172" s="45" t="s">
        <v>760</v>
      </c>
      <c r="K172" s="45">
        <v>3</v>
      </c>
      <c r="L172" s="45">
        <v>2.68</v>
      </c>
      <c r="M172" s="45" t="s">
        <v>55</v>
      </c>
      <c r="N172" s="45" t="s">
        <v>56</v>
      </c>
      <c r="O172" s="45">
        <v>1.97</v>
      </c>
      <c r="P172" s="45">
        <v>4.5</v>
      </c>
      <c r="Q172" s="40">
        <f>Table2[[#This Row],[Spread]]/Table2[[#This Row],[Expected Loss]]</f>
        <v>2.2842639593908629</v>
      </c>
      <c r="R172" s="37">
        <v>1</v>
      </c>
      <c r="S172" s="37">
        <v>0</v>
      </c>
      <c r="T172" s="37" t="s">
        <v>761</v>
      </c>
      <c r="U172" s="37" t="s">
        <v>762</v>
      </c>
      <c r="V172" s="37"/>
      <c r="W172" s="37"/>
      <c r="X172" s="37"/>
    </row>
    <row r="173" spans="1:24 16370:16370" x14ac:dyDescent="0.25">
      <c r="A173" s="45" t="s">
        <v>763</v>
      </c>
      <c r="B173" s="46">
        <v>42339</v>
      </c>
      <c r="C173" s="45" t="s">
        <v>764</v>
      </c>
      <c r="D173" s="45" t="s">
        <v>391</v>
      </c>
      <c r="E173" s="45" t="s">
        <v>765</v>
      </c>
      <c r="F173" s="45" t="s">
        <v>77</v>
      </c>
      <c r="G173" s="45" t="s">
        <v>766</v>
      </c>
      <c r="H173" s="49">
        <v>300000000</v>
      </c>
      <c r="I173" s="45" t="s">
        <v>110</v>
      </c>
      <c r="J173" s="45" t="s">
        <v>767</v>
      </c>
      <c r="K173" s="45">
        <v>4</v>
      </c>
      <c r="L173" s="45">
        <v>6.25</v>
      </c>
      <c r="M173" s="47">
        <v>1257000000</v>
      </c>
      <c r="N173" s="45" t="s">
        <v>69</v>
      </c>
      <c r="O173" s="45">
        <v>4.71</v>
      </c>
      <c r="P173" s="45">
        <v>9.25</v>
      </c>
      <c r="Q173" s="40">
        <f>Table2[[#This Row],[Spread]]/Table2[[#This Row],[Expected Loss]]</f>
        <v>1.9639065817409767</v>
      </c>
      <c r="R173" s="37">
        <v>1</v>
      </c>
      <c r="S173" s="37">
        <v>0</v>
      </c>
      <c r="T173" s="37" t="s">
        <v>768</v>
      </c>
      <c r="U173" s="37" t="s">
        <v>769</v>
      </c>
      <c r="V173" s="37"/>
      <c r="W173" s="37"/>
      <c r="X173" s="37"/>
    </row>
    <row r="174" spans="1:24 16370:16370" x14ac:dyDescent="0.25">
      <c r="A174" s="45" t="s">
        <v>770</v>
      </c>
      <c r="B174" s="46">
        <v>42339</v>
      </c>
      <c r="C174" s="45" t="s">
        <v>764</v>
      </c>
      <c r="D174" s="45" t="s">
        <v>391</v>
      </c>
      <c r="E174" s="45" t="s">
        <v>765</v>
      </c>
      <c r="F174" s="45" t="s">
        <v>77</v>
      </c>
      <c r="G174" s="45" t="s">
        <v>766</v>
      </c>
      <c r="H174" s="49">
        <v>325000000</v>
      </c>
      <c r="I174" s="45" t="s">
        <v>110</v>
      </c>
      <c r="J174" s="45" t="s">
        <v>767</v>
      </c>
      <c r="K174" s="45">
        <v>4</v>
      </c>
      <c r="L174" s="45">
        <v>3.58</v>
      </c>
      <c r="M174" s="47">
        <v>1841000000</v>
      </c>
      <c r="N174" s="45" t="s">
        <v>69</v>
      </c>
      <c r="O174" s="45">
        <v>2.7</v>
      </c>
      <c r="P174" s="45">
        <v>6.75</v>
      </c>
      <c r="Q174" s="40">
        <f>Table2[[#This Row],[Spread]]/Table2[[#This Row],[Expected Loss]]</f>
        <v>2.5</v>
      </c>
      <c r="R174" s="37">
        <v>1</v>
      </c>
      <c r="S174" s="37">
        <v>0</v>
      </c>
      <c r="T174" s="37" t="s">
        <v>768</v>
      </c>
      <c r="U174" s="37" t="s">
        <v>769</v>
      </c>
      <c r="V174" s="37"/>
      <c r="W174" s="37"/>
      <c r="X174" s="37"/>
    </row>
    <row r="175" spans="1:24 16370:16370" x14ac:dyDescent="0.25">
      <c r="A175" s="45" t="s">
        <v>771</v>
      </c>
      <c r="B175" s="46">
        <v>42339</v>
      </c>
      <c r="C175" s="45" t="s">
        <v>772</v>
      </c>
      <c r="D175" s="45" t="s">
        <v>147</v>
      </c>
      <c r="E175" s="45" t="s">
        <v>682</v>
      </c>
      <c r="F175" s="45" t="s">
        <v>77</v>
      </c>
      <c r="G175" s="45" t="s">
        <v>773</v>
      </c>
      <c r="H175" s="49">
        <v>125000000</v>
      </c>
      <c r="I175" s="45" t="s">
        <v>52</v>
      </c>
      <c r="J175" s="45" t="s">
        <v>774</v>
      </c>
      <c r="K175" s="45">
        <v>4</v>
      </c>
      <c r="L175" s="45" t="s">
        <v>54</v>
      </c>
      <c r="M175" s="47">
        <v>1493000000</v>
      </c>
      <c r="N175" s="45" t="s">
        <v>69</v>
      </c>
      <c r="O175" s="45">
        <v>3.26</v>
      </c>
      <c r="P175" s="45">
        <v>7.25</v>
      </c>
      <c r="Q175" s="40">
        <f>Table2[[#This Row],[Spread]]/Table2[[#This Row],[Expected Loss]]</f>
        <v>2.2239263803680984</v>
      </c>
      <c r="R175" s="37">
        <v>1</v>
      </c>
      <c r="S175" s="37">
        <v>0</v>
      </c>
      <c r="T175" s="37" t="s">
        <v>775</v>
      </c>
      <c r="U175" s="37" t="s">
        <v>776</v>
      </c>
      <c r="V175" s="37"/>
      <c r="W175" s="37"/>
      <c r="X175" s="37"/>
    </row>
    <row r="176" spans="1:24 16370:16370" s="15" customFormat="1" x14ac:dyDescent="0.25">
      <c r="A176" s="45" t="s">
        <v>777</v>
      </c>
      <c r="B176" s="46">
        <v>42339</v>
      </c>
      <c r="C176" s="45" t="s">
        <v>778</v>
      </c>
      <c r="D176" s="45" t="s">
        <v>230</v>
      </c>
      <c r="E176" s="45" t="s">
        <v>765</v>
      </c>
      <c r="F176" s="45" t="s">
        <v>77</v>
      </c>
      <c r="G176" s="45" t="s">
        <v>232</v>
      </c>
      <c r="H176" s="47">
        <v>100000000</v>
      </c>
      <c r="I176" s="45" t="s">
        <v>52</v>
      </c>
      <c r="J176" s="45" t="s">
        <v>53</v>
      </c>
      <c r="K176" s="45">
        <v>5</v>
      </c>
      <c r="L176" s="45">
        <v>1.31</v>
      </c>
      <c r="M176" s="45" t="s">
        <v>55</v>
      </c>
      <c r="N176" s="45" t="s">
        <v>69</v>
      </c>
      <c r="O176" s="45">
        <v>1.1599999999999999</v>
      </c>
      <c r="P176" s="45">
        <v>2.875</v>
      </c>
      <c r="Q176" s="40">
        <f>Table2[[#This Row],[Spread]]/Table2[[#This Row],[Expected Loss]]</f>
        <v>2.478448275862069</v>
      </c>
      <c r="R176" s="45">
        <v>1</v>
      </c>
      <c r="S176" s="45">
        <v>0</v>
      </c>
      <c r="T176" s="45" t="s">
        <v>779</v>
      </c>
      <c r="U176" s="45" t="s">
        <v>780</v>
      </c>
      <c r="V176" s="37"/>
      <c r="W176" s="37"/>
      <c r="X176" s="37"/>
      <c r="XEP176" s="30"/>
    </row>
    <row r="177" spans="1:24 16370:16370" s="15" customFormat="1" x14ac:dyDescent="0.25">
      <c r="A177" s="45" t="s">
        <v>781</v>
      </c>
      <c r="B177" s="46">
        <v>42339</v>
      </c>
      <c r="C177" s="45" t="s">
        <v>778</v>
      </c>
      <c r="D177" s="45" t="s">
        <v>230</v>
      </c>
      <c r="E177" s="45" t="s">
        <v>765</v>
      </c>
      <c r="F177" s="45" t="s">
        <v>77</v>
      </c>
      <c r="G177" s="45" t="s">
        <v>232</v>
      </c>
      <c r="H177" s="47">
        <v>200000000</v>
      </c>
      <c r="I177" s="45" t="s">
        <v>52</v>
      </c>
      <c r="J177" s="45" t="s">
        <v>53</v>
      </c>
      <c r="K177" s="45">
        <v>5</v>
      </c>
      <c r="L177" s="45">
        <v>2.81</v>
      </c>
      <c r="M177" s="45" t="s">
        <v>55</v>
      </c>
      <c r="N177" s="45" t="s">
        <v>69</v>
      </c>
      <c r="O177" s="45">
        <v>0.86</v>
      </c>
      <c r="P177" s="45">
        <v>3.25</v>
      </c>
      <c r="Q177" s="40">
        <f>Table2[[#This Row],[Spread]]/Table2[[#This Row],[Expected Loss]]</f>
        <v>3.7790697674418605</v>
      </c>
      <c r="R177" s="45">
        <v>1</v>
      </c>
      <c r="S177" s="45">
        <v>0</v>
      </c>
      <c r="T177" s="45" t="s">
        <v>779</v>
      </c>
      <c r="U177" s="45" t="s">
        <v>780</v>
      </c>
      <c r="V177" s="37"/>
      <c r="W177" s="37"/>
      <c r="X177" s="37"/>
      <c r="XEP177" s="30"/>
    </row>
    <row r="178" spans="1:24 16370:16370" s="15" customFormat="1" x14ac:dyDescent="0.25">
      <c r="A178" s="45" t="s">
        <v>782</v>
      </c>
      <c r="B178" s="46">
        <v>42339</v>
      </c>
      <c r="C178" s="45" t="s">
        <v>783</v>
      </c>
      <c r="D178" s="45" t="s">
        <v>198</v>
      </c>
      <c r="E178" s="45" t="s">
        <v>784</v>
      </c>
      <c r="F178" s="45" t="s">
        <v>91</v>
      </c>
      <c r="G178" s="45" t="s">
        <v>239</v>
      </c>
      <c r="H178" s="47">
        <v>100000000</v>
      </c>
      <c r="I178" s="45" t="s">
        <v>240</v>
      </c>
      <c r="J178" s="45" t="s">
        <v>607</v>
      </c>
      <c r="K178" s="45">
        <v>5</v>
      </c>
      <c r="L178" s="45">
        <v>1.24</v>
      </c>
      <c r="M178" s="45" t="s">
        <v>55</v>
      </c>
      <c r="N178" s="45" t="s">
        <v>56</v>
      </c>
      <c r="O178" s="45">
        <v>0.99</v>
      </c>
      <c r="P178" s="45">
        <v>2.9</v>
      </c>
      <c r="Q178" s="40">
        <f>Table2[[#This Row],[Spread]]/Table2[[#This Row],[Expected Loss]]</f>
        <v>2.9292929292929291</v>
      </c>
      <c r="R178" s="45">
        <v>1</v>
      </c>
      <c r="S178" s="45">
        <v>0</v>
      </c>
      <c r="T178" s="45" t="s">
        <v>785</v>
      </c>
      <c r="U178" s="45" t="s">
        <v>786</v>
      </c>
      <c r="V178" s="37"/>
      <c r="W178" s="37"/>
      <c r="X178" s="37"/>
      <c r="XEP178" s="30"/>
    </row>
    <row r="179" spans="1:24 16370:16370" s="15" customFormat="1" x14ac:dyDescent="0.25">
      <c r="A179" s="45" t="s">
        <v>787</v>
      </c>
      <c r="B179" s="46">
        <v>42339</v>
      </c>
      <c r="C179" s="45" t="s">
        <v>787</v>
      </c>
      <c r="D179" s="45" t="s">
        <v>167</v>
      </c>
      <c r="E179" s="45" t="s">
        <v>623</v>
      </c>
      <c r="F179" s="45" t="s">
        <v>77</v>
      </c>
      <c r="G179" s="45" t="s">
        <v>169</v>
      </c>
      <c r="H179" s="47">
        <v>100000000</v>
      </c>
      <c r="I179" s="45" t="s">
        <v>170</v>
      </c>
      <c r="J179" s="45" t="s">
        <v>157</v>
      </c>
      <c r="K179" s="45">
        <v>3.5</v>
      </c>
      <c r="L179" s="45">
        <v>3.62</v>
      </c>
      <c r="M179" s="45" t="s">
        <v>55</v>
      </c>
      <c r="N179" s="45" t="s">
        <v>56</v>
      </c>
      <c r="O179" s="45">
        <v>2.68</v>
      </c>
      <c r="P179" s="45">
        <v>6.15</v>
      </c>
      <c r="Q179" s="40">
        <f>Table2[[#This Row],[Spread]]/Table2[[#This Row],[Expected Loss]]</f>
        <v>2.294776119402985</v>
      </c>
      <c r="R179" s="45">
        <v>1</v>
      </c>
      <c r="S179" s="45">
        <v>0</v>
      </c>
      <c r="T179" s="45" t="s">
        <v>788</v>
      </c>
      <c r="U179" s="45" t="s">
        <v>789</v>
      </c>
      <c r="V179" s="37"/>
      <c r="W179" s="37"/>
      <c r="X179" s="37"/>
      <c r="XEP179" s="30"/>
    </row>
    <row r="180" spans="1:24 16370:16370" s="15" customFormat="1" x14ac:dyDescent="0.25">
      <c r="A180" s="45" t="s">
        <v>790</v>
      </c>
      <c r="B180" s="46">
        <v>42339</v>
      </c>
      <c r="C180" s="45" t="s">
        <v>790</v>
      </c>
      <c r="D180" s="45" t="s">
        <v>55</v>
      </c>
      <c r="E180" s="45" t="s">
        <v>791</v>
      </c>
      <c r="F180" s="45" t="s">
        <v>157</v>
      </c>
      <c r="G180" s="45" t="s">
        <v>521</v>
      </c>
      <c r="H180" s="47">
        <v>57000000</v>
      </c>
      <c r="I180" s="45" t="s">
        <v>55</v>
      </c>
      <c r="J180" s="45" t="s">
        <v>53</v>
      </c>
      <c r="K180" s="45">
        <v>1</v>
      </c>
      <c r="L180" s="45" t="s">
        <v>54</v>
      </c>
      <c r="M180" s="45" t="s">
        <v>55</v>
      </c>
      <c r="N180" s="45" t="s">
        <v>56</v>
      </c>
      <c r="O180" s="45" t="s">
        <v>57</v>
      </c>
      <c r="P180" s="45" t="s">
        <v>57</v>
      </c>
      <c r="Q180" s="40" t="e">
        <f>Table2[[#This Row],[Spread]]/Table2[[#This Row],[Expected Loss]]</f>
        <v>#VALUE!</v>
      </c>
      <c r="R180" s="45">
        <v>1</v>
      </c>
      <c r="S180" s="45">
        <v>0</v>
      </c>
      <c r="T180" s="45" t="s">
        <v>792</v>
      </c>
      <c r="U180" s="45" t="s">
        <v>793</v>
      </c>
      <c r="V180" s="37"/>
      <c r="W180" s="37"/>
      <c r="X180" s="37"/>
      <c r="XEP180" s="30"/>
    </row>
    <row r="181" spans="1:24 16370:16370" x14ac:dyDescent="0.25">
      <c r="A181" s="37" t="s">
        <v>794</v>
      </c>
      <c r="B181" s="38">
        <v>42370</v>
      </c>
      <c r="C181" s="37" t="s">
        <v>794</v>
      </c>
      <c r="D181" s="37" t="s">
        <v>595</v>
      </c>
      <c r="E181" s="37" t="s">
        <v>795</v>
      </c>
      <c r="F181" s="37" t="s">
        <v>77</v>
      </c>
      <c r="G181" s="37" t="s">
        <v>596</v>
      </c>
      <c r="H181" s="39">
        <v>300000000</v>
      </c>
      <c r="I181" s="37" t="s">
        <v>110</v>
      </c>
      <c r="J181" s="37" t="s">
        <v>53</v>
      </c>
      <c r="K181" s="37">
        <v>4</v>
      </c>
      <c r="L181" s="37">
        <v>3.6</v>
      </c>
      <c r="M181" s="37" t="s">
        <v>55</v>
      </c>
      <c r="N181" s="37" t="s">
        <v>56</v>
      </c>
      <c r="O181" s="37">
        <v>3</v>
      </c>
      <c r="P181" s="37">
        <v>7.5</v>
      </c>
      <c r="Q181" s="40">
        <f>Table2[[#This Row],[Spread]]/Table2[[#This Row],[Expected Loss]]</f>
        <v>2.5</v>
      </c>
      <c r="R181" s="37">
        <v>1</v>
      </c>
      <c r="S181" s="37">
        <v>0</v>
      </c>
      <c r="T181" s="37" t="s">
        <v>796</v>
      </c>
      <c r="U181" s="37" t="s">
        <v>797</v>
      </c>
      <c r="V181" s="37"/>
      <c r="W181" s="37"/>
      <c r="X181" s="37"/>
    </row>
    <row r="182" spans="1:24 16370:16370" x14ac:dyDescent="0.25">
      <c r="A182" s="37" t="s">
        <v>798</v>
      </c>
      <c r="B182" s="38">
        <v>42370</v>
      </c>
      <c r="C182" s="37" t="s">
        <v>799</v>
      </c>
      <c r="D182" s="37" t="s">
        <v>800</v>
      </c>
      <c r="E182" s="37" t="s">
        <v>454</v>
      </c>
      <c r="F182" s="37" t="s">
        <v>77</v>
      </c>
      <c r="G182" s="37" t="s">
        <v>260</v>
      </c>
      <c r="H182" s="39">
        <v>100000000</v>
      </c>
      <c r="I182" s="37" t="s">
        <v>110</v>
      </c>
      <c r="J182" s="37" t="s">
        <v>53</v>
      </c>
      <c r="K182" s="37" t="s">
        <v>55</v>
      </c>
      <c r="L182" s="37" t="s">
        <v>54</v>
      </c>
      <c r="M182" s="37" t="s">
        <v>55</v>
      </c>
      <c r="N182" s="37" t="s">
        <v>69</v>
      </c>
      <c r="O182" s="37">
        <v>8.66</v>
      </c>
      <c r="P182" s="37">
        <v>13.5</v>
      </c>
      <c r="Q182" s="40">
        <f>Table2[[#This Row],[Spread]]/Table2[[#This Row],[Expected Loss]]</f>
        <v>1.5588914549653579</v>
      </c>
      <c r="R182" s="37">
        <v>1</v>
      </c>
      <c r="S182" s="37">
        <v>0</v>
      </c>
      <c r="T182" s="37" t="s">
        <v>801</v>
      </c>
      <c r="U182" s="37" t="s">
        <v>802</v>
      </c>
      <c r="V182" s="37"/>
      <c r="W182" s="37"/>
      <c r="X182" s="37"/>
    </row>
    <row r="183" spans="1:24 16370:16370" x14ac:dyDescent="0.25">
      <c r="A183" s="37" t="s">
        <v>803</v>
      </c>
      <c r="B183" s="38">
        <v>42370</v>
      </c>
      <c r="C183" s="37" t="s">
        <v>799</v>
      </c>
      <c r="D183" s="37" t="s">
        <v>800</v>
      </c>
      <c r="E183" s="37" t="s">
        <v>454</v>
      </c>
      <c r="F183" s="37" t="s">
        <v>77</v>
      </c>
      <c r="G183" s="37" t="s">
        <v>260</v>
      </c>
      <c r="H183" s="39">
        <v>100000000</v>
      </c>
      <c r="I183" s="37" t="s">
        <v>110</v>
      </c>
      <c r="J183" s="37" t="s">
        <v>53</v>
      </c>
      <c r="K183" s="37" t="s">
        <v>55</v>
      </c>
      <c r="L183" s="37">
        <v>5.9</v>
      </c>
      <c r="M183" s="37" t="s">
        <v>55</v>
      </c>
      <c r="N183" s="37" t="s">
        <v>69</v>
      </c>
      <c r="O183" s="37">
        <v>4.57</v>
      </c>
      <c r="P183" s="37">
        <v>9</v>
      </c>
      <c r="Q183" s="40">
        <f>Table2[[#This Row],[Spread]]/Table2[[#This Row],[Expected Loss]]</f>
        <v>1.9693654266958422</v>
      </c>
      <c r="R183" s="37">
        <v>1</v>
      </c>
      <c r="S183" s="37">
        <v>0</v>
      </c>
      <c r="T183" s="37" t="s">
        <v>801</v>
      </c>
      <c r="U183" s="37" t="s">
        <v>802</v>
      </c>
      <c r="V183" s="37"/>
      <c r="W183" s="37"/>
      <c r="X183" s="37"/>
    </row>
    <row r="184" spans="1:24 16370:16370" x14ac:dyDescent="0.25">
      <c r="A184" s="37" t="s">
        <v>804</v>
      </c>
      <c r="B184" s="38">
        <v>42370</v>
      </c>
      <c r="C184" s="37" t="s">
        <v>799</v>
      </c>
      <c r="D184" s="37" t="s">
        <v>800</v>
      </c>
      <c r="E184" s="37" t="s">
        <v>454</v>
      </c>
      <c r="F184" s="37" t="s">
        <v>77</v>
      </c>
      <c r="G184" s="37" t="s">
        <v>260</v>
      </c>
      <c r="H184" s="39">
        <v>100000000</v>
      </c>
      <c r="I184" s="37" t="s">
        <v>110</v>
      </c>
      <c r="J184" s="37" t="s">
        <v>53</v>
      </c>
      <c r="K184" s="37" t="s">
        <v>55</v>
      </c>
      <c r="L184" s="37">
        <v>3.55</v>
      </c>
      <c r="M184" s="37" t="s">
        <v>55</v>
      </c>
      <c r="N184" s="37" t="s">
        <v>69</v>
      </c>
      <c r="O184" s="37">
        <v>2.85</v>
      </c>
      <c r="P184" s="37">
        <v>7</v>
      </c>
      <c r="Q184" s="40">
        <f>Table2[[#This Row],[Spread]]/Table2[[#This Row],[Expected Loss]]</f>
        <v>2.4561403508771931</v>
      </c>
      <c r="R184" s="37">
        <v>1</v>
      </c>
      <c r="S184" s="37">
        <v>0</v>
      </c>
      <c r="T184" s="37" t="s">
        <v>801</v>
      </c>
      <c r="U184" s="37" t="s">
        <v>802</v>
      </c>
      <c r="V184" s="37"/>
      <c r="W184" s="37"/>
      <c r="X184" s="37"/>
    </row>
    <row r="185" spans="1:24 16370:16370" x14ac:dyDescent="0.25">
      <c r="A185" s="37" t="s">
        <v>805</v>
      </c>
      <c r="B185" s="38">
        <v>42370</v>
      </c>
      <c r="C185" s="37" t="s">
        <v>806</v>
      </c>
      <c r="D185" s="37" t="s">
        <v>62</v>
      </c>
      <c r="E185" s="37" t="s">
        <v>807</v>
      </c>
      <c r="F185" s="37" t="s">
        <v>64</v>
      </c>
      <c r="G185" s="37" t="s">
        <v>65</v>
      </c>
      <c r="H185" s="39">
        <v>140000000</v>
      </c>
      <c r="I185" s="37" t="s">
        <v>315</v>
      </c>
      <c r="J185" s="37" t="s">
        <v>316</v>
      </c>
      <c r="K185" s="37" t="s">
        <v>55</v>
      </c>
      <c r="L185" s="37">
        <v>0.03</v>
      </c>
      <c r="M185" s="37" t="s">
        <v>55</v>
      </c>
      <c r="N185" s="37" t="s">
        <v>69</v>
      </c>
      <c r="O185" s="37">
        <v>0.01</v>
      </c>
      <c r="P185" s="37">
        <v>2</v>
      </c>
      <c r="Q185" s="40">
        <f>Table2[[#This Row],[Spread]]/Table2[[#This Row],[Expected Loss]]</f>
        <v>200</v>
      </c>
      <c r="R185" s="37">
        <v>1</v>
      </c>
      <c r="S185" s="37">
        <v>0</v>
      </c>
      <c r="T185" s="37" t="s">
        <v>808</v>
      </c>
      <c r="U185" s="37" t="s">
        <v>809</v>
      </c>
      <c r="V185" s="37"/>
      <c r="W185" s="37"/>
      <c r="X185" s="37"/>
    </row>
    <row r="186" spans="1:24 16370:16370" x14ac:dyDescent="0.25">
      <c r="A186" s="37" t="s">
        <v>810</v>
      </c>
      <c r="B186" s="38">
        <v>42370</v>
      </c>
      <c r="C186" s="37" t="s">
        <v>806</v>
      </c>
      <c r="D186" s="37" t="s">
        <v>62</v>
      </c>
      <c r="E186" s="37" t="s">
        <v>807</v>
      </c>
      <c r="F186" s="37" t="s">
        <v>64</v>
      </c>
      <c r="G186" s="37" t="s">
        <v>65</v>
      </c>
      <c r="H186" s="39">
        <v>60000000</v>
      </c>
      <c r="I186" s="37" t="s">
        <v>315</v>
      </c>
      <c r="J186" s="37" t="s">
        <v>316</v>
      </c>
      <c r="K186" s="37" t="s">
        <v>55</v>
      </c>
      <c r="L186" s="37" t="s">
        <v>54</v>
      </c>
      <c r="M186" s="37" t="s">
        <v>55</v>
      </c>
      <c r="N186" s="37" t="s">
        <v>69</v>
      </c>
      <c r="O186" s="37" t="s">
        <v>57</v>
      </c>
      <c r="P186" s="37" t="s">
        <v>57</v>
      </c>
      <c r="Q186" s="40" t="e">
        <f>Table2[[#This Row],[Spread]]/Table2[[#This Row],[Expected Loss]]</f>
        <v>#VALUE!</v>
      </c>
      <c r="R186" s="37">
        <v>1</v>
      </c>
      <c r="S186" s="37">
        <v>0</v>
      </c>
      <c r="T186" s="37" t="s">
        <v>808</v>
      </c>
      <c r="U186" s="37" t="s">
        <v>809</v>
      </c>
      <c r="V186" s="37"/>
      <c r="W186" s="37"/>
      <c r="X186" s="37"/>
    </row>
    <row r="187" spans="1:24 16370:16370" x14ac:dyDescent="0.25">
      <c r="A187" s="37" t="s">
        <v>811</v>
      </c>
      <c r="B187" s="38">
        <v>42401</v>
      </c>
      <c r="C187" s="37" t="s">
        <v>812</v>
      </c>
      <c r="D187" s="37" t="s">
        <v>378</v>
      </c>
      <c r="E187" s="37" t="s">
        <v>813</v>
      </c>
      <c r="F187" s="37" t="s">
        <v>77</v>
      </c>
      <c r="G187" s="37" t="s">
        <v>814</v>
      </c>
      <c r="H187" s="39">
        <v>100000000</v>
      </c>
      <c r="I187" s="37" t="s">
        <v>52</v>
      </c>
      <c r="J187" s="37" t="s">
        <v>53</v>
      </c>
      <c r="K187" s="37">
        <v>2</v>
      </c>
      <c r="L187" s="37">
        <v>4.1900000000000004</v>
      </c>
      <c r="M187" s="37" t="s">
        <v>55</v>
      </c>
      <c r="N187" s="37" t="s">
        <v>69</v>
      </c>
      <c r="O187" s="37">
        <v>3.01</v>
      </c>
      <c r="P187" s="37">
        <v>7.5</v>
      </c>
      <c r="Q187" s="40">
        <f>Table2[[#This Row],[Spread]]/Table2[[#This Row],[Expected Loss]]</f>
        <v>2.4916943521594686</v>
      </c>
      <c r="R187" s="37">
        <v>1</v>
      </c>
      <c r="S187" s="37">
        <v>0</v>
      </c>
      <c r="T187" s="37" t="s">
        <v>815</v>
      </c>
      <c r="U187" s="37" t="s">
        <v>816</v>
      </c>
      <c r="V187" s="37"/>
      <c r="W187" s="37"/>
      <c r="X187" s="37"/>
    </row>
    <row r="188" spans="1:24 16370:16370" x14ac:dyDescent="0.25">
      <c r="A188" s="37" t="s">
        <v>817</v>
      </c>
      <c r="B188" s="38">
        <v>42401</v>
      </c>
      <c r="C188" s="37" t="s">
        <v>812</v>
      </c>
      <c r="D188" s="37" t="s">
        <v>378</v>
      </c>
      <c r="E188" s="37" t="s">
        <v>813</v>
      </c>
      <c r="F188" s="37" t="s">
        <v>77</v>
      </c>
      <c r="G188" s="37" t="s">
        <v>814</v>
      </c>
      <c r="H188" s="39">
        <v>150000000</v>
      </c>
      <c r="I188" s="37" t="s">
        <v>52</v>
      </c>
      <c r="J188" s="37" t="s">
        <v>53</v>
      </c>
      <c r="K188" s="37">
        <v>2</v>
      </c>
      <c r="L188" s="37">
        <v>8.11</v>
      </c>
      <c r="M188" s="37" t="s">
        <v>55</v>
      </c>
      <c r="N188" s="37" t="s">
        <v>69</v>
      </c>
      <c r="O188" s="37">
        <v>5.75</v>
      </c>
      <c r="P188" s="37">
        <v>10.5</v>
      </c>
      <c r="Q188" s="40">
        <f>Table2[[#This Row],[Spread]]/Table2[[#This Row],[Expected Loss]]</f>
        <v>1.826086956521739</v>
      </c>
      <c r="R188" s="37">
        <v>1</v>
      </c>
      <c r="S188" s="37">
        <v>0</v>
      </c>
      <c r="T188" s="37" t="s">
        <v>815</v>
      </c>
      <c r="U188" s="37" t="s">
        <v>816</v>
      </c>
      <c r="V188" s="37"/>
      <c r="W188" s="37"/>
      <c r="X188" s="37"/>
    </row>
    <row r="189" spans="1:24 16370:16370" x14ac:dyDescent="0.25">
      <c r="A189" s="37" t="s">
        <v>818</v>
      </c>
      <c r="B189" s="38">
        <v>42401</v>
      </c>
      <c r="C189" s="37" t="s">
        <v>818</v>
      </c>
      <c r="D189" s="37" t="s">
        <v>75</v>
      </c>
      <c r="E189" s="37" t="s">
        <v>819</v>
      </c>
      <c r="F189" s="37" t="s">
        <v>77</v>
      </c>
      <c r="G189" s="37" t="s">
        <v>820</v>
      </c>
      <c r="H189" s="39">
        <v>300000000</v>
      </c>
      <c r="I189" s="37" t="s">
        <v>52</v>
      </c>
      <c r="J189" s="37" t="s">
        <v>53</v>
      </c>
      <c r="K189" s="37" t="s">
        <v>55</v>
      </c>
      <c r="L189" s="37">
        <v>1.82</v>
      </c>
      <c r="M189" s="37" t="s">
        <v>55</v>
      </c>
      <c r="N189" s="37" t="s">
        <v>56</v>
      </c>
      <c r="O189" s="37">
        <v>1.58</v>
      </c>
      <c r="P189" s="37">
        <v>3</v>
      </c>
      <c r="Q189" s="40">
        <f>Table2[[#This Row],[Spread]]/Table2[[#This Row],[Expected Loss]]</f>
        <v>1.8987341772151898</v>
      </c>
      <c r="R189" s="37">
        <v>1</v>
      </c>
      <c r="S189" s="37">
        <v>0</v>
      </c>
      <c r="T189" s="37" t="s">
        <v>821</v>
      </c>
      <c r="U189" s="37" t="s">
        <v>822</v>
      </c>
      <c r="V189" s="37"/>
      <c r="W189" s="37"/>
      <c r="X189" s="37"/>
    </row>
    <row r="190" spans="1:24 16370:16370" x14ac:dyDescent="0.25">
      <c r="A190" s="37" t="s">
        <v>823</v>
      </c>
      <c r="B190" s="38">
        <v>42430</v>
      </c>
      <c r="C190" s="37" t="s">
        <v>823</v>
      </c>
      <c r="D190" s="37" t="s">
        <v>147</v>
      </c>
      <c r="E190" s="37" t="s">
        <v>691</v>
      </c>
      <c r="F190" s="37" t="s">
        <v>77</v>
      </c>
      <c r="G190" s="37" t="s">
        <v>824</v>
      </c>
      <c r="H190" s="39">
        <v>50000000</v>
      </c>
      <c r="I190" s="37" t="s">
        <v>52</v>
      </c>
      <c r="J190" s="37" t="s">
        <v>53</v>
      </c>
      <c r="K190" s="37">
        <v>4</v>
      </c>
      <c r="L190" s="37" t="s">
        <v>54</v>
      </c>
      <c r="M190" s="37" t="s">
        <v>55</v>
      </c>
      <c r="N190" s="37" t="s">
        <v>56</v>
      </c>
      <c r="O190" s="37">
        <v>1.93</v>
      </c>
      <c r="P190" s="37">
        <v>5.75</v>
      </c>
      <c r="Q190" s="40">
        <f>Table2[[#This Row],[Spread]]/Table2[[#This Row],[Expected Loss]]</f>
        <v>2.9792746113989637</v>
      </c>
      <c r="R190" s="37">
        <v>1</v>
      </c>
      <c r="S190" s="37">
        <v>0</v>
      </c>
      <c r="T190" s="37" t="s">
        <v>825</v>
      </c>
      <c r="U190" s="37" t="s">
        <v>826</v>
      </c>
      <c r="V190" s="37"/>
      <c r="W190" s="37"/>
      <c r="X190" s="37"/>
    </row>
    <row r="191" spans="1:24 16370:16370" x14ac:dyDescent="0.25">
      <c r="A191" s="37" t="s">
        <v>827</v>
      </c>
      <c r="B191" s="38">
        <v>42430</v>
      </c>
      <c r="C191" s="37" t="s">
        <v>828</v>
      </c>
      <c r="D191" s="37" t="s">
        <v>618</v>
      </c>
      <c r="E191" s="37" t="s">
        <v>829</v>
      </c>
      <c r="F191" s="37" t="s">
        <v>77</v>
      </c>
      <c r="G191" s="37" t="s">
        <v>830</v>
      </c>
      <c r="H191" s="39">
        <v>30000000</v>
      </c>
      <c r="I191" s="37" t="s">
        <v>52</v>
      </c>
      <c r="J191" s="37" t="s">
        <v>53</v>
      </c>
      <c r="K191" s="37" t="s">
        <v>55</v>
      </c>
      <c r="L191" s="37">
        <v>1.92</v>
      </c>
      <c r="M191" s="37" t="s">
        <v>55</v>
      </c>
      <c r="N191" s="37" t="s">
        <v>69</v>
      </c>
      <c r="O191" s="37">
        <v>0.98</v>
      </c>
      <c r="P191" s="37">
        <v>5.25</v>
      </c>
      <c r="Q191" s="40">
        <f>Table2[[#This Row],[Spread]]/Table2[[#This Row],[Expected Loss]]</f>
        <v>5.3571428571428577</v>
      </c>
      <c r="R191" s="37">
        <v>1</v>
      </c>
      <c r="S191" s="37">
        <v>0</v>
      </c>
      <c r="T191" s="37" t="s">
        <v>831</v>
      </c>
      <c r="U191" s="37" t="s">
        <v>832</v>
      </c>
      <c r="V191" s="37"/>
      <c r="W191" s="37"/>
      <c r="X191" s="37"/>
    </row>
    <row r="192" spans="1:24 16370:16370" x14ac:dyDescent="0.25">
      <c r="A192" s="37" t="s">
        <v>833</v>
      </c>
      <c r="B192" s="38">
        <v>42430</v>
      </c>
      <c r="C192" s="37" t="s">
        <v>828</v>
      </c>
      <c r="D192" s="37" t="s">
        <v>618</v>
      </c>
      <c r="E192" s="37" t="s">
        <v>829</v>
      </c>
      <c r="F192" s="37" t="s">
        <v>77</v>
      </c>
      <c r="G192" s="37" t="s">
        <v>830</v>
      </c>
      <c r="H192" s="39">
        <v>30000000</v>
      </c>
      <c r="I192" s="37" t="s">
        <v>52</v>
      </c>
      <c r="J192" s="37" t="s">
        <v>53</v>
      </c>
      <c r="K192" s="37" t="s">
        <v>55</v>
      </c>
      <c r="L192" s="37">
        <v>7.61</v>
      </c>
      <c r="M192" s="37" t="s">
        <v>55</v>
      </c>
      <c r="N192" s="37" t="s">
        <v>69</v>
      </c>
      <c r="O192" s="37">
        <v>3.05</v>
      </c>
      <c r="P192" s="37" t="s">
        <v>57</v>
      </c>
      <c r="Q192" s="40" t="e">
        <f>Table2[[#This Row],[Spread]]/Table2[[#This Row],[Expected Loss]]</f>
        <v>#VALUE!</v>
      </c>
      <c r="R192" s="37">
        <v>1</v>
      </c>
      <c r="S192" s="37">
        <v>0</v>
      </c>
      <c r="T192" s="37" t="s">
        <v>831</v>
      </c>
      <c r="U192" s="37" t="s">
        <v>832</v>
      </c>
      <c r="V192" s="37"/>
      <c r="W192" s="37"/>
      <c r="X192" s="37"/>
    </row>
    <row r="193" spans="1:24" x14ac:dyDescent="0.25">
      <c r="A193" s="37" t="s">
        <v>834</v>
      </c>
      <c r="B193" s="38">
        <v>42430</v>
      </c>
      <c r="C193" s="37" t="s">
        <v>828</v>
      </c>
      <c r="D193" s="37" t="s">
        <v>618</v>
      </c>
      <c r="E193" s="37" t="s">
        <v>829</v>
      </c>
      <c r="F193" s="37" t="s">
        <v>77</v>
      </c>
      <c r="G193" s="37" t="s">
        <v>830</v>
      </c>
      <c r="H193" s="39">
        <v>35000000</v>
      </c>
      <c r="I193" s="37" t="s">
        <v>52</v>
      </c>
      <c r="J193" s="37" t="s">
        <v>53</v>
      </c>
      <c r="K193" s="37" t="s">
        <v>55</v>
      </c>
      <c r="L193" s="37" t="s">
        <v>54</v>
      </c>
      <c r="M193" s="37" t="s">
        <v>55</v>
      </c>
      <c r="N193" s="37" t="s">
        <v>69</v>
      </c>
      <c r="O193" s="37">
        <v>0.32</v>
      </c>
      <c r="P193" s="37">
        <v>16.25</v>
      </c>
      <c r="Q193" s="40">
        <f>Table2[[#This Row],[Spread]]/Table2[[#This Row],[Expected Loss]]</f>
        <v>50.78125</v>
      </c>
      <c r="R193" s="37">
        <v>1</v>
      </c>
      <c r="S193" s="37">
        <v>0</v>
      </c>
      <c r="T193" s="37" t="s">
        <v>831</v>
      </c>
      <c r="U193" s="37" t="s">
        <v>832</v>
      </c>
      <c r="V193" s="37"/>
      <c r="W193" s="37"/>
      <c r="X193" s="37"/>
    </row>
    <row r="194" spans="1:24" x14ac:dyDescent="0.25">
      <c r="A194" s="37" t="s">
        <v>835</v>
      </c>
      <c r="B194" s="38">
        <v>42430</v>
      </c>
      <c r="C194" s="37" t="s">
        <v>835</v>
      </c>
      <c r="D194" s="37" t="s">
        <v>836</v>
      </c>
      <c r="E194" s="37" t="s">
        <v>454</v>
      </c>
      <c r="F194" s="37" t="s">
        <v>77</v>
      </c>
      <c r="G194" s="37" t="s">
        <v>427</v>
      </c>
      <c r="H194" s="39">
        <v>200000000</v>
      </c>
      <c r="I194" s="37" t="s">
        <v>52</v>
      </c>
      <c r="J194" s="37" t="s">
        <v>53</v>
      </c>
      <c r="K194" s="37" t="s">
        <v>55</v>
      </c>
      <c r="L194" s="37">
        <v>1.36</v>
      </c>
      <c r="M194" s="37" t="s">
        <v>55</v>
      </c>
      <c r="N194" s="37" t="s">
        <v>56</v>
      </c>
      <c r="O194" s="37">
        <v>1.19</v>
      </c>
      <c r="P194" s="37">
        <v>2.5</v>
      </c>
      <c r="Q194" s="40">
        <f>Table2[[#This Row],[Spread]]/Table2[[#This Row],[Expected Loss]]</f>
        <v>2.1008403361344539</v>
      </c>
      <c r="R194" s="37">
        <v>1</v>
      </c>
      <c r="S194" s="37">
        <v>0</v>
      </c>
      <c r="T194" s="37" t="s">
        <v>837</v>
      </c>
      <c r="U194" s="37" t="s">
        <v>838</v>
      </c>
      <c r="V194" s="37"/>
      <c r="W194" s="37"/>
      <c r="X194" s="37"/>
    </row>
    <row r="195" spans="1:24" x14ac:dyDescent="0.25">
      <c r="A195" s="37" t="s">
        <v>839</v>
      </c>
      <c r="B195" s="38">
        <v>42430</v>
      </c>
      <c r="C195" s="37" t="s">
        <v>839</v>
      </c>
      <c r="D195" s="37" t="s">
        <v>425</v>
      </c>
      <c r="E195" s="37" t="s">
        <v>426</v>
      </c>
      <c r="F195" s="37" t="s">
        <v>77</v>
      </c>
      <c r="G195" s="37" t="s">
        <v>427</v>
      </c>
      <c r="H195" s="39">
        <v>220000000</v>
      </c>
      <c r="I195" s="37" t="s">
        <v>52</v>
      </c>
      <c r="J195" s="37" t="s">
        <v>157</v>
      </c>
      <c r="K195" s="37" t="s">
        <v>55</v>
      </c>
      <c r="L195" s="37">
        <v>1.07</v>
      </c>
      <c r="M195" s="37" t="s">
        <v>55</v>
      </c>
      <c r="N195" s="37" t="s">
        <v>56</v>
      </c>
      <c r="O195" s="37">
        <v>0.9</v>
      </c>
      <c r="P195" s="37">
        <v>2.2000000000000002</v>
      </c>
      <c r="Q195" s="40">
        <f>Table2[[#This Row],[Spread]]/Table2[[#This Row],[Expected Loss]]</f>
        <v>2.4444444444444446</v>
      </c>
      <c r="R195" s="37">
        <v>1</v>
      </c>
      <c r="S195" s="37">
        <v>0</v>
      </c>
      <c r="T195" s="37" t="s">
        <v>840</v>
      </c>
      <c r="U195" s="37" t="s">
        <v>841</v>
      </c>
      <c r="V195" s="37"/>
      <c r="W195" s="37"/>
      <c r="X195" s="37"/>
    </row>
    <row r="196" spans="1:24" x14ac:dyDescent="0.25">
      <c r="A196" s="45" t="s">
        <v>842</v>
      </c>
      <c r="B196" s="46">
        <v>42430</v>
      </c>
      <c r="C196" s="45" t="s">
        <v>842</v>
      </c>
      <c r="D196" s="45" t="s">
        <v>89</v>
      </c>
      <c r="E196" s="45" t="s">
        <v>55</v>
      </c>
      <c r="F196" s="45" t="s">
        <v>55</v>
      </c>
      <c r="G196" s="45" t="s">
        <v>92</v>
      </c>
      <c r="H196" s="47">
        <v>300000000</v>
      </c>
      <c r="I196" s="45" t="s">
        <v>52</v>
      </c>
      <c r="J196" s="45" t="s">
        <v>53</v>
      </c>
      <c r="K196" s="45" t="s">
        <v>55</v>
      </c>
      <c r="L196" s="45" t="s">
        <v>54</v>
      </c>
      <c r="M196" s="45" t="s">
        <v>55</v>
      </c>
      <c r="N196" s="45" t="s">
        <v>56</v>
      </c>
      <c r="O196" s="45" t="s">
        <v>57</v>
      </c>
      <c r="P196" s="45">
        <v>2.25</v>
      </c>
      <c r="Q196" s="40" t="e">
        <f>Table2[[#This Row],[Spread]]/Table2[[#This Row],[Expected Loss]]</f>
        <v>#VALUE!</v>
      </c>
      <c r="R196" s="45">
        <v>1</v>
      </c>
      <c r="S196" s="45">
        <v>0</v>
      </c>
      <c r="T196" s="45" t="s">
        <v>843</v>
      </c>
      <c r="U196" s="45" t="s">
        <v>844</v>
      </c>
      <c r="V196" s="37"/>
      <c r="W196" s="37"/>
      <c r="X196" s="37"/>
    </row>
    <row r="197" spans="1:24" x14ac:dyDescent="0.25">
      <c r="A197" s="45" t="s">
        <v>845</v>
      </c>
      <c r="B197" s="46">
        <v>42461</v>
      </c>
      <c r="C197" s="45" t="s">
        <v>845</v>
      </c>
      <c r="D197" s="45" t="s">
        <v>55</v>
      </c>
      <c r="E197" s="45" t="s">
        <v>791</v>
      </c>
      <c r="F197" s="45" t="s">
        <v>157</v>
      </c>
      <c r="G197" s="45" t="s">
        <v>521</v>
      </c>
      <c r="H197" s="47">
        <v>85000000</v>
      </c>
      <c r="I197" s="45" t="s">
        <v>55</v>
      </c>
      <c r="J197" s="45" t="s">
        <v>53</v>
      </c>
      <c r="K197" s="45" t="s">
        <v>55</v>
      </c>
      <c r="L197" s="45" t="s">
        <v>54</v>
      </c>
      <c r="M197" s="45" t="s">
        <v>55</v>
      </c>
      <c r="N197" s="45" t="s">
        <v>56</v>
      </c>
      <c r="O197" s="45" t="s">
        <v>57</v>
      </c>
      <c r="P197" s="45" t="s">
        <v>57</v>
      </c>
      <c r="Q197" s="40" t="e">
        <f>Table2[[#This Row],[Spread]]/Table2[[#This Row],[Expected Loss]]</f>
        <v>#VALUE!</v>
      </c>
      <c r="R197" s="45">
        <v>1</v>
      </c>
      <c r="S197" s="45">
        <v>0</v>
      </c>
      <c r="T197" s="45" t="s">
        <v>846</v>
      </c>
      <c r="U197" s="45" t="s">
        <v>847</v>
      </c>
      <c r="V197" s="37"/>
      <c r="W197" s="37"/>
      <c r="X197" s="37"/>
    </row>
    <row r="198" spans="1:24" x14ac:dyDescent="0.25">
      <c r="A198" s="37" t="s">
        <v>848</v>
      </c>
      <c r="B198" s="38">
        <v>42491</v>
      </c>
      <c r="C198" s="37" t="s">
        <v>849</v>
      </c>
      <c r="D198" s="37" t="s">
        <v>147</v>
      </c>
      <c r="E198" s="37" t="s">
        <v>850</v>
      </c>
      <c r="F198" s="37" t="s">
        <v>77</v>
      </c>
      <c r="G198" s="37" t="s">
        <v>851</v>
      </c>
      <c r="H198" s="39">
        <v>75000000</v>
      </c>
      <c r="I198" s="37" t="s">
        <v>52</v>
      </c>
      <c r="J198" s="37" t="s">
        <v>852</v>
      </c>
      <c r="K198" s="37" t="s">
        <v>55</v>
      </c>
      <c r="L198" s="37">
        <v>12.03</v>
      </c>
      <c r="M198" s="37" t="s">
        <v>55</v>
      </c>
      <c r="N198" s="37" t="s">
        <v>69</v>
      </c>
      <c r="O198" s="37">
        <v>7.58</v>
      </c>
      <c r="P198" s="37">
        <v>15</v>
      </c>
      <c r="Q198" s="40">
        <f>Table2[[#This Row],[Spread]]/Table2[[#This Row],[Expected Loss]]</f>
        <v>1.9788918205804749</v>
      </c>
      <c r="R198" s="37">
        <v>1</v>
      </c>
      <c r="S198" s="37">
        <v>0</v>
      </c>
      <c r="T198" s="37" t="s">
        <v>853</v>
      </c>
      <c r="U198" s="37" t="s">
        <v>854</v>
      </c>
      <c r="V198" s="37"/>
      <c r="W198" s="37"/>
      <c r="X198" s="37"/>
    </row>
    <row r="199" spans="1:24" x14ac:dyDescent="0.25">
      <c r="A199" s="37" t="s">
        <v>855</v>
      </c>
      <c r="B199" s="38">
        <v>42491</v>
      </c>
      <c r="C199" s="37" t="s">
        <v>849</v>
      </c>
      <c r="D199" s="37" t="s">
        <v>147</v>
      </c>
      <c r="E199" s="37" t="s">
        <v>850</v>
      </c>
      <c r="F199" s="37" t="s">
        <v>77</v>
      </c>
      <c r="G199" s="37" t="s">
        <v>851</v>
      </c>
      <c r="H199" s="39">
        <v>110000000</v>
      </c>
      <c r="I199" s="37" t="s">
        <v>52</v>
      </c>
      <c r="J199" s="37" t="s">
        <v>852</v>
      </c>
      <c r="K199" s="37" t="s">
        <v>55</v>
      </c>
      <c r="L199" s="37">
        <v>4.6100000000000003</v>
      </c>
      <c r="M199" s="37" t="s">
        <v>55</v>
      </c>
      <c r="N199" s="37" t="s">
        <v>69</v>
      </c>
      <c r="O199" s="37">
        <v>2.13</v>
      </c>
      <c r="P199" s="37">
        <v>5.25</v>
      </c>
      <c r="Q199" s="40">
        <f>Table2[[#This Row],[Spread]]/Table2[[#This Row],[Expected Loss]]</f>
        <v>2.4647887323943665</v>
      </c>
      <c r="R199" s="37">
        <v>1</v>
      </c>
      <c r="S199" s="37">
        <v>0</v>
      </c>
      <c r="T199" s="37" t="s">
        <v>853</v>
      </c>
      <c r="U199" s="37" t="s">
        <v>854</v>
      </c>
      <c r="V199" s="37"/>
      <c r="W199" s="37"/>
      <c r="X199" s="37"/>
    </row>
    <row r="200" spans="1:24" x14ac:dyDescent="0.25">
      <c r="A200" s="37" t="s">
        <v>856</v>
      </c>
      <c r="B200" s="38">
        <v>42491</v>
      </c>
      <c r="C200" s="37" t="s">
        <v>849</v>
      </c>
      <c r="D200" s="37" t="s">
        <v>147</v>
      </c>
      <c r="E200" s="37" t="s">
        <v>850</v>
      </c>
      <c r="F200" s="37" t="s">
        <v>77</v>
      </c>
      <c r="G200" s="37" t="s">
        <v>851</v>
      </c>
      <c r="H200" s="39">
        <v>65000000</v>
      </c>
      <c r="I200" s="37" t="s">
        <v>52</v>
      </c>
      <c r="J200" s="37" t="s">
        <v>852</v>
      </c>
      <c r="K200" s="37" t="s">
        <v>55</v>
      </c>
      <c r="L200" s="37">
        <v>0.98</v>
      </c>
      <c r="M200" s="37" t="s">
        <v>55</v>
      </c>
      <c r="N200" s="37" t="s">
        <v>69</v>
      </c>
      <c r="O200" s="37">
        <v>0.62</v>
      </c>
      <c r="P200" s="37">
        <v>3.5</v>
      </c>
      <c r="Q200" s="40">
        <f>Table2[[#This Row],[Spread]]/Table2[[#This Row],[Expected Loss]]</f>
        <v>5.645161290322581</v>
      </c>
      <c r="R200" s="37">
        <v>1</v>
      </c>
      <c r="S200" s="37">
        <v>0</v>
      </c>
      <c r="T200" s="37" t="s">
        <v>853</v>
      </c>
      <c r="U200" s="37" t="s">
        <v>854</v>
      </c>
      <c r="V200" s="37"/>
      <c r="W200" s="37"/>
      <c r="X200" s="37"/>
    </row>
    <row r="201" spans="1:24" x14ac:dyDescent="0.25">
      <c r="A201" s="37" t="s">
        <v>857</v>
      </c>
      <c r="B201" s="38">
        <v>42491</v>
      </c>
      <c r="C201" s="37" t="s">
        <v>858</v>
      </c>
      <c r="D201" s="37" t="s">
        <v>742</v>
      </c>
      <c r="E201" s="37" t="s">
        <v>859</v>
      </c>
      <c r="F201" s="37" t="s">
        <v>210</v>
      </c>
      <c r="G201" s="37" t="s">
        <v>744</v>
      </c>
      <c r="H201" s="39">
        <v>16600000</v>
      </c>
      <c r="I201" s="37" t="s">
        <v>52</v>
      </c>
      <c r="J201" s="37" t="s">
        <v>53</v>
      </c>
      <c r="K201" s="37" t="s">
        <v>55</v>
      </c>
      <c r="L201" s="37" t="s">
        <v>54</v>
      </c>
      <c r="M201" s="37" t="s">
        <v>55</v>
      </c>
      <c r="N201" s="37" t="s">
        <v>69</v>
      </c>
      <c r="O201" s="37" t="s">
        <v>57</v>
      </c>
      <c r="P201" s="37" t="s">
        <v>57</v>
      </c>
      <c r="Q201" s="40" t="e">
        <f>Table2[[#This Row],[Spread]]/Table2[[#This Row],[Expected Loss]]</f>
        <v>#VALUE!</v>
      </c>
      <c r="R201" s="37">
        <v>1</v>
      </c>
      <c r="S201" s="37">
        <v>0</v>
      </c>
      <c r="T201" s="37" t="s">
        <v>860</v>
      </c>
      <c r="U201" s="37" t="s">
        <v>861</v>
      </c>
      <c r="V201" s="37"/>
      <c r="W201" s="37"/>
      <c r="X201" s="37"/>
    </row>
    <row r="202" spans="1:24" x14ac:dyDescent="0.25">
      <c r="A202" s="37" t="s">
        <v>862</v>
      </c>
      <c r="B202" s="38">
        <v>42491</v>
      </c>
      <c r="C202" s="37" t="s">
        <v>858</v>
      </c>
      <c r="D202" s="37" t="s">
        <v>742</v>
      </c>
      <c r="E202" s="37" t="s">
        <v>859</v>
      </c>
      <c r="F202" s="37" t="s">
        <v>210</v>
      </c>
      <c r="G202" s="37" t="s">
        <v>744</v>
      </c>
      <c r="H202" s="39">
        <v>107800000</v>
      </c>
      <c r="I202" s="37" t="s">
        <v>52</v>
      </c>
      <c r="J202" s="37" t="s">
        <v>53</v>
      </c>
      <c r="K202" s="37" t="s">
        <v>55</v>
      </c>
      <c r="L202" s="37" t="s">
        <v>54</v>
      </c>
      <c r="M202" s="37" t="s">
        <v>55</v>
      </c>
      <c r="N202" s="37" t="s">
        <v>69</v>
      </c>
      <c r="O202" s="37" t="s">
        <v>57</v>
      </c>
      <c r="P202" s="37" t="s">
        <v>57</v>
      </c>
      <c r="Q202" s="40" t="e">
        <f>Table2[[#This Row],[Spread]]/Table2[[#This Row],[Expected Loss]]</f>
        <v>#VALUE!</v>
      </c>
      <c r="R202" s="37">
        <v>1</v>
      </c>
      <c r="S202" s="37">
        <v>0</v>
      </c>
      <c r="T202" s="37" t="s">
        <v>860</v>
      </c>
      <c r="U202" s="37" t="s">
        <v>861</v>
      </c>
      <c r="V202" s="37"/>
      <c r="W202" s="37"/>
      <c r="X202" s="37"/>
    </row>
    <row r="203" spans="1:24" x14ac:dyDescent="0.25">
      <c r="A203" s="37" t="s">
        <v>863</v>
      </c>
      <c r="B203" s="38">
        <v>42491</v>
      </c>
      <c r="C203" s="37" t="s">
        <v>858</v>
      </c>
      <c r="D203" s="37" t="s">
        <v>742</v>
      </c>
      <c r="E203" s="37" t="s">
        <v>859</v>
      </c>
      <c r="F203" s="37" t="s">
        <v>210</v>
      </c>
      <c r="G203" s="37" t="s">
        <v>744</v>
      </c>
      <c r="H203" s="39">
        <v>174200000</v>
      </c>
      <c r="I203" s="37" t="s">
        <v>52</v>
      </c>
      <c r="J203" s="37" t="s">
        <v>53</v>
      </c>
      <c r="K203" s="37" t="s">
        <v>55</v>
      </c>
      <c r="L203" s="37" t="s">
        <v>54</v>
      </c>
      <c r="M203" s="37" t="s">
        <v>55</v>
      </c>
      <c r="N203" s="37" t="s">
        <v>69</v>
      </c>
      <c r="O203" s="37" t="s">
        <v>57</v>
      </c>
      <c r="P203" s="37" t="s">
        <v>57</v>
      </c>
      <c r="Q203" s="40" t="e">
        <f>Table2[[#This Row],[Spread]]/Table2[[#This Row],[Expected Loss]]</f>
        <v>#VALUE!</v>
      </c>
      <c r="R203" s="37">
        <v>1</v>
      </c>
      <c r="S203" s="37">
        <v>0</v>
      </c>
      <c r="T203" s="37" t="s">
        <v>860</v>
      </c>
      <c r="U203" s="37" t="s">
        <v>861</v>
      </c>
      <c r="V203" s="37"/>
      <c r="W203" s="37"/>
      <c r="X203" s="37"/>
    </row>
    <row r="204" spans="1:24" x14ac:dyDescent="0.25">
      <c r="A204" s="37" t="s">
        <v>864</v>
      </c>
      <c r="B204" s="38">
        <v>42491</v>
      </c>
      <c r="C204" s="37" t="s">
        <v>865</v>
      </c>
      <c r="D204" s="37" t="s">
        <v>167</v>
      </c>
      <c r="E204" s="37" t="s">
        <v>866</v>
      </c>
      <c r="F204" s="37" t="s">
        <v>77</v>
      </c>
      <c r="G204" s="37" t="s">
        <v>867</v>
      </c>
      <c r="H204" s="39">
        <v>190000000</v>
      </c>
      <c r="I204" s="37" t="s">
        <v>110</v>
      </c>
      <c r="J204" s="37" t="s">
        <v>53</v>
      </c>
      <c r="K204" s="37" t="s">
        <v>55</v>
      </c>
      <c r="L204" s="37">
        <v>3.53</v>
      </c>
      <c r="M204" s="37" t="s">
        <v>55</v>
      </c>
      <c r="N204" s="37" t="s">
        <v>56</v>
      </c>
      <c r="O204" s="37">
        <v>2.71</v>
      </c>
      <c r="P204" s="37">
        <v>5.25</v>
      </c>
      <c r="Q204" s="40">
        <f>Table2[[#This Row],[Spread]]/Table2[[#This Row],[Expected Loss]]</f>
        <v>1.9372693726937269</v>
      </c>
      <c r="R204" s="37">
        <v>1</v>
      </c>
      <c r="S204" s="37">
        <v>0</v>
      </c>
      <c r="T204" s="37" t="s">
        <v>868</v>
      </c>
      <c r="U204" s="37" t="s">
        <v>869</v>
      </c>
      <c r="V204" s="37"/>
      <c r="W204" s="37"/>
      <c r="X204" s="37"/>
    </row>
    <row r="205" spans="1:24" x14ac:dyDescent="0.25">
      <c r="A205" s="41" t="s">
        <v>870</v>
      </c>
      <c r="B205" s="42">
        <v>42491</v>
      </c>
      <c r="C205" s="41" t="s">
        <v>871</v>
      </c>
      <c r="D205" s="41" t="s">
        <v>872</v>
      </c>
      <c r="E205" s="41" t="s">
        <v>873</v>
      </c>
      <c r="F205" s="41" t="s">
        <v>874</v>
      </c>
      <c r="G205" s="41" t="s">
        <v>875</v>
      </c>
      <c r="H205" s="43" t="s">
        <v>66</v>
      </c>
      <c r="I205" s="41" t="s">
        <v>52</v>
      </c>
      <c r="J205" s="41" t="s">
        <v>157</v>
      </c>
      <c r="K205" s="41">
        <v>5</v>
      </c>
      <c r="L205" s="41" t="s">
        <v>54</v>
      </c>
      <c r="M205" s="41" t="s">
        <v>55</v>
      </c>
      <c r="N205" s="41" t="s">
        <v>69</v>
      </c>
      <c r="O205" s="41" t="s">
        <v>57</v>
      </c>
      <c r="P205" s="41" t="s">
        <v>57</v>
      </c>
      <c r="Q205" s="43" t="e">
        <f>Table2[[#This Row],[Spread]]/Table2[[#This Row],[Expected Loss]]</f>
        <v>#VALUE!</v>
      </c>
      <c r="R205" s="41">
        <v>1</v>
      </c>
      <c r="S205" s="41">
        <v>0</v>
      </c>
      <c r="T205" s="41" t="s">
        <v>876</v>
      </c>
      <c r="U205" s="41" t="s">
        <v>877</v>
      </c>
      <c r="V205" s="41"/>
      <c r="W205" s="41"/>
      <c r="X205" s="41"/>
    </row>
    <row r="206" spans="1:24" x14ac:dyDescent="0.25">
      <c r="A206" s="41" t="s">
        <v>878</v>
      </c>
      <c r="B206" s="42">
        <v>42491</v>
      </c>
      <c r="C206" s="41" t="s">
        <v>871</v>
      </c>
      <c r="D206" s="41" t="s">
        <v>872</v>
      </c>
      <c r="E206" s="41" t="s">
        <v>873</v>
      </c>
      <c r="F206" s="41" t="s">
        <v>874</v>
      </c>
      <c r="G206" s="41" t="s">
        <v>875</v>
      </c>
      <c r="H206" s="43" t="s">
        <v>66</v>
      </c>
      <c r="I206" s="41" t="s">
        <v>52</v>
      </c>
      <c r="J206" s="41" t="s">
        <v>157</v>
      </c>
      <c r="K206" s="41">
        <v>5</v>
      </c>
      <c r="L206" s="41" t="s">
        <v>54</v>
      </c>
      <c r="M206" s="41" t="s">
        <v>55</v>
      </c>
      <c r="N206" s="41" t="s">
        <v>69</v>
      </c>
      <c r="O206" s="41" t="s">
        <v>57</v>
      </c>
      <c r="P206" s="41">
        <v>4.5</v>
      </c>
      <c r="Q206" s="43" t="e">
        <f>Table2[[#This Row],[Spread]]/Table2[[#This Row],[Expected Loss]]</f>
        <v>#VALUE!</v>
      </c>
      <c r="R206" s="41">
        <v>1</v>
      </c>
      <c r="S206" s="41">
        <v>0</v>
      </c>
      <c r="T206" s="41" t="s">
        <v>876</v>
      </c>
      <c r="U206" s="41" t="s">
        <v>877</v>
      </c>
      <c r="V206" s="41"/>
      <c r="W206" s="41"/>
      <c r="X206" s="41"/>
    </row>
    <row r="207" spans="1:24" x14ac:dyDescent="0.25">
      <c r="A207" s="41" t="s">
        <v>879</v>
      </c>
      <c r="B207" s="42">
        <v>42491</v>
      </c>
      <c r="C207" s="41" t="s">
        <v>871</v>
      </c>
      <c r="D207" s="41" t="s">
        <v>872</v>
      </c>
      <c r="E207" s="41" t="s">
        <v>873</v>
      </c>
      <c r="F207" s="41" t="s">
        <v>874</v>
      </c>
      <c r="G207" s="41" t="s">
        <v>875</v>
      </c>
      <c r="H207" s="43" t="s">
        <v>66</v>
      </c>
      <c r="I207" s="41" t="s">
        <v>52</v>
      </c>
      <c r="J207" s="41" t="s">
        <v>157</v>
      </c>
      <c r="K207" s="41">
        <v>5</v>
      </c>
      <c r="L207" s="41" t="s">
        <v>54</v>
      </c>
      <c r="M207" s="41" t="s">
        <v>55</v>
      </c>
      <c r="N207" s="41" t="s">
        <v>69</v>
      </c>
      <c r="O207" s="41" t="s">
        <v>57</v>
      </c>
      <c r="P207" s="41">
        <v>5.5</v>
      </c>
      <c r="Q207" s="43" t="e">
        <f>Table2[[#This Row],[Spread]]/Table2[[#This Row],[Expected Loss]]</f>
        <v>#VALUE!</v>
      </c>
      <c r="R207" s="41">
        <v>1</v>
      </c>
      <c r="S207" s="41">
        <v>0</v>
      </c>
      <c r="T207" s="41" t="s">
        <v>876</v>
      </c>
      <c r="U207" s="41" t="s">
        <v>877</v>
      </c>
      <c r="V207" s="41"/>
      <c r="W207" s="41"/>
      <c r="X207" s="41"/>
    </row>
    <row r="208" spans="1:24" x14ac:dyDescent="0.25">
      <c r="A208" s="37" t="s">
        <v>880</v>
      </c>
      <c r="B208" s="38">
        <v>42491</v>
      </c>
      <c r="C208" s="37" t="s">
        <v>881</v>
      </c>
      <c r="D208" s="37" t="s">
        <v>882</v>
      </c>
      <c r="E208" s="37" t="s">
        <v>883</v>
      </c>
      <c r="F208" s="37" t="s">
        <v>77</v>
      </c>
      <c r="G208" s="37" t="s">
        <v>884</v>
      </c>
      <c r="H208" s="39">
        <v>75000000</v>
      </c>
      <c r="I208" s="37" t="s">
        <v>52</v>
      </c>
      <c r="J208" s="37" t="s">
        <v>157</v>
      </c>
      <c r="K208" s="37" t="s">
        <v>55</v>
      </c>
      <c r="L208" s="37">
        <v>1.2</v>
      </c>
      <c r="M208" s="37" t="s">
        <v>885</v>
      </c>
      <c r="N208" s="37" t="s">
        <v>56</v>
      </c>
      <c r="O208" s="37">
        <v>1.1499999999999999</v>
      </c>
      <c r="P208" s="37">
        <v>4.25</v>
      </c>
      <c r="Q208" s="40">
        <f>Table2[[#This Row],[Spread]]/Table2[[#This Row],[Expected Loss]]</f>
        <v>3.6956521739130439</v>
      </c>
      <c r="R208" s="37">
        <v>1</v>
      </c>
      <c r="S208" s="37">
        <v>0</v>
      </c>
      <c r="T208" s="37" t="s">
        <v>886</v>
      </c>
      <c r="U208" s="37" t="s">
        <v>887</v>
      </c>
      <c r="V208" s="37"/>
      <c r="W208" s="37"/>
      <c r="X208" s="37"/>
    </row>
    <row r="209" spans="1:24" x14ac:dyDescent="0.25">
      <c r="A209" s="37" t="s">
        <v>888</v>
      </c>
      <c r="B209" s="38">
        <v>42491</v>
      </c>
      <c r="C209" s="37" t="s">
        <v>889</v>
      </c>
      <c r="D209" s="37" t="s">
        <v>890</v>
      </c>
      <c r="E209" s="37" t="s">
        <v>493</v>
      </c>
      <c r="F209" s="37" t="s">
        <v>77</v>
      </c>
      <c r="G209" s="37" t="s">
        <v>891</v>
      </c>
      <c r="H209" s="39">
        <v>30000000</v>
      </c>
      <c r="I209" s="37" t="s">
        <v>52</v>
      </c>
      <c r="J209" s="37" t="s">
        <v>157</v>
      </c>
      <c r="K209" s="37" t="s">
        <v>55</v>
      </c>
      <c r="L209" s="37">
        <v>3.08</v>
      </c>
      <c r="M209" s="37" t="s">
        <v>55</v>
      </c>
      <c r="N209" s="37" t="s">
        <v>69</v>
      </c>
      <c r="O209" s="37">
        <v>2.2799999999999998</v>
      </c>
      <c r="P209" s="37">
        <v>6</v>
      </c>
      <c r="Q209" s="40">
        <f>Table2[[#This Row],[Spread]]/Table2[[#This Row],[Expected Loss]]</f>
        <v>2.6315789473684212</v>
      </c>
      <c r="R209" s="37">
        <v>1</v>
      </c>
      <c r="S209" s="37">
        <v>0</v>
      </c>
      <c r="T209" s="37" t="s">
        <v>892</v>
      </c>
      <c r="U209" s="37" t="s">
        <v>893</v>
      </c>
      <c r="V209" s="37"/>
      <c r="W209" s="37"/>
      <c r="X209" s="37"/>
    </row>
    <row r="210" spans="1:24" x14ac:dyDescent="0.25">
      <c r="A210" s="37" t="s">
        <v>894</v>
      </c>
      <c r="B210" s="38">
        <v>42491</v>
      </c>
      <c r="C210" s="37" t="s">
        <v>889</v>
      </c>
      <c r="D210" s="37" t="s">
        <v>890</v>
      </c>
      <c r="E210" s="37" t="s">
        <v>493</v>
      </c>
      <c r="F210" s="37" t="s">
        <v>77</v>
      </c>
      <c r="G210" s="37" t="s">
        <v>891</v>
      </c>
      <c r="H210" s="39">
        <v>30000000</v>
      </c>
      <c r="I210" s="37" t="s">
        <v>52</v>
      </c>
      <c r="J210" s="37" t="s">
        <v>157</v>
      </c>
      <c r="K210" s="37" t="s">
        <v>55</v>
      </c>
      <c r="L210" s="37">
        <v>7.55</v>
      </c>
      <c r="M210" s="37" t="s">
        <v>55</v>
      </c>
      <c r="N210" s="37" t="s">
        <v>69</v>
      </c>
      <c r="O210" s="37">
        <v>4.97</v>
      </c>
      <c r="P210" s="37">
        <v>9.5</v>
      </c>
      <c r="Q210" s="40">
        <f>Table2[[#This Row],[Spread]]/Table2[[#This Row],[Expected Loss]]</f>
        <v>1.9114688128772637</v>
      </c>
      <c r="R210" s="37">
        <v>1</v>
      </c>
      <c r="S210" s="37">
        <v>0</v>
      </c>
      <c r="T210" s="37" t="s">
        <v>892</v>
      </c>
      <c r="U210" s="37" t="s">
        <v>893</v>
      </c>
      <c r="V210" s="37"/>
      <c r="W210" s="37"/>
      <c r="X210" s="37"/>
    </row>
    <row r="211" spans="1:24" x14ac:dyDescent="0.25">
      <c r="A211" s="37" t="s">
        <v>895</v>
      </c>
      <c r="B211" s="38">
        <v>42491</v>
      </c>
      <c r="C211" s="37" t="s">
        <v>889</v>
      </c>
      <c r="D211" s="37" t="s">
        <v>890</v>
      </c>
      <c r="E211" s="37" t="s">
        <v>493</v>
      </c>
      <c r="F211" s="37" t="s">
        <v>77</v>
      </c>
      <c r="G211" s="37" t="s">
        <v>891</v>
      </c>
      <c r="H211" s="39">
        <v>40000000</v>
      </c>
      <c r="I211" s="37" t="s">
        <v>52</v>
      </c>
      <c r="J211" s="37" t="s">
        <v>157</v>
      </c>
      <c r="K211" s="37" t="s">
        <v>55</v>
      </c>
      <c r="L211" s="37">
        <v>15.12</v>
      </c>
      <c r="M211" s="37" t="s">
        <v>55</v>
      </c>
      <c r="N211" s="37" t="s">
        <v>69</v>
      </c>
      <c r="O211" s="37">
        <v>1.25</v>
      </c>
      <c r="P211" s="37">
        <v>17.5</v>
      </c>
      <c r="Q211" s="40">
        <f>Table2[[#This Row],[Spread]]/Table2[[#This Row],[Expected Loss]]</f>
        <v>14</v>
      </c>
      <c r="R211" s="37">
        <v>1</v>
      </c>
      <c r="S211" s="37">
        <v>0</v>
      </c>
      <c r="T211" s="37" t="s">
        <v>892</v>
      </c>
      <c r="U211" s="37" t="s">
        <v>893</v>
      </c>
      <c r="V211" s="37"/>
      <c r="W211" s="37"/>
      <c r="X211" s="37"/>
    </row>
    <row r="212" spans="1:24" x14ac:dyDescent="0.25">
      <c r="A212" s="37" t="s">
        <v>896</v>
      </c>
      <c r="B212" s="38">
        <v>42491</v>
      </c>
      <c r="C212" s="37" t="s">
        <v>896</v>
      </c>
      <c r="D212" s="37" t="s">
        <v>55</v>
      </c>
      <c r="E212" s="37" t="s">
        <v>157</v>
      </c>
      <c r="F212" s="37" t="s">
        <v>157</v>
      </c>
      <c r="G212" s="37" t="s">
        <v>509</v>
      </c>
      <c r="H212" s="39">
        <v>3750000</v>
      </c>
      <c r="I212" s="37" t="s">
        <v>897</v>
      </c>
      <c r="J212" s="37" t="s">
        <v>55</v>
      </c>
      <c r="K212" s="37" t="s">
        <v>55</v>
      </c>
      <c r="L212" s="37" t="s">
        <v>54</v>
      </c>
      <c r="M212" s="37" t="s">
        <v>55</v>
      </c>
      <c r="N212" s="37" t="s">
        <v>56</v>
      </c>
      <c r="O212" s="37" t="s">
        <v>57</v>
      </c>
      <c r="P212" s="37" t="s">
        <v>57</v>
      </c>
      <c r="Q212" s="40" t="e">
        <f>Table2[[#This Row],[Spread]]/Table2[[#This Row],[Expected Loss]]</f>
        <v>#VALUE!</v>
      </c>
      <c r="R212" s="37">
        <v>1</v>
      </c>
      <c r="S212" s="37">
        <v>0</v>
      </c>
      <c r="T212" s="37" t="s">
        <v>898</v>
      </c>
      <c r="U212" s="37" t="s">
        <v>899</v>
      </c>
      <c r="V212" s="37"/>
      <c r="W212" s="37"/>
      <c r="X212" s="37"/>
    </row>
    <row r="213" spans="1:24" x14ac:dyDescent="0.25">
      <c r="A213" s="37" t="s">
        <v>900</v>
      </c>
      <c r="B213" s="38">
        <v>42522</v>
      </c>
      <c r="C213" s="37" t="s">
        <v>901</v>
      </c>
      <c r="D213" s="37" t="s">
        <v>902</v>
      </c>
      <c r="E213" s="37" t="s">
        <v>765</v>
      </c>
      <c r="F213" s="37" t="s">
        <v>77</v>
      </c>
      <c r="G213" s="37" t="s">
        <v>891</v>
      </c>
      <c r="H213" s="39">
        <v>55000000</v>
      </c>
      <c r="I213" s="37" t="s">
        <v>110</v>
      </c>
      <c r="J213" s="37" t="s">
        <v>53</v>
      </c>
      <c r="K213" s="37">
        <v>0.08</v>
      </c>
      <c r="L213" s="37" t="s">
        <v>54</v>
      </c>
      <c r="M213" s="37" t="s">
        <v>55</v>
      </c>
      <c r="N213" s="37" t="s">
        <v>69</v>
      </c>
      <c r="O213" s="37">
        <v>7.24</v>
      </c>
      <c r="P213" s="37">
        <v>13</v>
      </c>
      <c r="Q213" s="40">
        <f>Table2[[#This Row],[Spread]]/Table2[[#This Row],[Expected Loss]]</f>
        <v>1.7955801104972375</v>
      </c>
      <c r="R213" s="37">
        <v>1</v>
      </c>
      <c r="S213" s="37">
        <v>0</v>
      </c>
      <c r="T213" s="37" t="s">
        <v>903</v>
      </c>
      <c r="U213" s="37" t="s">
        <v>904</v>
      </c>
      <c r="V213" s="37"/>
      <c r="W213" s="37"/>
      <c r="X213" s="37"/>
    </row>
    <row r="214" spans="1:24" x14ac:dyDescent="0.25">
      <c r="A214" s="37" t="s">
        <v>905</v>
      </c>
      <c r="B214" s="38">
        <v>42522</v>
      </c>
      <c r="C214" s="37" t="s">
        <v>901</v>
      </c>
      <c r="D214" s="37" t="s">
        <v>902</v>
      </c>
      <c r="E214" s="37" t="s">
        <v>765</v>
      </c>
      <c r="F214" s="37" t="s">
        <v>77</v>
      </c>
      <c r="G214" s="37" t="s">
        <v>891</v>
      </c>
      <c r="H214" s="39">
        <v>130000000</v>
      </c>
      <c r="I214" s="37" t="s">
        <v>110</v>
      </c>
      <c r="J214" s="37" t="s">
        <v>53</v>
      </c>
      <c r="K214" s="37">
        <v>0.08</v>
      </c>
      <c r="L214" s="37">
        <v>15.14</v>
      </c>
      <c r="M214" s="37" t="s">
        <v>55</v>
      </c>
      <c r="N214" s="37" t="s">
        <v>69</v>
      </c>
      <c r="O214" s="37">
        <v>1.53</v>
      </c>
      <c r="P214" s="37">
        <v>70</v>
      </c>
      <c r="Q214" s="40">
        <f>Table2[[#This Row],[Spread]]/Table2[[#This Row],[Expected Loss]]</f>
        <v>45.751633986928105</v>
      </c>
      <c r="R214" s="37">
        <v>1</v>
      </c>
      <c r="S214" s="37">
        <v>0</v>
      </c>
      <c r="T214" s="37" t="s">
        <v>903</v>
      </c>
      <c r="U214" s="37" t="s">
        <v>904</v>
      </c>
      <c r="V214" s="37"/>
      <c r="W214" s="37"/>
      <c r="X214" s="37"/>
    </row>
    <row r="215" spans="1:24" x14ac:dyDescent="0.25">
      <c r="A215" s="37" t="s">
        <v>906</v>
      </c>
      <c r="B215" s="38">
        <v>42522</v>
      </c>
      <c r="C215" s="37" t="s">
        <v>906</v>
      </c>
      <c r="D215" s="37" t="s">
        <v>55</v>
      </c>
      <c r="E215" s="37" t="s">
        <v>157</v>
      </c>
      <c r="F215" s="37" t="s">
        <v>157</v>
      </c>
      <c r="G215" s="37" t="s">
        <v>578</v>
      </c>
      <c r="H215" s="39">
        <v>23812000</v>
      </c>
      <c r="I215" s="37" t="s">
        <v>110</v>
      </c>
      <c r="J215" s="37" t="s">
        <v>53</v>
      </c>
      <c r="K215" s="37" t="s">
        <v>55</v>
      </c>
      <c r="L215" s="37" t="s">
        <v>54</v>
      </c>
      <c r="M215" s="37" t="s">
        <v>55</v>
      </c>
      <c r="N215" s="37" t="s">
        <v>56</v>
      </c>
      <c r="O215" s="37" t="s">
        <v>57</v>
      </c>
      <c r="P215" s="37" t="s">
        <v>57</v>
      </c>
      <c r="Q215" s="40" t="e">
        <f>Table2[[#This Row],[Spread]]/Table2[[#This Row],[Expected Loss]]</f>
        <v>#VALUE!</v>
      </c>
      <c r="R215" s="37">
        <v>1</v>
      </c>
      <c r="S215" s="37">
        <v>0</v>
      </c>
      <c r="T215" s="37" t="s">
        <v>907</v>
      </c>
      <c r="U215" s="37" t="s">
        <v>908</v>
      </c>
      <c r="V215" s="37"/>
      <c r="W215" s="37"/>
      <c r="X215" s="37"/>
    </row>
    <row r="216" spans="1:24" x14ac:dyDescent="0.25">
      <c r="A216" s="37" t="s">
        <v>909</v>
      </c>
      <c r="B216" s="38">
        <v>42522</v>
      </c>
      <c r="C216" s="37" t="s">
        <v>909</v>
      </c>
      <c r="D216" s="37" t="s">
        <v>55</v>
      </c>
      <c r="E216" s="37" t="s">
        <v>791</v>
      </c>
      <c r="F216" s="37" t="s">
        <v>157</v>
      </c>
      <c r="G216" s="37" t="s">
        <v>509</v>
      </c>
      <c r="H216" s="39">
        <v>34000000</v>
      </c>
      <c r="I216" s="37" t="s">
        <v>55</v>
      </c>
      <c r="J216" s="37" t="s">
        <v>53</v>
      </c>
      <c r="K216" s="37" t="s">
        <v>55</v>
      </c>
      <c r="L216" s="37" t="s">
        <v>54</v>
      </c>
      <c r="M216" s="37" t="s">
        <v>55</v>
      </c>
      <c r="N216" s="37" t="s">
        <v>56</v>
      </c>
      <c r="O216" s="37" t="s">
        <v>57</v>
      </c>
      <c r="P216" s="37" t="s">
        <v>57</v>
      </c>
      <c r="Q216" s="40" t="e">
        <f>Table2[[#This Row],[Spread]]/Table2[[#This Row],[Expected Loss]]</f>
        <v>#VALUE!</v>
      </c>
      <c r="R216" s="37">
        <v>1</v>
      </c>
      <c r="S216" s="37">
        <v>0</v>
      </c>
      <c r="T216" s="37" t="s">
        <v>910</v>
      </c>
      <c r="U216" s="37" t="s">
        <v>911</v>
      </c>
      <c r="V216" s="37"/>
      <c r="W216" s="37"/>
      <c r="X216" s="37"/>
    </row>
    <row r="217" spans="1:24" x14ac:dyDescent="0.25">
      <c r="A217" s="37" t="s">
        <v>912</v>
      </c>
      <c r="B217" s="38">
        <v>42522</v>
      </c>
      <c r="C217" s="37" t="s">
        <v>912</v>
      </c>
      <c r="D217" s="37" t="s">
        <v>55</v>
      </c>
      <c r="E217" s="37" t="s">
        <v>333</v>
      </c>
      <c r="F217" s="37" t="s">
        <v>157</v>
      </c>
      <c r="G217" s="37" t="s">
        <v>420</v>
      </c>
      <c r="H217" s="39">
        <v>78700000</v>
      </c>
      <c r="I217" s="37" t="s">
        <v>52</v>
      </c>
      <c r="J217" s="37" t="s">
        <v>53</v>
      </c>
      <c r="K217" s="37">
        <v>1</v>
      </c>
      <c r="L217" s="37" t="s">
        <v>54</v>
      </c>
      <c r="M217" s="37" t="s">
        <v>55</v>
      </c>
      <c r="N217" s="37" t="s">
        <v>56</v>
      </c>
      <c r="O217" s="37" t="s">
        <v>57</v>
      </c>
      <c r="P217" s="37" t="s">
        <v>57</v>
      </c>
      <c r="Q217" s="40" t="e">
        <f>Table2[[#This Row],[Spread]]/Table2[[#This Row],[Expected Loss]]</f>
        <v>#VALUE!</v>
      </c>
      <c r="R217" s="37">
        <v>1</v>
      </c>
      <c r="S217" s="37">
        <v>0</v>
      </c>
      <c r="T217" s="37" t="s">
        <v>913</v>
      </c>
      <c r="U217" s="37" t="s">
        <v>914</v>
      </c>
      <c r="V217" s="37"/>
      <c r="W217" s="37"/>
      <c r="X217" s="37"/>
    </row>
    <row r="218" spans="1:24" x14ac:dyDescent="0.25">
      <c r="A218" s="37" t="s">
        <v>915</v>
      </c>
      <c r="B218" s="38">
        <v>42522</v>
      </c>
      <c r="C218" s="37" t="s">
        <v>915</v>
      </c>
      <c r="D218" s="37" t="s">
        <v>55</v>
      </c>
      <c r="E218" s="37" t="s">
        <v>333</v>
      </c>
      <c r="F218" s="37" t="s">
        <v>157</v>
      </c>
      <c r="G218" s="37" t="s">
        <v>420</v>
      </c>
      <c r="H218" s="39">
        <v>25000000</v>
      </c>
      <c r="I218" s="37" t="s">
        <v>52</v>
      </c>
      <c r="J218" s="37" t="s">
        <v>53</v>
      </c>
      <c r="K218" s="37" t="s">
        <v>55</v>
      </c>
      <c r="L218" s="37" t="s">
        <v>54</v>
      </c>
      <c r="M218" s="37" t="s">
        <v>55</v>
      </c>
      <c r="N218" s="37" t="s">
        <v>56</v>
      </c>
      <c r="O218" s="37" t="s">
        <v>57</v>
      </c>
      <c r="P218" s="37" t="s">
        <v>57</v>
      </c>
      <c r="Q218" s="40" t="e">
        <f>Table2[[#This Row],[Spread]]/Table2[[#This Row],[Expected Loss]]</f>
        <v>#VALUE!</v>
      </c>
      <c r="R218" s="37">
        <v>1</v>
      </c>
      <c r="S218" s="37">
        <v>0</v>
      </c>
      <c r="T218" s="37" t="s">
        <v>916</v>
      </c>
      <c r="U218" s="37" t="s">
        <v>917</v>
      </c>
      <c r="V218" s="37"/>
      <c r="W218" s="37"/>
      <c r="X218" s="37"/>
    </row>
    <row r="219" spans="1:24" x14ac:dyDescent="0.25">
      <c r="A219" s="41" t="s">
        <v>918</v>
      </c>
      <c r="B219" s="42">
        <v>42522</v>
      </c>
      <c r="C219" s="41" t="s">
        <v>919</v>
      </c>
      <c r="D219" s="41" t="s">
        <v>156</v>
      </c>
      <c r="E219" s="41" t="s">
        <v>333</v>
      </c>
      <c r="F219" s="41" t="s">
        <v>334</v>
      </c>
      <c r="G219" s="41" t="s">
        <v>420</v>
      </c>
      <c r="H219" s="43" t="s">
        <v>66</v>
      </c>
      <c r="I219" s="41" t="s">
        <v>52</v>
      </c>
      <c r="J219" s="41" t="s">
        <v>53</v>
      </c>
      <c r="K219" s="41" t="s">
        <v>55</v>
      </c>
      <c r="L219" s="41" t="s">
        <v>54</v>
      </c>
      <c r="M219" s="41" t="s">
        <v>55</v>
      </c>
      <c r="N219" s="41" t="s">
        <v>69</v>
      </c>
      <c r="O219" s="41" t="s">
        <v>57</v>
      </c>
      <c r="P219" s="41" t="s">
        <v>57</v>
      </c>
      <c r="Q219" s="43" t="e">
        <f>Table2[[#This Row],[Spread]]/Table2[[#This Row],[Expected Loss]]</f>
        <v>#VALUE!</v>
      </c>
      <c r="R219" s="41">
        <v>1</v>
      </c>
      <c r="S219" s="41">
        <v>0</v>
      </c>
      <c r="T219" s="41" t="s">
        <v>920</v>
      </c>
      <c r="U219" s="41" t="s">
        <v>921</v>
      </c>
      <c r="V219" s="41"/>
      <c r="W219" s="41"/>
      <c r="X219" s="41"/>
    </row>
    <row r="220" spans="1:24" x14ac:dyDescent="0.25">
      <c r="A220" s="41" t="s">
        <v>922</v>
      </c>
      <c r="B220" s="42">
        <v>42522</v>
      </c>
      <c r="C220" s="41" t="s">
        <v>919</v>
      </c>
      <c r="D220" s="41" t="s">
        <v>156</v>
      </c>
      <c r="E220" s="41" t="s">
        <v>333</v>
      </c>
      <c r="F220" s="41" t="s">
        <v>334</v>
      </c>
      <c r="G220" s="41" t="s">
        <v>420</v>
      </c>
      <c r="H220" s="43" t="s">
        <v>66</v>
      </c>
      <c r="I220" s="41" t="s">
        <v>52</v>
      </c>
      <c r="J220" s="41" t="s">
        <v>53</v>
      </c>
      <c r="K220" s="41" t="s">
        <v>55</v>
      </c>
      <c r="L220" s="41" t="s">
        <v>54</v>
      </c>
      <c r="M220" s="41" t="s">
        <v>55</v>
      </c>
      <c r="N220" s="41" t="s">
        <v>69</v>
      </c>
      <c r="O220" s="41" t="s">
        <v>57</v>
      </c>
      <c r="P220" s="41" t="s">
        <v>57</v>
      </c>
      <c r="Q220" s="43" t="e">
        <f>Table2[[#This Row],[Spread]]/Table2[[#This Row],[Expected Loss]]</f>
        <v>#VALUE!</v>
      </c>
      <c r="R220" s="41">
        <v>1</v>
      </c>
      <c r="S220" s="41">
        <v>0</v>
      </c>
      <c r="T220" s="41" t="s">
        <v>920</v>
      </c>
      <c r="U220" s="41" t="s">
        <v>921</v>
      </c>
      <c r="V220" s="41"/>
      <c r="W220" s="41"/>
      <c r="X220" s="41"/>
    </row>
    <row r="221" spans="1:24" x14ac:dyDescent="0.25">
      <c r="A221" s="41" t="s">
        <v>923</v>
      </c>
      <c r="B221" s="42">
        <v>42522</v>
      </c>
      <c r="C221" s="41" t="s">
        <v>919</v>
      </c>
      <c r="D221" s="41" t="s">
        <v>156</v>
      </c>
      <c r="E221" s="41" t="s">
        <v>333</v>
      </c>
      <c r="F221" s="41" t="s">
        <v>334</v>
      </c>
      <c r="G221" s="41" t="s">
        <v>420</v>
      </c>
      <c r="H221" s="43" t="s">
        <v>66</v>
      </c>
      <c r="I221" s="41" t="s">
        <v>52</v>
      </c>
      <c r="J221" s="41" t="s">
        <v>53</v>
      </c>
      <c r="K221" s="41" t="s">
        <v>55</v>
      </c>
      <c r="L221" s="41" t="s">
        <v>54</v>
      </c>
      <c r="M221" s="41" t="s">
        <v>55</v>
      </c>
      <c r="N221" s="41" t="s">
        <v>69</v>
      </c>
      <c r="O221" s="41" t="s">
        <v>57</v>
      </c>
      <c r="P221" s="41" t="s">
        <v>57</v>
      </c>
      <c r="Q221" s="43" t="e">
        <f>Table2[[#This Row],[Spread]]/Table2[[#This Row],[Expected Loss]]</f>
        <v>#VALUE!</v>
      </c>
      <c r="R221" s="41">
        <v>1</v>
      </c>
      <c r="S221" s="41">
        <v>0</v>
      </c>
      <c r="T221" s="41" t="s">
        <v>920</v>
      </c>
      <c r="U221" s="41" t="s">
        <v>921</v>
      </c>
      <c r="V221" s="41"/>
      <c r="W221" s="41"/>
      <c r="X221" s="41"/>
    </row>
    <row r="222" spans="1:24" x14ac:dyDescent="0.25">
      <c r="A222" s="37" t="s">
        <v>924</v>
      </c>
      <c r="B222" s="38">
        <v>42552</v>
      </c>
      <c r="C222" s="37" t="s">
        <v>924</v>
      </c>
      <c r="D222" s="37" t="s">
        <v>55</v>
      </c>
      <c r="E222" s="37" t="s">
        <v>157</v>
      </c>
      <c r="F222" s="37" t="s">
        <v>157</v>
      </c>
      <c r="G222" s="37" t="s">
        <v>578</v>
      </c>
      <c r="H222" s="39">
        <v>11490000</v>
      </c>
      <c r="I222" s="37" t="s">
        <v>110</v>
      </c>
      <c r="J222" s="37" t="s">
        <v>53</v>
      </c>
      <c r="K222" s="37" t="s">
        <v>55</v>
      </c>
      <c r="L222" s="37" t="s">
        <v>54</v>
      </c>
      <c r="M222" s="37" t="s">
        <v>55</v>
      </c>
      <c r="N222" s="37" t="s">
        <v>56</v>
      </c>
      <c r="O222" s="37" t="s">
        <v>57</v>
      </c>
      <c r="P222" s="37" t="s">
        <v>57</v>
      </c>
      <c r="Q222" s="40" t="e">
        <f>Table2[[#This Row],[Spread]]/Table2[[#This Row],[Expected Loss]]</f>
        <v>#VALUE!</v>
      </c>
      <c r="R222" s="37">
        <v>1</v>
      </c>
      <c r="S222" s="37">
        <v>0</v>
      </c>
      <c r="T222" s="37" t="s">
        <v>925</v>
      </c>
      <c r="U222" s="37" t="s">
        <v>926</v>
      </c>
      <c r="V222" s="37"/>
      <c r="W222" s="37"/>
      <c r="X222" s="37"/>
    </row>
    <row r="223" spans="1:24" x14ac:dyDescent="0.25">
      <c r="A223" s="37" t="s">
        <v>927</v>
      </c>
      <c r="B223" s="38">
        <v>42552</v>
      </c>
      <c r="C223" s="37" t="s">
        <v>927</v>
      </c>
      <c r="D223" s="37" t="s">
        <v>55</v>
      </c>
      <c r="E223" s="37" t="s">
        <v>333</v>
      </c>
      <c r="F223" s="37" t="s">
        <v>157</v>
      </c>
      <c r="G223" s="37" t="s">
        <v>928</v>
      </c>
      <c r="H223" s="39">
        <v>75000000</v>
      </c>
      <c r="I223" s="37" t="s">
        <v>52</v>
      </c>
      <c r="J223" s="37" t="s">
        <v>53</v>
      </c>
      <c r="K223" s="37">
        <v>3</v>
      </c>
      <c r="L223" s="37" t="s">
        <v>54</v>
      </c>
      <c r="M223" s="37" t="s">
        <v>55</v>
      </c>
      <c r="N223" s="37" t="s">
        <v>56</v>
      </c>
      <c r="O223" s="37" t="s">
        <v>57</v>
      </c>
      <c r="P223" s="37" t="s">
        <v>57</v>
      </c>
      <c r="Q223" s="40" t="e">
        <f>Table2[[#This Row],[Spread]]/Table2[[#This Row],[Expected Loss]]</f>
        <v>#VALUE!</v>
      </c>
      <c r="R223" s="37">
        <v>1</v>
      </c>
      <c r="S223" s="37">
        <v>0</v>
      </c>
      <c r="T223" s="37" t="s">
        <v>929</v>
      </c>
      <c r="U223" s="37" t="s">
        <v>930</v>
      </c>
      <c r="V223" s="37"/>
      <c r="W223" s="37"/>
      <c r="X223" s="37"/>
    </row>
    <row r="224" spans="1:24" x14ac:dyDescent="0.25">
      <c r="A224" s="37" t="s">
        <v>931</v>
      </c>
      <c r="B224" s="38">
        <v>42552</v>
      </c>
      <c r="C224" s="37" t="s">
        <v>931</v>
      </c>
      <c r="D224" s="37" t="s">
        <v>55</v>
      </c>
      <c r="E224" s="37" t="s">
        <v>157</v>
      </c>
      <c r="F224" s="37" t="s">
        <v>157</v>
      </c>
      <c r="G224" s="37" t="s">
        <v>578</v>
      </c>
      <c r="H224" s="39">
        <v>14550000</v>
      </c>
      <c r="I224" s="37" t="s">
        <v>110</v>
      </c>
      <c r="J224" s="37" t="s">
        <v>53</v>
      </c>
      <c r="K224" s="37" t="s">
        <v>55</v>
      </c>
      <c r="L224" s="37" t="s">
        <v>54</v>
      </c>
      <c r="M224" s="37" t="s">
        <v>55</v>
      </c>
      <c r="N224" s="37" t="s">
        <v>56</v>
      </c>
      <c r="O224" s="37" t="s">
        <v>57</v>
      </c>
      <c r="P224" s="37" t="s">
        <v>57</v>
      </c>
      <c r="Q224" s="40" t="e">
        <f>Table2[[#This Row],[Spread]]/Table2[[#This Row],[Expected Loss]]</f>
        <v>#VALUE!</v>
      </c>
      <c r="R224" s="37">
        <v>1</v>
      </c>
      <c r="S224" s="37">
        <v>0</v>
      </c>
      <c r="T224" s="37" t="s">
        <v>932</v>
      </c>
      <c r="U224" s="37" t="s">
        <v>933</v>
      </c>
      <c r="V224" s="37"/>
      <c r="W224" s="37"/>
      <c r="X224" s="37"/>
    </row>
    <row r="225" spans="1:24" x14ac:dyDescent="0.25">
      <c r="A225" s="37" t="s">
        <v>934</v>
      </c>
      <c r="B225" s="38">
        <v>42552</v>
      </c>
      <c r="C225" s="37" t="s">
        <v>935</v>
      </c>
      <c r="D225" s="37" t="s">
        <v>902</v>
      </c>
      <c r="E225" s="37" t="s">
        <v>765</v>
      </c>
      <c r="F225" s="37" t="s">
        <v>77</v>
      </c>
      <c r="G225" s="37" t="s">
        <v>891</v>
      </c>
      <c r="H225" s="39">
        <v>225000000</v>
      </c>
      <c r="I225" s="37" t="s">
        <v>110</v>
      </c>
      <c r="J225" s="37" t="s">
        <v>53</v>
      </c>
      <c r="K225" s="37" t="s">
        <v>55</v>
      </c>
      <c r="L225" s="37">
        <v>4.28</v>
      </c>
      <c r="M225" s="37" t="s">
        <v>55</v>
      </c>
      <c r="N225" s="37" t="s">
        <v>69</v>
      </c>
      <c r="O225" s="37">
        <v>3.99</v>
      </c>
      <c r="P225" s="37">
        <v>8</v>
      </c>
      <c r="Q225" s="40">
        <f>Table2[[#This Row],[Spread]]/Table2[[#This Row],[Expected Loss]]</f>
        <v>2.0050125313283207</v>
      </c>
      <c r="R225" s="37">
        <v>1</v>
      </c>
      <c r="S225" s="37">
        <v>0</v>
      </c>
      <c r="T225" s="37" t="s">
        <v>936</v>
      </c>
      <c r="U225" s="37" t="s">
        <v>937</v>
      </c>
      <c r="V225" s="37"/>
      <c r="W225" s="37"/>
      <c r="X225" s="37"/>
    </row>
    <row r="226" spans="1:24" x14ac:dyDescent="0.25">
      <c r="A226" s="37" t="s">
        <v>938</v>
      </c>
      <c r="B226" s="38">
        <v>42552</v>
      </c>
      <c r="C226" s="37" t="s">
        <v>938</v>
      </c>
      <c r="D226" s="37" t="s">
        <v>55</v>
      </c>
      <c r="E226" s="37" t="s">
        <v>157</v>
      </c>
      <c r="F226" s="37" t="s">
        <v>157</v>
      </c>
      <c r="G226" s="37" t="s">
        <v>578</v>
      </c>
      <c r="H226" s="39">
        <v>21274000</v>
      </c>
      <c r="I226" s="37" t="s">
        <v>110</v>
      </c>
      <c r="J226" s="37" t="s">
        <v>53</v>
      </c>
      <c r="K226" s="37" t="s">
        <v>55</v>
      </c>
      <c r="L226" s="37" t="s">
        <v>54</v>
      </c>
      <c r="M226" s="37" t="s">
        <v>55</v>
      </c>
      <c r="N226" s="37" t="s">
        <v>56</v>
      </c>
      <c r="O226" s="37" t="s">
        <v>57</v>
      </c>
      <c r="P226" s="37" t="s">
        <v>57</v>
      </c>
      <c r="Q226" s="40" t="e">
        <f>Table2[[#This Row],[Spread]]/Table2[[#This Row],[Expected Loss]]</f>
        <v>#VALUE!</v>
      </c>
      <c r="R226" s="37">
        <v>1</v>
      </c>
      <c r="S226" s="37">
        <v>0</v>
      </c>
      <c r="T226" s="37" t="s">
        <v>939</v>
      </c>
      <c r="U226" s="37" t="s">
        <v>940</v>
      </c>
      <c r="V226" s="37"/>
      <c r="W226" s="37"/>
      <c r="X226" s="37"/>
    </row>
    <row r="227" spans="1:24" x14ac:dyDescent="0.25">
      <c r="A227" s="37" t="s">
        <v>941</v>
      </c>
      <c r="B227" s="38">
        <v>42583</v>
      </c>
      <c r="C227" s="37" t="s">
        <v>941</v>
      </c>
      <c r="D227" s="37" t="s">
        <v>55</v>
      </c>
      <c r="E227" s="37" t="s">
        <v>55</v>
      </c>
      <c r="F227" s="37" t="s">
        <v>55</v>
      </c>
      <c r="G227" s="37" t="s">
        <v>942</v>
      </c>
      <c r="H227" s="39">
        <v>8947000</v>
      </c>
      <c r="I227" s="37" t="s">
        <v>55</v>
      </c>
      <c r="J227" s="37" t="s">
        <v>53</v>
      </c>
      <c r="K227" s="37" t="s">
        <v>55</v>
      </c>
      <c r="L227" s="37" t="s">
        <v>54</v>
      </c>
      <c r="M227" s="37" t="s">
        <v>55</v>
      </c>
      <c r="N227" s="37" t="s">
        <v>56</v>
      </c>
      <c r="O227" s="37" t="s">
        <v>57</v>
      </c>
      <c r="P227" s="37" t="s">
        <v>57</v>
      </c>
      <c r="Q227" s="40" t="e">
        <f>Table2[[#This Row],[Spread]]/Table2[[#This Row],[Expected Loss]]</f>
        <v>#VALUE!</v>
      </c>
      <c r="R227" s="37">
        <v>1</v>
      </c>
      <c r="S227" s="37">
        <v>0</v>
      </c>
      <c r="T227" s="37" t="s">
        <v>943</v>
      </c>
      <c r="U227" s="37" t="s">
        <v>944</v>
      </c>
      <c r="V227" s="37"/>
      <c r="W227" s="37"/>
      <c r="X227" s="37"/>
    </row>
    <row r="228" spans="1:24" x14ac:dyDescent="0.25">
      <c r="A228" s="41" t="s">
        <v>945</v>
      </c>
      <c r="B228" s="42">
        <v>42614</v>
      </c>
      <c r="C228" s="41" t="s">
        <v>946</v>
      </c>
      <c r="D228" s="41" t="s">
        <v>902</v>
      </c>
      <c r="E228" s="41" t="s">
        <v>333</v>
      </c>
      <c r="F228" s="41" t="s">
        <v>210</v>
      </c>
      <c r="G228" s="41" t="s">
        <v>947</v>
      </c>
      <c r="H228" s="43" t="s">
        <v>66</v>
      </c>
      <c r="I228" s="41" t="s">
        <v>102</v>
      </c>
      <c r="J228" s="41" t="s">
        <v>53</v>
      </c>
      <c r="K228" s="41" t="s">
        <v>374</v>
      </c>
      <c r="L228" s="41" t="s">
        <v>54</v>
      </c>
      <c r="M228" s="41" t="s">
        <v>55</v>
      </c>
      <c r="N228" s="41" t="s">
        <v>69</v>
      </c>
      <c r="O228" s="41" t="s">
        <v>57</v>
      </c>
      <c r="P228" s="41">
        <v>4.5</v>
      </c>
      <c r="Q228" s="43" t="e">
        <f>Table2[[#This Row],[Spread]]/Table2[[#This Row],[Expected Loss]]</f>
        <v>#VALUE!</v>
      </c>
      <c r="R228" s="41">
        <v>1</v>
      </c>
      <c r="S228" s="41">
        <v>0</v>
      </c>
      <c r="T228" s="41" t="s">
        <v>948</v>
      </c>
      <c r="U228" s="41" t="s">
        <v>949</v>
      </c>
      <c r="V228" s="41"/>
      <c r="W228" s="41"/>
      <c r="X228" s="41"/>
    </row>
    <row r="229" spans="1:24" x14ac:dyDescent="0.25">
      <c r="A229" s="41" t="s">
        <v>950</v>
      </c>
      <c r="B229" s="42">
        <v>42614</v>
      </c>
      <c r="C229" s="41" t="s">
        <v>946</v>
      </c>
      <c r="D229" s="41" t="s">
        <v>902</v>
      </c>
      <c r="E229" s="41" t="s">
        <v>333</v>
      </c>
      <c r="F229" s="41" t="s">
        <v>210</v>
      </c>
      <c r="G229" s="41" t="s">
        <v>947</v>
      </c>
      <c r="H229" s="43" t="s">
        <v>66</v>
      </c>
      <c r="I229" s="41" t="s">
        <v>102</v>
      </c>
      <c r="J229" s="41" t="s">
        <v>53</v>
      </c>
      <c r="K229" s="41" t="s">
        <v>374</v>
      </c>
      <c r="L229" s="41" t="s">
        <v>54</v>
      </c>
      <c r="M229" s="41" t="s">
        <v>55</v>
      </c>
      <c r="N229" s="41" t="s">
        <v>69</v>
      </c>
      <c r="O229" s="41" t="s">
        <v>57</v>
      </c>
      <c r="P229" s="41">
        <v>13</v>
      </c>
      <c r="Q229" s="43" t="e">
        <f>Table2[[#This Row],[Spread]]/Table2[[#This Row],[Expected Loss]]</f>
        <v>#VALUE!</v>
      </c>
      <c r="R229" s="41">
        <v>1</v>
      </c>
      <c r="S229" s="41">
        <v>0</v>
      </c>
      <c r="T229" s="41" t="s">
        <v>948</v>
      </c>
      <c r="U229" s="41" t="s">
        <v>949</v>
      </c>
      <c r="V229" s="41"/>
      <c r="W229" s="41"/>
      <c r="X229" s="41"/>
    </row>
    <row r="230" spans="1:24" x14ac:dyDescent="0.25">
      <c r="A230" s="45" t="s">
        <v>951</v>
      </c>
      <c r="B230" s="46">
        <v>42614</v>
      </c>
      <c r="C230" s="45" t="s">
        <v>952</v>
      </c>
      <c r="D230" s="45" t="s">
        <v>230</v>
      </c>
      <c r="E230" s="45" t="s">
        <v>765</v>
      </c>
      <c r="F230" s="45" t="s">
        <v>77</v>
      </c>
      <c r="G230" s="45" t="s">
        <v>232</v>
      </c>
      <c r="H230" s="47">
        <v>550000000</v>
      </c>
      <c r="I230" s="45" t="s">
        <v>52</v>
      </c>
      <c r="J230" s="45" t="s">
        <v>53</v>
      </c>
      <c r="K230" s="45" t="s">
        <v>55</v>
      </c>
      <c r="L230" s="45" t="s">
        <v>54</v>
      </c>
      <c r="M230" s="45" t="s">
        <v>55</v>
      </c>
      <c r="N230" s="45" t="s">
        <v>69</v>
      </c>
      <c r="O230" s="45">
        <v>0.49</v>
      </c>
      <c r="P230" s="45">
        <v>2.2000000000000002</v>
      </c>
      <c r="Q230" s="40">
        <f>Table2[[#This Row],[Spread]]/Table2[[#This Row],[Expected Loss]]</f>
        <v>4.4897959183673475</v>
      </c>
      <c r="R230" s="45">
        <v>1</v>
      </c>
      <c r="S230" s="45">
        <v>0</v>
      </c>
      <c r="T230" s="45" t="s">
        <v>953</v>
      </c>
      <c r="U230" s="45" t="s">
        <v>954</v>
      </c>
      <c r="V230" s="37"/>
      <c r="W230" s="37"/>
      <c r="X230" s="37"/>
    </row>
    <row r="231" spans="1:24" x14ac:dyDescent="0.25">
      <c r="A231" s="45" t="s">
        <v>955</v>
      </c>
      <c r="B231" s="46">
        <v>42614</v>
      </c>
      <c r="C231" s="45" t="s">
        <v>952</v>
      </c>
      <c r="D231" s="45" t="s">
        <v>230</v>
      </c>
      <c r="E231" s="45" t="s">
        <v>765</v>
      </c>
      <c r="F231" s="45" t="s">
        <v>77</v>
      </c>
      <c r="G231" s="45" t="s">
        <v>232</v>
      </c>
      <c r="H231" s="47">
        <v>150000000</v>
      </c>
      <c r="I231" s="45" t="s">
        <v>52</v>
      </c>
      <c r="J231" s="45" t="s">
        <v>53</v>
      </c>
      <c r="K231" s="45" t="s">
        <v>55</v>
      </c>
      <c r="L231" s="45" t="s">
        <v>54</v>
      </c>
      <c r="M231" s="45" t="s">
        <v>55</v>
      </c>
      <c r="N231" s="45" t="s">
        <v>69</v>
      </c>
      <c r="O231" s="45">
        <v>1.47</v>
      </c>
      <c r="P231" s="45">
        <v>3.25</v>
      </c>
      <c r="Q231" s="40">
        <f>Table2[[#This Row],[Spread]]/Table2[[#This Row],[Expected Loss]]</f>
        <v>2.2108843537414966</v>
      </c>
      <c r="R231" s="45">
        <v>1</v>
      </c>
      <c r="S231" s="45">
        <v>0</v>
      </c>
      <c r="T231" s="45" t="s">
        <v>953</v>
      </c>
      <c r="U231" s="45" t="s">
        <v>954</v>
      </c>
      <c r="V231" s="37"/>
      <c r="W231" s="37"/>
      <c r="X231" s="37"/>
    </row>
    <row r="232" spans="1:24" x14ac:dyDescent="0.25">
      <c r="A232" s="37" t="s">
        <v>956</v>
      </c>
      <c r="B232" s="38">
        <v>42675</v>
      </c>
      <c r="C232" s="37" t="s">
        <v>957</v>
      </c>
      <c r="D232" s="37" t="s">
        <v>147</v>
      </c>
      <c r="E232" s="37" t="s">
        <v>850</v>
      </c>
      <c r="F232" s="37" t="s">
        <v>77</v>
      </c>
      <c r="G232" s="37" t="s">
        <v>851</v>
      </c>
      <c r="H232" s="39">
        <v>80000000</v>
      </c>
      <c r="I232" s="37" t="s">
        <v>52</v>
      </c>
      <c r="J232" s="37" t="s">
        <v>157</v>
      </c>
      <c r="K232" s="37">
        <v>1</v>
      </c>
      <c r="L232" s="37">
        <v>7.53</v>
      </c>
      <c r="M232" s="37" t="s">
        <v>55</v>
      </c>
      <c r="N232" s="37" t="s">
        <v>69</v>
      </c>
      <c r="O232" s="37">
        <v>5.55</v>
      </c>
      <c r="P232" s="37">
        <v>7.75</v>
      </c>
      <c r="Q232" s="40">
        <f>Table2[[#This Row],[Spread]]/Table2[[#This Row],[Expected Loss]]</f>
        <v>1.3963963963963963</v>
      </c>
      <c r="R232" s="37">
        <v>1</v>
      </c>
      <c r="S232" s="37">
        <v>0</v>
      </c>
      <c r="T232" s="37" t="s">
        <v>958</v>
      </c>
      <c r="U232" s="37" t="s">
        <v>959</v>
      </c>
      <c r="V232" s="37"/>
      <c r="W232" s="37"/>
      <c r="X232" s="37"/>
    </row>
    <row r="233" spans="1:24" x14ac:dyDescent="0.25">
      <c r="A233" s="37" t="s">
        <v>960</v>
      </c>
      <c r="B233" s="38">
        <v>42675</v>
      </c>
      <c r="C233" s="37" t="s">
        <v>957</v>
      </c>
      <c r="D233" s="37" t="s">
        <v>147</v>
      </c>
      <c r="E233" s="37" t="s">
        <v>850</v>
      </c>
      <c r="F233" s="37" t="s">
        <v>77</v>
      </c>
      <c r="G233" s="37" t="s">
        <v>851</v>
      </c>
      <c r="H233" s="39">
        <v>150000000</v>
      </c>
      <c r="I233" s="37" t="s">
        <v>52</v>
      </c>
      <c r="J233" s="37" t="s">
        <v>157</v>
      </c>
      <c r="K233" s="37">
        <v>1</v>
      </c>
      <c r="L233" s="37">
        <v>4.12</v>
      </c>
      <c r="M233" s="37" t="s">
        <v>55</v>
      </c>
      <c r="N233" s="37" t="s">
        <v>69</v>
      </c>
      <c r="O233" s="37">
        <v>2.91</v>
      </c>
      <c r="P233" s="37">
        <v>5.25</v>
      </c>
      <c r="Q233" s="40">
        <f>Table2[[#This Row],[Spread]]/Table2[[#This Row],[Expected Loss]]</f>
        <v>1.804123711340206</v>
      </c>
      <c r="R233" s="37">
        <v>1</v>
      </c>
      <c r="S233" s="37">
        <v>0</v>
      </c>
      <c r="T233" s="37" t="s">
        <v>958</v>
      </c>
      <c r="U233" s="37" t="s">
        <v>959</v>
      </c>
      <c r="V233" s="37"/>
      <c r="W233" s="37"/>
      <c r="X233" s="37"/>
    </row>
    <row r="234" spans="1:24" x14ac:dyDescent="0.25">
      <c r="A234" s="37" t="s">
        <v>961</v>
      </c>
      <c r="B234" s="38">
        <v>42675</v>
      </c>
      <c r="C234" s="37" t="s">
        <v>957</v>
      </c>
      <c r="D234" s="37" t="s">
        <v>147</v>
      </c>
      <c r="E234" s="37" t="s">
        <v>850</v>
      </c>
      <c r="F234" s="37" t="s">
        <v>77</v>
      </c>
      <c r="G234" s="37" t="s">
        <v>851</v>
      </c>
      <c r="H234" s="39">
        <v>170000000</v>
      </c>
      <c r="I234" s="37" t="s">
        <v>52</v>
      </c>
      <c r="J234" s="37" t="s">
        <v>157</v>
      </c>
      <c r="K234" s="37">
        <v>1</v>
      </c>
      <c r="L234" s="37">
        <v>2.13</v>
      </c>
      <c r="M234" s="37" t="s">
        <v>55</v>
      </c>
      <c r="N234" s="37" t="s">
        <v>69</v>
      </c>
      <c r="O234" s="37">
        <v>1.53</v>
      </c>
      <c r="P234" s="37">
        <v>3.5</v>
      </c>
      <c r="Q234" s="40">
        <f>Table2[[#This Row],[Spread]]/Table2[[#This Row],[Expected Loss]]</f>
        <v>2.2875816993464051</v>
      </c>
      <c r="R234" s="37">
        <v>1</v>
      </c>
      <c r="S234" s="37">
        <v>0</v>
      </c>
      <c r="T234" s="37" t="s">
        <v>958</v>
      </c>
      <c r="U234" s="37" t="s">
        <v>959</v>
      </c>
      <c r="V234" s="37"/>
      <c r="W234" s="37"/>
      <c r="X234" s="37"/>
    </row>
    <row r="235" spans="1:24" x14ac:dyDescent="0.25">
      <c r="A235" s="45" t="s">
        <v>962</v>
      </c>
      <c r="B235" s="46">
        <v>42675</v>
      </c>
      <c r="C235" s="45" t="s">
        <v>962</v>
      </c>
      <c r="D235" s="45" t="s">
        <v>519</v>
      </c>
      <c r="E235" s="45" t="s">
        <v>520</v>
      </c>
      <c r="F235" s="45" t="s">
        <v>249</v>
      </c>
      <c r="G235" s="45" t="s">
        <v>521</v>
      </c>
      <c r="H235" s="47">
        <v>500000000</v>
      </c>
      <c r="I235" s="45" t="s">
        <v>52</v>
      </c>
      <c r="J235" s="45" t="s">
        <v>963</v>
      </c>
      <c r="K235" s="45" t="s">
        <v>55</v>
      </c>
      <c r="L235" s="45">
        <v>2.38</v>
      </c>
      <c r="M235" s="45" t="s">
        <v>55</v>
      </c>
      <c r="N235" s="45" t="s">
        <v>56</v>
      </c>
      <c r="O235" s="45">
        <v>2.1800000000000002</v>
      </c>
      <c r="P235" s="45">
        <v>4</v>
      </c>
      <c r="Q235" s="40">
        <f>Table2[[#This Row],[Spread]]/Table2[[#This Row],[Expected Loss]]</f>
        <v>1.8348623853211008</v>
      </c>
      <c r="R235" s="45">
        <v>1</v>
      </c>
      <c r="S235" s="45">
        <v>0</v>
      </c>
      <c r="T235" s="45" t="s">
        <v>964</v>
      </c>
      <c r="U235" s="45" t="s">
        <v>965</v>
      </c>
      <c r="V235" s="37"/>
      <c r="W235" s="37"/>
      <c r="X235" s="37"/>
    </row>
    <row r="236" spans="1:24" x14ac:dyDescent="0.25">
      <c r="A236" s="37" t="s">
        <v>966</v>
      </c>
      <c r="B236" s="38">
        <v>42705</v>
      </c>
      <c r="C236" s="37" t="s">
        <v>967</v>
      </c>
      <c r="D236" s="37" t="s">
        <v>354</v>
      </c>
      <c r="E236" s="37" t="s">
        <v>355</v>
      </c>
      <c r="F236" s="37" t="s">
        <v>77</v>
      </c>
      <c r="G236" s="37" t="s">
        <v>968</v>
      </c>
      <c r="H236" s="39">
        <v>150000000</v>
      </c>
      <c r="I236" s="37" t="s">
        <v>52</v>
      </c>
      <c r="J236" s="37" t="s">
        <v>53</v>
      </c>
      <c r="K236" s="37" t="s">
        <v>55</v>
      </c>
      <c r="L236" s="37">
        <v>2.2200000000000002</v>
      </c>
      <c r="M236" s="37" t="s">
        <v>55</v>
      </c>
      <c r="N236" s="37" t="s">
        <v>69</v>
      </c>
      <c r="O236" s="37">
        <v>1.52</v>
      </c>
      <c r="P236" s="37">
        <v>3.75</v>
      </c>
      <c r="Q236" s="40">
        <f>Table2[[#This Row],[Spread]]/Table2[[#This Row],[Expected Loss]]</f>
        <v>2.4671052631578947</v>
      </c>
      <c r="R236" s="37">
        <v>1</v>
      </c>
      <c r="S236" s="37">
        <v>0</v>
      </c>
      <c r="T236" s="37" t="s">
        <v>969</v>
      </c>
      <c r="U236" s="37" t="s">
        <v>970</v>
      </c>
      <c r="V236" s="37"/>
      <c r="W236" s="37"/>
      <c r="X236" s="37"/>
    </row>
    <row r="237" spans="1:24" x14ac:dyDescent="0.25">
      <c r="A237" s="37" t="s">
        <v>971</v>
      </c>
      <c r="B237" s="38">
        <v>42705</v>
      </c>
      <c r="C237" s="37" t="s">
        <v>967</v>
      </c>
      <c r="D237" s="37" t="s">
        <v>354</v>
      </c>
      <c r="E237" s="37" t="s">
        <v>355</v>
      </c>
      <c r="F237" s="37" t="s">
        <v>77</v>
      </c>
      <c r="G237" s="37" t="s">
        <v>968</v>
      </c>
      <c r="H237" s="39">
        <v>50000000</v>
      </c>
      <c r="I237" s="37" t="s">
        <v>52</v>
      </c>
      <c r="J237" s="37" t="s">
        <v>53</v>
      </c>
      <c r="K237" s="37" t="s">
        <v>55</v>
      </c>
      <c r="L237" s="37">
        <v>4.08</v>
      </c>
      <c r="M237" s="37" t="s">
        <v>55</v>
      </c>
      <c r="N237" s="37" t="s">
        <v>69</v>
      </c>
      <c r="O237" s="37">
        <v>2.19</v>
      </c>
      <c r="P237" s="37">
        <v>5</v>
      </c>
      <c r="Q237" s="40">
        <f>Table2[[#This Row],[Spread]]/Table2[[#This Row],[Expected Loss]]</f>
        <v>2.2831050228310503</v>
      </c>
      <c r="R237" s="37">
        <v>1</v>
      </c>
      <c r="S237" s="37">
        <v>0</v>
      </c>
      <c r="T237" s="37" t="s">
        <v>969</v>
      </c>
      <c r="U237" s="37" t="s">
        <v>970</v>
      </c>
      <c r="V237" s="37"/>
      <c r="W237" s="37"/>
      <c r="X237" s="37"/>
    </row>
    <row r="238" spans="1:24" x14ac:dyDescent="0.25">
      <c r="A238" s="41" t="s">
        <v>972</v>
      </c>
      <c r="B238" s="42">
        <v>42705</v>
      </c>
      <c r="C238" s="41" t="s">
        <v>973</v>
      </c>
      <c r="D238" s="41" t="s">
        <v>384</v>
      </c>
      <c r="E238" s="41" t="s">
        <v>974</v>
      </c>
      <c r="F238" s="41" t="s">
        <v>975</v>
      </c>
      <c r="G238" s="41" t="s">
        <v>976</v>
      </c>
      <c r="H238" s="43" t="s">
        <v>66</v>
      </c>
      <c r="I238" s="41" t="s">
        <v>52</v>
      </c>
      <c r="J238" s="41" t="s">
        <v>53</v>
      </c>
      <c r="K238" s="41">
        <v>3</v>
      </c>
      <c r="L238" s="41">
        <v>1.63</v>
      </c>
      <c r="M238" s="41" t="s">
        <v>55</v>
      </c>
      <c r="N238" s="41" t="s">
        <v>69</v>
      </c>
      <c r="O238" s="41">
        <v>1.32</v>
      </c>
      <c r="P238" s="41">
        <v>4</v>
      </c>
      <c r="Q238" s="43">
        <f>Table2[[#This Row],[Spread]]/Table2[[#This Row],[Expected Loss]]</f>
        <v>3.0303030303030303</v>
      </c>
      <c r="R238" s="41">
        <v>1</v>
      </c>
      <c r="S238" s="41">
        <v>0</v>
      </c>
      <c r="T238" s="41" t="s">
        <v>977</v>
      </c>
      <c r="U238" s="41" t="s">
        <v>978</v>
      </c>
      <c r="V238" s="41"/>
      <c r="W238" s="41"/>
      <c r="X238" s="41"/>
    </row>
    <row r="239" spans="1:24" x14ac:dyDescent="0.25">
      <c r="A239" s="41" t="s">
        <v>979</v>
      </c>
      <c r="B239" s="42">
        <v>42705</v>
      </c>
      <c r="C239" s="41" t="s">
        <v>973</v>
      </c>
      <c r="D239" s="41" t="s">
        <v>384</v>
      </c>
      <c r="E239" s="41" t="s">
        <v>974</v>
      </c>
      <c r="F239" s="41" t="s">
        <v>975</v>
      </c>
      <c r="G239" s="41" t="s">
        <v>976</v>
      </c>
      <c r="H239" s="43" t="s">
        <v>66</v>
      </c>
      <c r="I239" s="41" t="s">
        <v>52</v>
      </c>
      <c r="J239" s="41" t="s">
        <v>53</v>
      </c>
      <c r="K239" s="41">
        <v>3</v>
      </c>
      <c r="L239" s="41">
        <v>4.1100000000000003</v>
      </c>
      <c r="M239" s="41" t="s">
        <v>55</v>
      </c>
      <c r="N239" s="41" t="s">
        <v>69</v>
      </c>
      <c r="O239" s="41">
        <v>2.9</v>
      </c>
      <c r="P239" s="41">
        <v>6.25</v>
      </c>
      <c r="Q239" s="43">
        <f>Table2[[#This Row],[Spread]]/Table2[[#This Row],[Expected Loss]]</f>
        <v>2.1551724137931036</v>
      </c>
      <c r="R239" s="41">
        <v>1</v>
      </c>
      <c r="S239" s="41">
        <v>0</v>
      </c>
      <c r="T239" s="41" t="s">
        <v>977</v>
      </c>
      <c r="U239" s="41" t="s">
        <v>978</v>
      </c>
      <c r="V239" s="41"/>
      <c r="W239" s="41"/>
      <c r="X239" s="41"/>
    </row>
    <row r="240" spans="1:24" x14ac:dyDescent="0.25">
      <c r="A240" s="41" t="s">
        <v>980</v>
      </c>
      <c r="B240" s="42">
        <v>42705</v>
      </c>
      <c r="C240" s="41" t="s">
        <v>973</v>
      </c>
      <c r="D240" s="41" t="s">
        <v>384</v>
      </c>
      <c r="E240" s="41" t="s">
        <v>974</v>
      </c>
      <c r="F240" s="41" t="s">
        <v>975</v>
      </c>
      <c r="G240" s="41" t="s">
        <v>976</v>
      </c>
      <c r="H240" s="43" t="s">
        <v>66</v>
      </c>
      <c r="I240" s="41" t="s">
        <v>52</v>
      </c>
      <c r="J240" s="41" t="s">
        <v>53</v>
      </c>
      <c r="K240" s="41">
        <v>3</v>
      </c>
      <c r="L240" s="41">
        <v>8.0399999999999991</v>
      </c>
      <c r="M240" s="41" t="s">
        <v>55</v>
      </c>
      <c r="N240" s="41" t="s">
        <v>69</v>
      </c>
      <c r="O240" s="41">
        <v>5.9</v>
      </c>
      <c r="P240" s="41">
        <v>12</v>
      </c>
      <c r="Q240" s="43">
        <f>Table2[[#This Row],[Spread]]/Table2[[#This Row],[Expected Loss]]</f>
        <v>2.0338983050847457</v>
      </c>
      <c r="R240" s="41">
        <v>1</v>
      </c>
      <c r="S240" s="41">
        <v>0</v>
      </c>
      <c r="T240" s="41" t="s">
        <v>977</v>
      </c>
      <c r="U240" s="41" t="s">
        <v>978</v>
      </c>
      <c r="V240" s="41"/>
      <c r="W240" s="41"/>
      <c r="X240" s="41"/>
    </row>
    <row r="241" spans="1:24" x14ac:dyDescent="0.25">
      <c r="A241" s="37" t="s">
        <v>981</v>
      </c>
      <c r="B241" s="38">
        <v>42705</v>
      </c>
      <c r="C241" s="37" t="s">
        <v>982</v>
      </c>
      <c r="D241" s="37" t="s">
        <v>983</v>
      </c>
      <c r="E241" s="37" t="s">
        <v>984</v>
      </c>
      <c r="F241" s="37" t="s">
        <v>77</v>
      </c>
      <c r="G241" s="37" t="s">
        <v>985</v>
      </c>
      <c r="H241" s="39">
        <v>75000000</v>
      </c>
      <c r="I241" s="37" t="s">
        <v>110</v>
      </c>
      <c r="J241" s="37" t="s">
        <v>53</v>
      </c>
      <c r="K241" s="37">
        <v>3</v>
      </c>
      <c r="L241" s="37">
        <v>12.6</v>
      </c>
      <c r="M241" s="37" t="s">
        <v>55</v>
      </c>
      <c r="N241" s="37" t="s">
        <v>69</v>
      </c>
      <c r="O241" s="37">
        <v>8.65</v>
      </c>
      <c r="P241" s="37">
        <v>13.25</v>
      </c>
      <c r="Q241" s="40">
        <f>Table2[[#This Row],[Spread]]/Table2[[#This Row],[Expected Loss]]</f>
        <v>1.5317919075144508</v>
      </c>
      <c r="R241" s="37">
        <v>1</v>
      </c>
      <c r="S241" s="37">
        <v>0</v>
      </c>
      <c r="T241" s="37" t="s">
        <v>986</v>
      </c>
      <c r="U241" s="37" t="s">
        <v>987</v>
      </c>
      <c r="V241" s="37"/>
      <c r="W241" s="37"/>
      <c r="X241" s="37"/>
    </row>
    <row r="242" spans="1:24" x14ac:dyDescent="0.25">
      <c r="A242" s="37" t="s">
        <v>988</v>
      </c>
      <c r="B242" s="38">
        <v>42705</v>
      </c>
      <c r="C242" s="37" t="s">
        <v>982</v>
      </c>
      <c r="D242" s="37" t="s">
        <v>983</v>
      </c>
      <c r="E242" s="37" t="s">
        <v>984</v>
      </c>
      <c r="F242" s="37" t="s">
        <v>77</v>
      </c>
      <c r="G242" s="37" t="s">
        <v>985</v>
      </c>
      <c r="H242" s="39">
        <v>125000000</v>
      </c>
      <c r="I242" s="37" t="s">
        <v>110</v>
      </c>
      <c r="J242" s="37" t="s">
        <v>53</v>
      </c>
      <c r="K242" s="37">
        <v>3</v>
      </c>
      <c r="L242" s="37">
        <v>5.91</v>
      </c>
      <c r="M242" s="37" t="s">
        <v>55</v>
      </c>
      <c r="N242" s="37" t="s">
        <v>69</v>
      </c>
      <c r="O242" s="37">
        <v>4.55</v>
      </c>
      <c r="P242" s="37">
        <v>8</v>
      </c>
      <c r="Q242" s="40">
        <f>Table2[[#This Row],[Spread]]/Table2[[#This Row],[Expected Loss]]</f>
        <v>1.7582417582417582</v>
      </c>
      <c r="R242" s="37">
        <v>1</v>
      </c>
      <c r="S242" s="37">
        <v>0</v>
      </c>
      <c r="T242" s="37" t="s">
        <v>986</v>
      </c>
      <c r="U242" s="37" t="s">
        <v>987</v>
      </c>
      <c r="V242" s="37"/>
      <c r="W242" s="37"/>
      <c r="X242" s="37"/>
    </row>
    <row r="243" spans="1:24" x14ac:dyDescent="0.25">
      <c r="A243" s="37" t="s">
        <v>989</v>
      </c>
      <c r="B243" s="38">
        <v>42705</v>
      </c>
      <c r="C243" s="37" t="s">
        <v>982</v>
      </c>
      <c r="D243" s="37" t="s">
        <v>983</v>
      </c>
      <c r="E243" s="37" t="s">
        <v>984</v>
      </c>
      <c r="F243" s="37" t="s">
        <v>77</v>
      </c>
      <c r="G243" s="37" t="s">
        <v>985</v>
      </c>
      <c r="H243" s="39">
        <v>175000000</v>
      </c>
      <c r="I243" s="37" t="s">
        <v>110</v>
      </c>
      <c r="J243" s="37" t="s">
        <v>53</v>
      </c>
      <c r="K243" s="37">
        <v>3</v>
      </c>
      <c r="L243" s="37">
        <v>3.47</v>
      </c>
      <c r="M243" s="37" t="s">
        <v>55</v>
      </c>
      <c r="N243" s="37" t="s">
        <v>69</v>
      </c>
      <c r="O243" s="37">
        <v>2.75</v>
      </c>
      <c r="P243" s="37">
        <v>6.25</v>
      </c>
      <c r="Q243" s="40">
        <f>Table2[[#This Row],[Spread]]/Table2[[#This Row],[Expected Loss]]</f>
        <v>2.2727272727272729</v>
      </c>
      <c r="R243" s="37">
        <v>1</v>
      </c>
      <c r="S243" s="37">
        <v>0</v>
      </c>
      <c r="T243" s="37" t="s">
        <v>986</v>
      </c>
      <c r="U243" s="37" t="s">
        <v>987</v>
      </c>
      <c r="V243" s="37"/>
      <c r="W243" s="37"/>
      <c r="X243" s="37"/>
    </row>
    <row r="244" spans="1:24" x14ac:dyDescent="0.25">
      <c r="A244" s="37" t="s">
        <v>990</v>
      </c>
      <c r="B244" s="38">
        <v>42705</v>
      </c>
      <c r="C244" s="37" t="s">
        <v>982</v>
      </c>
      <c r="D244" s="37" t="s">
        <v>983</v>
      </c>
      <c r="E244" s="37" t="s">
        <v>984</v>
      </c>
      <c r="F244" s="37" t="s">
        <v>77</v>
      </c>
      <c r="G244" s="37" t="s">
        <v>985</v>
      </c>
      <c r="H244" s="39">
        <v>175000000</v>
      </c>
      <c r="I244" s="37" t="s">
        <v>110</v>
      </c>
      <c r="J244" s="37" t="s">
        <v>53</v>
      </c>
      <c r="K244" s="37">
        <v>3</v>
      </c>
      <c r="L244" s="37">
        <v>2.25</v>
      </c>
      <c r="M244" s="37" t="s">
        <v>55</v>
      </c>
      <c r="N244" s="37" t="s">
        <v>69</v>
      </c>
      <c r="O244" s="37">
        <v>1.86</v>
      </c>
      <c r="P244" s="37">
        <v>5.25</v>
      </c>
      <c r="Q244" s="40">
        <f>Table2[[#This Row],[Spread]]/Table2[[#This Row],[Expected Loss]]</f>
        <v>2.82258064516129</v>
      </c>
      <c r="R244" s="37">
        <v>1</v>
      </c>
      <c r="S244" s="37">
        <v>0</v>
      </c>
      <c r="T244" s="37" t="s">
        <v>986</v>
      </c>
      <c r="U244" s="37" t="s">
        <v>987</v>
      </c>
      <c r="V244" s="37"/>
      <c r="W244" s="37"/>
      <c r="X244" s="37"/>
    </row>
    <row r="245" spans="1:24" x14ac:dyDescent="0.25">
      <c r="A245" s="37" t="s">
        <v>991</v>
      </c>
      <c r="B245" s="38">
        <v>42705</v>
      </c>
      <c r="C245" s="37" t="s">
        <v>982</v>
      </c>
      <c r="D245" s="37" t="s">
        <v>983</v>
      </c>
      <c r="E245" s="37" t="s">
        <v>984</v>
      </c>
      <c r="F245" s="37" t="s">
        <v>77</v>
      </c>
      <c r="G245" s="37" t="s">
        <v>985</v>
      </c>
      <c r="H245" s="39">
        <v>200000000</v>
      </c>
      <c r="I245" s="37" t="s">
        <v>110</v>
      </c>
      <c r="J245" s="37" t="s">
        <v>53</v>
      </c>
      <c r="K245" s="37">
        <v>3</v>
      </c>
      <c r="L245" s="37">
        <v>1.54</v>
      </c>
      <c r="M245" s="37" t="s">
        <v>55</v>
      </c>
      <c r="N245" s="37" t="s">
        <v>69</v>
      </c>
      <c r="O245" s="37">
        <v>1.29</v>
      </c>
      <c r="P245" s="37">
        <v>4.5</v>
      </c>
      <c r="Q245" s="40">
        <f>Table2[[#This Row],[Spread]]/Table2[[#This Row],[Expected Loss]]</f>
        <v>3.4883720930232558</v>
      </c>
      <c r="R245" s="37">
        <v>1</v>
      </c>
      <c r="S245" s="37">
        <v>0</v>
      </c>
      <c r="T245" s="37" t="s">
        <v>986</v>
      </c>
      <c r="U245" s="37" t="s">
        <v>987</v>
      </c>
      <c r="V245" s="37"/>
      <c r="W245" s="37"/>
      <c r="X245" s="37"/>
    </row>
    <row r="246" spans="1:24" x14ac:dyDescent="0.25">
      <c r="A246" s="37" t="s">
        <v>992</v>
      </c>
      <c r="B246" s="38">
        <v>42705</v>
      </c>
      <c r="C246" s="37" t="s">
        <v>992</v>
      </c>
      <c r="D246" s="37" t="s">
        <v>55</v>
      </c>
      <c r="E246" s="37" t="s">
        <v>157</v>
      </c>
      <c r="F246" s="37" t="s">
        <v>157</v>
      </c>
      <c r="G246" s="37" t="s">
        <v>509</v>
      </c>
      <c r="H246" s="39">
        <v>10000000</v>
      </c>
      <c r="I246" s="37" t="s">
        <v>55</v>
      </c>
      <c r="J246" s="37" t="s">
        <v>53</v>
      </c>
      <c r="K246" s="37" t="s">
        <v>55</v>
      </c>
      <c r="L246" s="37" t="s">
        <v>54</v>
      </c>
      <c r="M246" s="37" t="s">
        <v>55</v>
      </c>
      <c r="N246" s="37" t="s">
        <v>56</v>
      </c>
      <c r="O246" s="37" t="s">
        <v>57</v>
      </c>
      <c r="P246" s="37" t="s">
        <v>57</v>
      </c>
      <c r="Q246" s="40" t="e">
        <f>Table2[[#This Row],[Spread]]/Table2[[#This Row],[Expected Loss]]</f>
        <v>#VALUE!</v>
      </c>
      <c r="R246" s="37">
        <v>1</v>
      </c>
      <c r="S246" s="37">
        <v>0</v>
      </c>
      <c r="T246" s="37" t="s">
        <v>993</v>
      </c>
      <c r="U246" s="37" t="s">
        <v>994</v>
      </c>
      <c r="V246" s="37"/>
      <c r="W246" s="37"/>
      <c r="X246" s="37"/>
    </row>
    <row r="247" spans="1:24" x14ac:dyDescent="0.25">
      <c r="A247" s="37" t="s">
        <v>995</v>
      </c>
      <c r="B247" s="38">
        <v>42736</v>
      </c>
      <c r="C247" s="37" t="s">
        <v>996</v>
      </c>
      <c r="D247" s="37" t="s">
        <v>55</v>
      </c>
      <c r="E247" s="37" t="s">
        <v>791</v>
      </c>
      <c r="F247" s="37" t="s">
        <v>157</v>
      </c>
      <c r="G247" s="37" t="s">
        <v>509</v>
      </c>
      <c r="H247" s="39">
        <v>187000000</v>
      </c>
      <c r="I247" s="37" t="s">
        <v>55</v>
      </c>
      <c r="J247" s="37" t="s">
        <v>53</v>
      </c>
      <c r="K247" s="37">
        <v>2</v>
      </c>
      <c r="L247" s="37" t="s">
        <v>54</v>
      </c>
      <c r="M247" s="37" t="s">
        <v>55</v>
      </c>
      <c r="N247" s="37" t="s">
        <v>69</v>
      </c>
      <c r="O247" s="37" t="s">
        <v>57</v>
      </c>
      <c r="P247" s="37" t="s">
        <v>57</v>
      </c>
      <c r="Q247" s="40" t="e">
        <f>Table2[[#This Row],[Spread]]/Table2[[#This Row],[Expected Loss]]</f>
        <v>#VALUE!</v>
      </c>
      <c r="R247" s="37">
        <v>1</v>
      </c>
      <c r="S247" s="37">
        <v>0</v>
      </c>
      <c r="T247" s="37" t="s">
        <v>997</v>
      </c>
      <c r="U247" s="37" t="s">
        <v>998</v>
      </c>
      <c r="V247" s="37"/>
      <c r="W247" s="37"/>
      <c r="X247" s="37"/>
    </row>
    <row r="248" spans="1:24" x14ac:dyDescent="0.25">
      <c r="A248" s="37" t="s">
        <v>999</v>
      </c>
      <c r="B248" s="38">
        <v>42736</v>
      </c>
      <c r="C248" s="37" t="s">
        <v>999</v>
      </c>
      <c r="D248" s="37" t="s">
        <v>55</v>
      </c>
      <c r="E248" s="37" t="s">
        <v>157</v>
      </c>
      <c r="F248" s="37" t="s">
        <v>157</v>
      </c>
      <c r="G248" s="37" t="s">
        <v>578</v>
      </c>
      <c r="H248" s="39">
        <v>19451000</v>
      </c>
      <c r="I248" s="37" t="s">
        <v>110</v>
      </c>
      <c r="J248" s="37" t="s">
        <v>53</v>
      </c>
      <c r="K248" s="37" t="s">
        <v>55</v>
      </c>
      <c r="L248" s="37" t="s">
        <v>54</v>
      </c>
      <c r="M248" s="37" t="s">
        <v>55</v>
      </c>
      <c r="N248" s="37" t="s">
        <v>56</v>
      </c>
      <c r="O248" s="37" t="s">
        <v>57</v>
      </c>
      <c r="P248" s="37" t="s">
        <v>57</v>
      </c>
      <c r="Q248" s="40" t="e">
        <f>Table2[[#This Row],[Spread]]/Table2[[#This Row],[Expected Loss]]</f>
        <v>#VALUE!</v>
      </c>
      <c r="R248" s="37">
        <v>1</v>
      </c>
      <c r="S248" s="37">
        <v>0</v>
      </c>
      <c r="T248" s="37" t="s">
        <v>1000</v>
      </c>
      <c r="U248" s="37" t="s">
        <v>1001</v>
      </c>
      <c r="V248" s="37"/>
      <c r="W248" s="37"/>
      <c r="X248" s="37"/>
    </row>
    <row r="249" spans="1:24" x14ac:dyDescent="0.25">
      <c r="A249" s="37" t="s">
        <v>1002</v>
      </c>
      <c r="B249" s="38">
        <v>42736</v>
      </c>
      <c r="C249" s="37" t="s">
        <v>1002</v>
      </c>
      <c r="D249" s="37" t="s">
        <v>55</v>
      </c>
      <c r="E249" s="37" t="s">
        <v>55</v>
      </c>
      <c r="F249" s="37" t="s">
        <v>55</v>
      </c>
      <c r="G249" s="37" t="s">
        <v>942</v>
      </c>
      <c r="H249" s="39">
        <v>50227000</v>
      </c>
      <c r="I249" s="37" t="s">
        <v>55</v>
      </c>
      <c r="J249" s="37" t="s">
        <v>53</v>
      </c>
      <c r="K249" s="37" t="s">
        <v>55</v>
      </c>
      <c r="L249" s="37" t="s">
        <v>54</v>
      </c>
      <c r="M249" s="37" t="s">
        <v>55</v>
      </c>
      <c r="N249" s="37" t="s">
        <v>56</v>
      </c>
      <c r="O249" s="37" t="s">
        <v>57</v>
      </c>
      <c r="P249" s="37" t="s">
        <v>57</v>
      </c>
      <c r="Q249" s="40" t="e">
        <f>Table2[[#This Row],[Spread]]/Table2[[#This Row],[Expected Loss]]</f>
        <v>#VALUE!</v>
      </c>
      <c r="R249" s="37">
        <v>1</v>
      </c>
      <c r="S249" s="37">
        <v>0</v>
      </c>
      <c r="T249" s="37" t="s">
        <v>1003</v>
      </c>
      <c r="U249" s="37" t="s">
        <v>1004</v>
      </c>
      <c r="V249" s="37"/>
      <c r="W249" s="37"/>
      <c r="X249" s="37"/>
    </row>
    <row r="250" spans="1:24" x14ac:dyDescent="0.25">
      <c r="A250" s="37" t="s">
        <v>1005</v>
      </c>
      <c r="B250" s="38">
        <v>42736</v>
      </c>
      <c r="C250" s="37" t="s">
        <v>1006</v>
      </c>
      <c r="D250" s="37" t="s">
        <v>983</v>
      </c>
      <c r="E250" s="37" t="s">
        <v>984</v>
      </c>
      <c r="F250" s="37" t="s">
        <v>77</v>
      </c>
      <c r="G250" s="37" t="s">
        <v>985</v>
      </c>
      <c r="H250" s="39">
        <v>50000000</v>
      </c>
      <c r="I250" s="37" t="s">
        <v>110</v>
      </c>
      <c r="J250" s="37" t="s">
        <v>53</v>
      </c>
      <c r="K250" s="37">
        <v>3</v>
      </c>
      <c r="L250" s="37">
        <v>12.6</v>
      </c>
      <c r="M250" s="37" t="s">
        <v>55</v>
      </c>
      <c r="N250" s="37" t="s">
        <v>69</v>
      </c>
      <c r="O250" s="37">
        <v>8.65</v>
      </c>
      <c r="P250" s="37">
        <v>13.25</v>
      </c>
      <c r="Q250" s="40">
        <f>Table2[[#This Row],[Spread]]/Table2[[#This Row],[Expected Loss]]</f>
        <v>1.5317919075144508</v>
      </c>
      <c r="R250" s="37">
        <v>1</v>
      </c>
      <c r="S250" s="37">
        <v>0</v>
      </c>
      <c r="T250" s="37" t="s">
        <v>1007</v>
      </c>
      <c r="U250" s="37" t="s">
        <v>1008</v>
      </c>
      <c r="V250" s="37"/>
      <c r="W250" s="37"/>
      <c r="X250" s="37"/>
    </row>
    <row r="251" spans="1:24" x14ac:dyDescent="0.25">
      <c r="A251" s="37" t="s">
        <v>1009</v>
      </c>
      <c r="B251" s="38">
        <v>42736</v>
      </c>
      <c r="C251" s="37" t="s">
        <v>1006</v>
      </c>
      <c r="D251" s="37" t="s">
        <v>983</v>
      </c>
      <c r="E251" s="37" t="s">
        <v>984</v>
      </c>
      <c r="F251" s="37" t="s">
        <v>77</v>
      </c>
      <c r="G251" s="37" t="s">
        <v>985</v>
      </c>
      <c r="H251" s="39">
        <v>50000000</v>
      </c>
      <c r="I251" s="37" t="s">
        <v>110</v>
      </c>
      <c r="J251" s="37" t="s">
        <v>53</v>
      </c>
      <c r="K251" s="37">
        <v>3</v>
      </c>
      <c r="L251" s="37">
        <v>5.91</v>
      </c>
      <c r="M251" s="37" t="s">
        <v>55</v>
      </c>
      <c r="N251" s="37" t="s">
        <v>69</v>
      </c>
      <c r="O251" s="37">
        <v>4.55</v>
      </c>
      <c r="P251" s="37">
        <v>8</v>
      </c>
      <c r="Q251" s="40">
        <f>Table2[[#This Row],[Spread]]/Table2[[#This Row],[Expected Loss]]</f>
        <v>1.7582417582417582</v>
      </c>
      <c r="R251" s="37">
        <v>1</v>
      </c>
      <c r="S251" s="37">
        <v>0</v>
      </c>
      <c r="T251" s="37" t="s">
        <v>1007</v>
      </c>
      <c r="U251" s="37" t="s">
        <v>1008</v>
      </c>
      <c r="V251" s="37"/>
      <c r="W251" s="37"/>
      <c r="X251" s="37"/>
    </row>
    <row r="252" spans="1:24" x14ac:dyDescent="0.25">
      <c r="A252" s="37" t="s">
        <v>1010</v>
      </c>
      <c r="B252" s="38">
        <v>42736</v>
      </c>
      <c r="C252" s="37" t="s">
        <v>1006</v>
      </c>
      <c r="D252" s="37" t="s">
        <v>983</v>
      </c>
      <c r="E252" s="37" t="s">
        <v>984</v>
      </c>
      <c r="F252" s="37" t="s">
        <v>77</v>
      </c>
      <c r="G252" s="37" t="s">
        <v>985</v>
      </c>
      <c r="H252" s="39">
        <v>150000000</v>
      </c>
      <c r="I252" s="37" t="s">
        <v>110</v>
      </c>
      <c r="J252" s="37" t="s">
        <v>53</v>
      </c>
      <c r="K252" s="37">
        <v>3</v>
      </c>
      <c r="L252" s="37">
        <v>3.47</v>
      </c>
      <c r="M252" s="37" t="s">
        <v>55</v>
      </c>
      <c r="N252" s="37" t="s">
        <v>69</v>
      </c>
      <c r="O252" s="37">
        <v>2.75</v>
      </c>
      <c r="P252" s="37">
        <v>6.25</v>
      </c>
      <c r="Q252" s="40">
        <f>Table2[[#This Row],[Spread]]/Table2[[#This Row],[Expected Loss]]</f>
        <v>2.2727272727272729</v>
      </c>
      <c r="R252" s="37">
        <v>1</v>
      </c>
      <c r="S252" s="37">
        <v>0</v>
      </c>
      <c r="T252" s="37" t="s">
        <v>1007</v>
      </c>
      <c r="U252" s="37" t="s">
        <v>1008</v>
      </c>
      <c r="V252" s="37"/>
      <c r="W252" s="37"/>
      <c r="X252" s="37"/>
    </row>
    <row r="253" spans="1:24" x14ac:dyDescent="0.25">
      <c r="A253" s="37" t="s">
        <v>1011</v>
      </c>
      <c r="B253" s="38">
        <v>42736</v>
      </c>
      <c r="C253" s="37" t="s">
        <v>1006</v>
      </c>
      <c r="D253" s="37" t="s">
        <v>983</v>
      </c>
      <c r="E253" s="37" t="s">
        <v>984</v>
      </c>
      <c r="F253" s="37" t="s">
        <v>77</v>
      </c>
      <c r="G253" s="37" t="s">
        <v>985</v>
      </c>
      <c r="H253" s="39">
        <v>150000000</v>
      </c>
      <c r="I253" s="37" t="s">
        <v>110</v>
      </c>
      <c r="J253" s="37" t="s">
        <v>53</v>
      </c>
      <c r="K253" s="37">
        <v>3</v>
      </c>
      <c r="L253" s="37">
        <v>2.25</v>
      </c>
      <c r="M253" s="37" t="s">
        <v>55</v>
      </c>
      <c r="N253" s="37" t="s">
        <v>69</v>
      </c>
      <c r="O253" s="37">
        <v>1.86</v>
      </c>
      <c r="P253" s="37">
        <v>5.25</v>
      </c>
      <c r="Q253" s="40">
        <f>Table2[[#This Row],[Spread]]/Table2[[#This Row],[Expected Loss]]</f>
        <v>2.82258064516129</v>
      </c>
      <c r="R253" s="37">
        <v>1</v>
      </c>
      <c r="S253" s="37">
        <v>0</v>
      </c>
      <c r="T253" s="37" t="s">
        <v>1007</v>
      </c>
      <c r="U253" s="37" t="s">
        <v>1008</v>
      </c>
      <c r="V253" s="37"/>
      <c r="W253" s="37"/>
      <c r="X253" s="37"/>
    </row>
    <row r="254" spans="1:24" x14ac:dyDescent="0.25">
      <c r="A254" s="37" t="s">
        <v>1012</v>
      </c>
      <c r="B254" s="38">
        <v>42736</v>
      </c>
      <c r="C254" s="37" t="s">
        <v>1006</v>
      </c>
      <c r="D254" s="37" t="s">
        <v>983</v>
      </c>
      <c r="E254" s="37" t="s">
        <v>984</v>
      </c>
      <c r="F254" s="37" t="s">
        <v>77</v>
      </c>
      <c r="G254" s="37" t="s">
        <v>985</v>
      </c>
      <c r="H254" s="39">
        <v>125000000</v>
      </c>
      <c r="I254" s="37" t="s">
        <v>110</v>
      </c>
      <c r="J254" s="37" t="s">
        <v>53</v>
      </c>
      <c r="K254" s="37">
        <v>3</v>
      </c>
      <c r="L254" s="37">
        <v>1.54</v>
      </c>
      <c r="M254" s="37" t="s">
        <v>55</v>
      </c>
      <c r="N254" s="37" t="s">
        <v>69</v>
      </c>
      <c r="O254" s="37">
        <v>1.29</v>
      </c>
      <c r="P254" s="37">
        <v>4.5</v>
      </c>
      <c r="Q254" s="40">
        <f>Table2[[#This Row],[Spread]]/Table2[[#This Row],[Expected Loss]]</f>
        <v>3.4883720930232558</v>
      </c>
      <c r="R254" s="37">
        <v>1</v>
      </c>
      <c r="S254" s="37">
        <v>0</v>
      </c>
      <c r="T254" s="37" t="s">
        <v>1007</v>
      </c>
      <c r="U254" s="37" t="s">
        <v>1008</v>
      </c>
      <c r="V254" s="37"/>
      <c r="W254" s="37"/>
      <c r="X254" s="37"/>
    </row>
    <row r="255" spans="1:24" x14ac:dyDescent="0.25">
      <c r="A255" s="37" t="s">
        <v>1013</v>
      </c>
      <c r="B255" s="38">
        <v>42736</v>
      </c>
      <c r="C255" s="37" t="s">
        <v>1014</v>
      </c>
      <c r="D255" s="37" t="s">
        <v>62</v>
      </c>
      <c r="E255" s="37" t="s">
        <v>807</v>
      </c>
      <c r="F255" s="37" t="s">
        <v>64</v>
      </c>
      <c r="G255" s="37" t="s">
        <v>65</v>
      </c>
      <c r="H255" s="39">
        <v>140000000</v>
      </c>
      <c r="I255" s="37" t="s">
        <v>315</v>
      </c>
      <c r="J255" s="37" t="s">
        <v>316</v>
      </c>
      <c r="K255" s="37" t="s">
        <v>55</v>
      </c>
      <c r="L255" s="37" t="s">
        <v>54</v>
      </c>
      <c r="M255" s="37" t="s">
        <v>55</v>
      </c>
      <c r="N255" s="37" t="s">
        <v>69</v>
      </c>
      <c r="O255" s="37">
        <v>0.01</v>
      </c>
      <c r="P255" s="37">
        <v>1.75</v>
      </c>
      <c r="Q255" s="40">
        <f>Table2[[#This Row],[Spread]]/Table2[[#This Row],[Expected Loss]]</f>
        <v>175</v>
      </c>
      <c r="R255" s="37">
        <v>1</v>
      </c>
      <c r="S255" s="37">
        <v>0</v>
      </c>
      <c r="T255" s="37" t="s">
        <v>1015</v>
      </c>
      <c r="U255" s="37" t="s">
        <v>1016</v>
      </c>
      <c r="V255" s="37"/>
      <c r="W255" s="37"/>
      <c r="X255" s="37"/>
    </row>
    <row r="256" spans="1:24" x14ac:dyDescent="0.25">
      <c r="A256" s="37" t="s">
        <v>1017</v>
      </c>
      <c r="B256" s="38">
        <v>42736</v>
      </c>
      <c r="C256" s="37" t="s">
        <v>1014</v>
      </c>
      <c r="D256" s="37" t="s">
        <v>62</v>
      </c>
      <c r="E256" s="37" t="s">
        <v>807</v>
      </c>
      <c r="F256" s="37" t="s">
        <v>64</v>
      </c>
      <c r="G256" s="37" t="s">
        <v>65</v>
      </c>
      <c r="H256" s="39">
        <v>60000000</v>
      </c>
      <c r="I256" s="37" t="s">
        <v>315</v>
      </c>
      <c r="J256" s="37" t="s">
        <v>316</v>
      </c>
      <c r="K256" s="37" t="s">
        <v>55</v>
      </c>
      <c r="L256" s="37" t="s">
        <v>54</v>
      </c>
      <c r="M256" s="37" t="s">
        <v>55</v>
      </c>
      <c r="N256" s="37" t="s">
        <v>69</v>
      </c>
      <c r="O256" s="37" t="s">
        <v>57</v>
      </c>
      <c r="P256" s="37">
        <v>2</v>
      </c>
      <c r="Q256" s="40" t="e">
        <f>Table2[[#This Row],[Spread]]/Table2[[#This Row],[Expected Loss]]</f>
        <v>#VALUE!</v>
      </c>
      <c r="R256" s="37">
        <v>1</v>
      </c>
      <c r="S256" s="37">
        <v>0</v>
      </c>
      <c r="T256" s="37" t="s">
        <v>1015</v>
      </c>
      <c r="U256" s="37" t="s">
        <v>1016</v>
      </c>
      <c r="V256" s="37"/>
      <c r="W256" s="37"/>
      <c r="X256" s="37"/>
    </row>
    <row r="257" spans="1:24" x14ac:dyDescent="0.25">
      <c r="A257" s="37" t="s">
        <v>1018</v>
      </c>
      <c r="B257" s="38">
        <v>42767</v>
      </c>
      <c r="C257" s="37" t="s">
        <v>1018</v>
      </c>
      <c r="D257" s="37" t="s">
        <v>1019</v>
      </c>
      <c r="E257" s="37" t="s">
        <v>157</v>
      </c>
      <c r="F257" s="37" t="s">
        <v>157</v>
      </c>
      <c r="G257" s="37" t="s">
        <v>1020</v>
      </c>
      <c r="H257" s="39">
        <v>5000000</v>
      </c>
      <c r="I257" s="37" t="s">
        <v>52</v>
      </c>
      <c r="J257" s="37" t="s">
        <v>53</v>
      </c>
      <c r="K257" s="37" t="s">
        <v>55</v>
      </c>
      <c r="L257" s="37" t="s">
        <v>54</v>
      </c>
      <c r="M257" s="37" t="s">
        <v>55</v>
      </c>
      <c r="N257" s="37" t="s">
        <v>56</v>
      </c>
      <c r="O257" s="37" t="s">
        <v>57</v>
      </c>
      <c r="P257" s="37" t="s">
        <v>57</v>
      </c>
      <c r="Q257" s="40" t="e">
        <f>Table2[[#This Row],[Spread]]/Table2[[#This Row],[Expected Loss]]</f>
        <v>#VALUE!</v>
      </c>
      <c r="R257" s="37">
        <v>1</v>
      </c>
      <c r="S257" s="37">
        <v>0</v>
      </c>
      <c r="T257" s="37" t="s">
        <v>1021</v>
      </c>
      <c r="U257" s="37" t="s">
        <v>1022</v>
      </c>
      <c r="V257" s="37"/>
      <c r="W257" s="37"/>
      <c r="X257" s="37"/>
    </row>
    <row r="258" spans="1:24" x14ac:dyDescent="0.25">
      <c r="A258" s="37" t="s">
        <v>1023</v>
      </c>
      <c r="B258" s="38">
        <v>42767</v>
      </c>
      <c r="C258" s="37" t="s">
        <v>1023</v>
      </c>
      <c r="D258" s="37" t="s">
        <v>55</v>
      </c>
      <c r="E258" s="37" t="s">
        <v>791</v>
      </c>
      <c r="F258" s="37" t="s">
        <v>157</v>
      </c>
      <c r="G258" s="37" t="s">
        <v>509</v>
      </c>
      <c r="H258" s="39">
        <v>63000000</v>
      </c>
      <c r="I258" s="37" t="s">
        <v>55</v>
      </c>
      <c r="J258" s="37" t="s">
        <v>53</v>
      </c>
      <c r="K258" s="37" t="s">
        <v>55</v>
      </c>
      <c r="L258" s="37" t="s">
        <v>54</v>
      </c>
      <c r="M258" s="37" t="s">
        <v>55</v>
      </c>
      <c r="N258" s="37" t="s">
        <v>56</v>
      </c>
      <c r="O258" s="37" t="s">
        <v>57</v>
      </c>
      <c r="P258" s="37" t="s">
        <v>57</v>
      </c>
      <c r="Q258" s="40" t="e">
        <f>Table2[[#This Row],[Spread]]/Table2[[#This Row],[Expected Loss]]</f>
        <v>#VALUE!</v>
      </c>
      <c r="R258" s="37">
        <v>1</v>
      </c>
      <c r="S258" s="37">
        <v>0</v>
      </c>
      <c r="T258" s="37" t="s">
        <v>1024</v>
      </c>
      <c r="U258" s="37" t="s">
        <v>1025</v>
      </c>
      <c r="V258" s="37"/>
      <c r="W258" s="37"/>
      <c r="X258" s="37"/>
    </row>
    <row r="259" spans="1:24" x14ac:dyDescent="0.25">
      <c r="A259" s="37" t="s">
        <v>1026</v>
      </c>
      <c r="B259" s="38">
        <v>42767</v>
      </c>
      <c r="C259" s="37" t="s">
        <v>1026</v>
      </c>
      <c r="D259" s="37" t="s">
        <v>48</v>
      </c>
      <c r="E259" s="37" t="s">
        <v>333</v>
      </c>
      <c r="F259" s="37" t="s">
        <v>334</v>
      </c>
      <c r="G259" s="37" t="s">
        <v>335</v>
      </c>
      <c r="H259" s="39">
        <v>180000000</v>
      </c>
      <c r="I259" s="37" t="s">
        <v>52</v>
      </c>
      <c r="J259" s="37" t="s">
        <v>53</v>
      </c>
      <c r="K259" s="37" t="s">
        <v>55</v>
      </c>
      <c r="L259" s="37" t="s">
        <v>54</v>
      </c>
      <c r="M259" s="37" t="s">
        <v>1027</v>
      </c>
      <c r="N259" s="37" t="s">
        <v>56</v>
      </c>
      <c r="O259" s="37" t="s">
        <v>57</v>
      </c>
      <c r="P259" s="37">
        <v>12</v>
      </c>
      <c r="Q259" s="40" t="e">
        <f>Table2[[#This Row],[Spread]]/Table2[[#This Row],[Expected Loss]]</f>
        <v>#VALUE!</v>
      </c>
      <c r="R259" s="37">
        <v>1</v>
      </c>
      <c r="S259" s="37">
        <v>0</v>
      </c>
      <c r="T259" s="37" t="s">
        <v>1028</v>
      </c>
      <c r="U259" s="37" t="s">
        <v>1029</v>
      </c>
      <c r="V259" s="37"/>
      <c r="W259" s="37"/>
      <c r="X259" s="37"/>
    </row>
    <row r="260" spans="1:24" x14ac:dyDescent="0.25">
      <c r="A260" s="37" t="s">
        <v>1030</v>
      </c>
      <c r="B260" s="38">
        <v>42795</v>
      </c>
      <c r="C260" s="37" t="s">
        <v>1030</v>
      </c>
      <c r="D260" s="37" t="s">
        <v>378</v>
      </c>
      <c r="E260" s="37" t="s">
        <v>1031</v>
      </c>
      <c r="F260" s="37" t="s">
        <v>77</v>
      </c>
      <c r="G260" s="37" t="s">
        <v>211</v>
      </c>
      <c r="H260" s="39">
        <v>125000000</v>
      </c>
      <c r="I260" s="37" t="s">
        <v>52</v>
      </c>
      <c r="J260" s="37" t="s">
        <v>53</v>
      </c>
      <c r="K260" s="37" t="s">
        <v>55</v>
      </c>
      <c r="L260" s="37">
        <v>5.33</v>
      </c>
      <c r="M260" s="37" t="s">
        <v>1032</v>
      </c>
      <c r="N260" s="37" t="s">
        <v>56</v>
      </c>
      <c r="O260" s="37">
        <v>3.08</v>
      </c>
      <c r="P260" s="37">
        <v>6</v>
      </c>
      <c r="Q260" s="40">
        <f>Table2[[#This Row],[Spread]]/Table2[[#This Row],[Expected Loss]]</f>
        <v>1.948051948051948</v>
      </c>
      <c r="R260" s="37">
        <v>1</v>
      </c>
      <c r="S260" s="37">
        <v>0</v>
      </c>
      <c r="T260" s="37" t="s">
        <v>1033</v>
      </c>
      <c r="U260" s="37" t="s">
        <v>1034</v>
      </c>
      <c r="V260" s="37"/>
      <c r="W260" s="37"/>
      <c r="X260" s="37"/>
    </row>
    <row r="261" spans="1:24" x14ac:dyDescent="0.25">
      <c r="A261" s="37" t="s">
        <v>1035</v>
      </c>
      <c r="B261" s="38">
        <v>42795</v>
      </c>
      <c r="C261" s="37" t="s">
        <v>1036</v>
      </c>
      <c r="D261" s="37" t="s">
        <v>1037</v>
      </c>
      <c r="E261" s="37" t="s">
        <v>1038</v>
      </c>
      <c r="F261" s="37" t="s">
        <v>91</v>
      </c>
      <c r="G261" s="37" t="s">
        <v>891</v>
      </c>
      <c r="H261" s="39">
        <v>105000000</v>
      </c>
      <c r="I261" s="37" t="s">
        <v>52</v>
      </c>
      <c r="J261" s="37" t="s">
        <v>53</v>
      </c>
      <c r="K261" s="37" t="s">
        <v>55</v>
      </c>
      <c r="L261" s="37">
        <v>2.29</v>
      </c>
      <c r="M261" s="37" t="s">
        <v>55</v>
      </c>
      <c r="N261" s="37" t="s">
        <v>69</v>
      </c>
      <c r="O261" s="37">
        <v>1.18</v>
      </c>
      <c r="P261" s="37">
        <v>3.25</v>
      </c>
      <c r="Q261" s="40">
        <f>Table2[[#This Row],[Spread]]/Table2[[#This Row],[Expected Loss]]</f>
        <v>2.7542372881355934</v>
      </c>
      <c r="R261" s="37">
        <v>1</v>
      </c>
      <c r="S261" s="37">
        <v>0</v>
      </c>
      <c r="T261" s="37" t="s">
        <v>1039</v>
      </c>
      <c r="U261" s="37" t="s">
        <v>1040</v>
      </c>
      <c r="V261" s="37"/>
      <c r="W261" s="37"/>
      <c r="X261" s="37"/>
    </row>
    <row r="262" spans="1:24" x14ac:dyDescent="0.25">
      <c r="A262" s="37" t="s">
        <v>1041</v>
      </c>
      <c r="B262" s="38">
        <v>42795</v>
      </c>
      <c r="C262" s="37" t="s">
        <v>1036</v>
      </c>
      <c r="D262" s="37" t="s">
        <v>1037</v>
      </c>
      <c r="E262" s="37" t="s">
        <v>1038</v>
      </c>
      <c r="F262" s="37" t="s">
        <v>91</v>
      </c>
      <c r="G262" s="37" t="s">
        <v>891</v>
      </c>
      <c r="H262" s="39">
        <v>59500000</v>
      </c>
      <c r="I262" s="37" t="s">
        <v>52</v>
      </c>
      <c r="J262" s="37" t="s">
        <v>53</v>
      </c>
      <c r="K262" s="37" t="s">
        <v>55</v>
      </c>
      <c r="L262" s="37">
        <v>6.98</v>
      </c>
      <c r="M262" s="37" t="s">
        <v>55</v>
      </c>
      <c r="N262" s="37" t="s">
        <v>69</v>
      </c>
      <c r="O262" s="37">
        <v>4.09</v>
      </c>
      <c r="P262" s="37">
        <v>6.75</v>
      </c>
      <c r="Q262" s="40">
        <f>Table2[[#This Row],[Spread]]/Table2[[#This Row],[Expected Loss]]</f>
        <v>1.6503667481662592</v>
      </c>
      <c r="R262" s="37">
        <v>1</v>
      </c>
      <c r="S262" s="37">
        <v>0</v>
      </c>
      <c r="T262" s="37" t="s">
        <v>1039</v>
      </c>
      <c r="U262" s="37" t="s">
        <v>1040</v>
      </c>
      <c r="V262" s="37"/>
      <c r="W262" s="37"/>
      <c r="X262" s="37"/>
    </row>
    <row r="263" spans="1:24" x14ac:dyDescent="0.25">
      <c r="A263" s="37" t="s">
        <v>1042</v>
      </c>
      <c r="B263" s="38">
        <v>42795</v>
      </c>
      <c r="C263" s="37" t="s">
        <v>1042</v>
      </c>
      <c r="D263" s="37" t="s">
        <v>1043</v>
      </c>
      <c r="E263" s="37" t="s">
        <v>454</v>
      </c>
      <c r="F263" s="37" t="s">
        <v>77</v>
      </c>
      <c r="G263" s="37" t="s">
        <v>427</v>
      </c>
      <c r="H263" s="39">
        <v>480000000</v>
      </c>
      <c r="I263" s="37" t="s">
        <v>52</v>
      </c>
      <c r="J263" s="37" t="s">
        <v>53</v>
      </c>
      <c r="K263" s="37" t="s">
        <v>55</v>
      </c>
      <c r="L263" s="37">
        <v>1.65</v>
      </c>
      <c r="M263" s="37" t="s">
        <v>55</v>
      </c>
      <c r="N263" s="37" t="s">
        <v>56</v>
      </c>
      <c r="O263" s="37">
        <v>1.1399999999999999</v>
      </c>
      <c r="P263" s="37">
        <v>2</v>
      </c>
      <c r="Q263" s="40">
        <f>Table2[[#This Row],[Spread]]/Table2[[#This Row],[Expected Loss]]</f>
        <v>1.7543859649122808</v>
      </c>
      <c r="R263" s="37">
        <v>1</v>
      </c>
      <c r="S263" s="37">
        <v>0</v>
      </c>
      <c r="T263" s="37" t="s">
        <v>1044</v>
      </c>
      <c r="U263" s="37" t="s">
        <v>1045</v>
      </c>
      <c r="V263" s="37"/>
      <c r="W263" s="37"/>
      <c r="X263" s="37"/>
    </row>
    <row r="264" spans="1:24" x14ac:dyDescent="0.25">
      <c r="A264" s="37" t="s">
        <v>1046</v>
      </c>
      <c r="B264" s="38">
        <v>42795</v>
      </c>
      <c r="C264" s="37" t="s">
        <v>1046</v>
      </c>
      <c r="D264" s="37" t="s">
        <v>108</v>
      </c>
      <c r="E264" s="37" t="s">
        <v>1047</v>
      </c>
      <c r="F264" s="37" t="s">
        <v>77</v>
      </c>
      <c r="G264" s="37" t="s">
        <v>1048</v>
      </c>
      <c r="H264" s="39">
        <v>375000000</v>
      </c>
      <c r="I264" s="37" t="s">
        <v>52</v>
      </c>
      <c r="J264" s="37" t="s">
        <v>53</v>
      </c>
      <c r="K264" s="37" t="s">
        <v>55</v>
      </c>
      <c r="L264" s="37">
        <v>1.1200000000000001</v>
      </c>
      <c r="M264" s="37" t="s">
        <v>55</v>
      </c>
      <c r="N264" s="37" t="s">
        <v>56</v>
      </c>
      <c r="O264" s="37">
        <v>0.86</v>
      </c>
      <c r="P264" s="37">
        <v>3</v>
      </c>
      <c r="Q264" s="40">
        <f>Table2[[#This Row],[Spread]]/Table2[[#This Row],[Expected Loss]]</f>
        <v>3.4883720930232558</v>
      </c>
      <c r="R264" s="37">
        <v>1</v>
      </c>
      <c r="S264" s="37">
        <v>0</v>
      </c>
      <c r="T264" s="37" t="s">
        <v>1049</v>
      </c>
      <c r="U264" s="37" t="s">
        <v>1050</v>
      </c>
      <c r="V264" s="37"/>
      <c r="W264" s="37"/>
      <c r="X264" s="37"/>
    </row>
    <row r="265" spans="1:24" x14ac:dyDescent="0.25">
      <c r="A265" s="45" t="s">
        <v>1051</v>
      </c>
      <c r="B265" s="46">
        <v>42795</v>
      </c>
      <c r="C265" s="45" t="s">
        <v>1051</v>
      </c>
      <c r="D265" s="45" t="s">
        <v>89</v>
      </c>
      <c r="E265" s="45" t="s">
        <v>55</v>
      </c>
      <c r="F265" s="45" t="s">
        <v>55</v>
      </c>
      <c r="G265" s="45" t="s">
        <v>309</v>
      </c>
      <c r="H265" s="47">
        <v>300000000</v>
      </c>
      <c r="I265" s="45" t="s">
        <v>52</v>
      </c>
      <c r="J265" s="45" t="s">
        <v>53</v>
      </c>
      <c r="K265" s="45" t="s">
        <v>55</v>
      </c>
      <c r="L265" s="45" t="s">
        <v>54</v>
      </c>
      <c r="M265" s="45" t="s">
        <v>55</v>
      </c>
      <c r="N265" s="45" t="s">
        <v>56</v>
      </c>
      <c r="O265" s="45" t="s">
        <v>57</v>
      </c>
      <c r="P265" s="45" t="s">
        <v>57</v>
      </c>
      <c r="Q265" s="40" t="e">
        <f>Table2[[#This Row],[Spread]]/Table2[[#This Row],[Expected Loss]]</f>
        <v>#VALUE!</v>
      </c>
      <c r="R265" s="45">
        <v>1</v>
      </c>
      <c r="S265" s="45">
        <v>0</v>
      </c>
      <c r="T265" s="45" t="s">
        <v>1052</v>
      </c>
      <c r="U265" s="45" t="s">
        <v>1053</v>
      </c>
      <c r="V265" s="37"/>
      <c r="W265" s="37"/>
      <c r="X265" s="37"/>
    </row>
    <row r="266" spans="1:24" x14ac:dyDescent="0.25">
      <c r="A266" s="37" t="s">
        <v>1054</v>
      </c>
      <c r="B266" s="38">
        <v>42826</v>
      </c>
      <c r="C266" s="37" t="s">
        <v>1054</v>
      </c>
      <c r="D266" s="37" t="s">
        <v>55</v>
      </c>
      <c r="E266" s="37" t="s">
        <v>1055</v>
      </c>
      <c r="F266" s="37" t="s">
        <v>55</v>
      </c>
      <c r="G266" s="37" t="s">
        <v>942</v>
      </c>
      <c r="H266" s="39">
        <v>20000000</v>
      </c>
      <c r="I266" s="37" t="s">
        <v>55</v>
      </c>
      <c r="J266" s="37" t="s">
        <v>53</v>
      </c>
      <c r="K266" s="37" t="s">
        <v>55</v>
      </c>
      <c r="L266" s="37" t="s">
        <v>54</v>
      </c>
      <c r="M266" s="37" t="s">
        <v>55</v>
      </c>
      <c r="N266" s="37" t="s">
        <v>56</v>
      </c>
      <c r="O266" s="37" t="s">
        <v>57</v>
      </c>
      <c r="P266" s="37" t="s">
        <v>57</v>
      </c>
      <c r="Q266" s="40" t="e">
        <f>Table2[[#This Row],[Spread]]/Table2[[#This Row],[Expected Loss]]</f>
        <v>#VALUE!</v>
      </c>
      <c r="R266" s="37">
        <v>1</v>
      </c>
      <c r="S266" s="37">
        <v>0</v>
      </c>
      <c r="T266" s="37" t="s">
        <v>1056</v>
      </c>
      <c r="U266" s="37" t="s">
        <v>1057</v>
      </c>
      <c r="V266" s="37"/>
      <c r="W266" s="37"/>
      <c r="X266" s="37"/>
    </row>
    <row r="267" spans="1:24" x14ac:dyDescent="0.25">
      <c r="A267" s="37" t="s">
        <v>1058</v>
      </c>
      <c r="B267" s="38">
        <v>42826</v>
      </c>
      <c r="C267" s="37" t="s">
        <v>1058</v>
      </c>
      <c r="D267" s="37" t="s">
        <v>116</v>
      </c>
      <c r="E267" s="37" t="s">
        <v>426</v>
      </c>
      <c r="F267" s="37" t="s">
        <v>77</v>
      </c>
      <c r="G267" s="37" t="s">
        <v>638</v>
      </c>
      <c r="H267" s="39">
        <v>100000000</v>
      </c>
      <c r="I267" s="37" t="s">
        <v>52</v>
      </c>
      <c r="J267" s="37" t="s">
        <v>53</v>
      </c>
      <c r="K267" s="37" t="s">
        <v>55</v>
      </c>
      <c r="L267" s="37">
        <v>1</v>
      </c>
      <c r="M267" s="37" t="s">
        <v>55</v>
      </c>
      <c r="N267" s="37" t="s">
        <v>56</v>
      </c>
      <c r="O267" s="37">
        <v>0.86</v>
      </c>
      <c r="P267" s="37">
        <v>2.25</v>
      </c>
      <c r="Q267" s="40">
        <f>Table2[[#This Row],[Spread]]/Table2[[#This Row],[Expected Loss]]</f>
        <v>2.6162790697674421</v>
      </c>
      <c r="R267" s="37">
        <v>1</v>
      </c>
      <c r="S267" s="37">
        <v>0</v>
      </c>
      <c r="T267" s="37" t="s">
        <v>1059</v>
      </c>
      <c r="U267" s="37" t="s">
        <v>1060</v>
      </c>
      <c r="V267" s="37"/>
      <c r="W267" s="37"/>
      <c r="X267" s="37"/>
    </row>
    <row r="268" spans="1:24" x14ac:dyDescent="0.25">
      <c r="A268" s="37" t="s">
        <v>1061</v>
      </c>
      <c r="B268" s="38">
        <v>42826</v>
      </c>
      <c r="C268" s="37" t="s">
        <v>881</v>
      </c>
      <c r="D268" s="37" t="s">
        <v>882</v>
      </c>
      <c r="E268" s="37" t="s">
        <v>1062</v>
      </c>
      <c r="F268" s="37" t="s">
        <v>77</v>
      </c>
      <c r="G268" s="37" t="s">
        <v>884</v>
      </c>
      <c r="H268" s="39">
        <v>175000000</v>
      </c>
      <c r="I268" s="37" t="s">
        <v>52</v>
      </c>
      <c r="J268" s="37" t="s">
        <v>53</v>
      </c>
      <c r="K268" s="37" t="s">
        <v>55</v>
      </c>
      <c r="L268" s="37">
        <v>2.31</v>
      </c>
      <c r="M268" s="37" t="s">
        <v>55</v>
      </c>
      <c r="N268" s="37" t="s">
        <v>56</v>
      </c>
      <c r="O268" s="37">
        <v>1.75</v>
      </c>
      <c r="P268" s="37">
        <v>4.25</v>
      </c>
      <c r="Q268" s="40">
        <f>Table2[[#This Row],[Spread]]/Table2[[#This Row],[Expected Loss]]</f>
        <v>2.4285714285714284</v>
      </c>
      <c r="R268" s="37">
        <v>1</v>
      </c>
      <c r="S268" s="37">
        <v>0</v>
      </c>
      <c r="T268" s="37" t="s">
        <v>1063</v>
      </c>
      <c r="U268" s="37" t="s">
        <v>1064</v>
      </c>
      <c r="V268" s="37"/>
      <c r="W268" s="37"/>
      <c r="X268" s="37"/>
    </row>
    <row r="269" spans="1:24" x14ac:dyDescent="0.25">
      <c r="A269" s="37" t="s">
        <v>1065</v>
      </c>
      <c r="B269" s="38">
        <v>42826</v>
      </c>
      <c r="C269" s="37" t="s">
        <v>1065</v>
      </c>
      <c r="D269" s="37" t="s">
        <v>55</v>
      </c>
      <c r="E269" s="37" t="s">
        <v>791</v>
      </c>
      <c r="F269" s="37" t="s">
        <v>157</v>
      </c>
      <c r="G269" s="37" t="s">
        <v>509</v>
      </c>
      <c r="H269" s="39">
        <v>173000000</v>
      </c>
      <c r="I269" s="37" t="s">
        <v>55</v>
      </c>
      <c r="J269" s="37" t="s">
        <v>53</v>
      </c>
      <c r="K269" s="37">
        <v>1</v>
      </c>
      <c r="L269" s="37" t="s">
        <v>54</v>
      </c>
      <c r="M269" s="37" t="s">
        <v>55</v>
      </c>
      <c r="N269" s="37" t="s">
        <v>56</v>
      </c>
      <c r="O269" s="37" t="s">
        <v>57</v>
      </c>
      <c r="P269" s="37" t="s">
        <v>57</v>
      </c>
      <c r="Q269" s="40" t="e">
        <f>Table2[[#This Row],[Spread]]/Table2[[#This Row],[Expected Loss]]</f>
        <v>#VALUE!</v>
      </c>
      <c r="R269" s="37">
        <v>1</v>
      </c>
      <c r="S269" s="37">
        <v>0</v>
      </c>
      <c r="T269" s="37" t="s">
        <v>1066</v>
      </c>
      <c r="U269" s="37" t="s">
        <v>1067</v>
      </c>
      <c r="V269" s="37"/>
      <c r="W269" s="37"/>
      <c r="X269" s="37"/>
    </row>
    <row r="270" spans="1:24" x14ac:dyDescent="0.25">
      <c r="A270" s="37" t="s">
        <v>1068</v>
      </c>
      <c r="B270" s="38">
        <v>42826</v>
      </c>
      <c r="C270" s="37" t="s">
        <v>1068</v>
      </c>
      <c r="D270" s="37" t="s">
        <v>55</v>
      </c>
      <c r="E270" s="37" t="s">
        <v>157</v>
      </c>
      <c r="F270" s="37" t="s">
        <v>157</v>
      </c>
      <c r="G270" s="37" t="s">
        <v>578</v>
      </c>
      <c r="H270" s="39">
        <v>9631000</v>
      </c>
      <c r="I270" s="37" t="s">
        <v>110</v>
      </c>
      <c r="J270" s="37" t="s">
        <v>53</v>
      </c>
      <c r="K270" s="37" t="s">
        <v>55</v>
      </c>
      <c r="L270" s="37" t="s">
        <v>54</v>
      </c>
      <c r="M270" s="37" t="s">
        <v>55</v>
      </c>
      <c r="N270" s="37" t="s">
        <v>56</v>
      </c>
      <c r="O270" s="37" t="s">
        <v>57</v>
      </c>
      <c r="P270" s="37" t="s">
        <v>57</v>
      </c>
      <c r="Q270" s="40" t="e">
        <f>Table2[[#This Row],[Spread]]/Table2[[#This Row],[Expected Loss]]</f>
        <v>#VALUE!</v>
      </c>
      <c r="R270" s="37">
        <v>1</v>
      </c>
      <c r="S270" s="37">
        <v>0</v>
      </c>
      <c r="T270" s="37" t="s">
        <v>1069</v>
      </c>
      <c r="U270" s="37" t="s">
        <v>1070</v>
      </c>
      <c r="V270" s="37"/>
      <c r="W270" s="37"/>
      <c r="X270" s="37"/>
    </row>
    <row r="271" spans="1:24" x14ac:dyDescent="0.25">
      <c r="A271" s="37" t="s">
        <v>1071</v>
      </c>
      <c r="B271" s="38">
        <v>42856</v>
      </c>
      <c r="C271" s="37" t="s">
        <v>1072</v>
      </c>
      <c r="D271" s="37" t="s">
        <v>1073</v>
      </c>
      <c r="E271" s="37" t="s">
        <v>454</v>
      </c>
      <c r="F271" s="37" t="s">
        <v>77</v>
      </c>
      <c r="G271" s="37" t="s">
        <v>1074</v>
      </c>
      <c r="H271" s="39">
        <v>100000000</v>
      </c>
      <c r="I271" s="37" t="s">
        <v>52</v>
      </c>
      <c r="J271" s="37" t="s">
        <v>53</v>
      </c>
      <c r="K271" s="37">
        <v>3</v>
      </c>
      <c r="L271" s="37">
        <v>2.64</v>
      </c>
      <c r="M271" s="37" t="s">
        <v>55</v>
      </c>
      <c r="N271" s="37" t="s">
        <v>69</v>
      </c>
      <c r="O271" s="37">
        <v>0.73</v>
      </c>
      <c r="P271" s="37">
        <v>3.25</v>
      </c>
      <c r="Q271" s="40">
        <f>Table2[[#This Row],[Spread]]/Table2[[#This Row],[Expected Loss]]</f>
        <v>4.4520547945205484</v>
      </c>
      <c r="R271" s="37">
        <v>1</v>
      </c>
      <c r="S271" s="37">
        <v>0</v>
      </c>
      <c r="T271" s="37" t="s">
        <v>1075</v>
      </c>
      <c r="U271" s="37" t="s">
        <v>1076</v>
      </c>
      <c r="V271" s="37"/>
      <c r="W271" s="37"/>
      <c r="X271" s="37"/>
    </row>
    <row r="272" spans="1:24" x14ac:dyDescent="0.25">
      <c r="A272" s="37" t="s">
        <v>1077</v>
      </c>
      <c r="B272" s="38">
        <v>42856</v>
      </c>
      <c r="C272" s="37" t="s">
        <v>1072</v>
      </c>
      <c r="D272" s="37" t="s">
        <v>1073</v>
      </c>
      <c r="E272" s="37" t="s">
        <v>454</v>
      </c>
      <c r="F272" s="37" t="s">
        <v>77</v>
      </c>
      <c r="G272" s="37" t="s">
        <v>1074</v>
      </c>
      <c r="H272" s="39">
        <v>35000000</v>
      </c>
      <c r="I272" s="37" t="s">
        <v>52</v>
      </c>
      <c r="J272" s="37" t="s">
        <v>53</v>
      </c>
      <c r="K272" s="37">
        <v>3</v>
      </c>
      <c r="L272" s="37">
        <v>10.41</v>
      </c>
      <c r="M272" s="37" t="s">
        <v>55</v>
      </c>
      <c r="N272" s="37" t="s">
        <v>69</v>
      </c>
      <c r="O272" s="37">
        <v>9.84</v>
      </c>
      <c r="P272" s="37">
        <v>14.5</v>
      </c>
      <c r="Q272" s="40">
        <f>Table2[[#This Row],[Spread]]/Table2[[#This Row],[Expected Loss]]</f>
        <v>1.4735772357723578</v>
      </c>
      <c r="R272" s="37">
        <v>1</v>
      </c>
      <c r="S272" s="37">
        <v>0</v>
      </c>
      <c r="T272" s="37" t="s">
        <v>1075</v>
      </c>
      <c r="U272" s="37" t="s">
        <v>1076</v>
      </c>
      <c r="V272" s="37"/>
      <c r="W272" s="37"/>
      <c r="X272" s="37"/>
    </row>
    <row r="273" spans="1:24" x14ac:dyDescent="0.25">
      <c r="A273" s="37" t="s">
        <v>1078</v>
      </c>
      <c r="B273" s="38">
        <v>42856</v>
      </c>
      <c r="C273" s="37" t="s">
        <v>1072</v>
      </c>
      <c r="D273" s="37" t="s">
        <v>1073</v>
      </c>
      <c r="E273" s="37" t="s">
        <v>454</v>
      </c>
      <c r="F273" s="37" t="s">
        <v>77</v>
      </c>
      <c r="G273" s="37" t="s">
        <v>1074</v>
      </c>
      <c r="H273" s="39">
        <v>72000000</v>
      </c>
      <c r="I273" s="37" t="s">
        <v>52</v>
      </c>
      <c r="J273" s="37" t="s">
        <v>53</v>
      </c>
      <c r="K273" s="37">
        <v>3</v>
      </c>
      <c r="L273" s="37">
        <v>1.64</v>
      </c>
      <c r="M273" s="37" t="s">
        <v>55</v>
      </c>
      <c r="N273" s="37" t="s">
        <v>69</v>
      </c>
      <c r="O273" s="37">
        <v>1.39</v>
      </c>
      <c r="P273" s="37">
        <v>4</v>
      </c>
      <c r="Q273" s="40">
        <f>Table2[[#This Row],[Spread]]/Table2[[#This Row],[Expected Loss]]</f>
        <v>2.877697841726619</v>
      </c>
      <c r="R273" s="37">
        <v>1</v>
      </c>
      <c r="S273" s="37">
        <v>0</v>
      </c>
      <c r="T273" s="37" t="s">
        <v>1075</v>
      </c>
      <c r="U273" s="37" t="s">
        <v>1076</v>
      </c>
      <c r="V273" s="37"/>
      <c r="W273" s="37"/>
      <c r="X273" s="37"/>
    </row>
    <row r="274" spans="1:24" x14ac:dyDescent="0.25">
      <c r="A274" s="37" t="s">
        <v>1079</v>
      </c>
      <c r="B274" s="38">
        <v>42856</v>
      </c>
      <c r="C274" s="37" t="s">
        <v>1072</v>
      </c>
      <c r="D274" s="37" t="s">
        <v>1073</v>
      </c>
      <c r="E274" s="37" t="s">
        <v>454</v>
      </c>
      <c r="F274" s="37" t="s">
        <v>77</v>
      </c>
      <c r="G274" s="37" t="s">
        <v>1074</v>
      </c>
      <c r="H274" s="39">
        <v>3000000</v>
      </c>
      <c r="I274" s="37" t="s">
        <v>52</v>
      </c>
      <c r="J274" s="37" t="s">
        <v>53</v>
      </c>
      <c r="K274" s="37">
        <v>3</v>
      </c>
      <c r="L274" s="37">
        <v>1.74</v>
      </c>
      <c r="M274" s="37" t="s">
        <v>55</v>
      </c>
      <c r="N274" s="37" t="s">
        <v>69</v>
      </c>
      <c r="O274" s="37">
        <v>1.67</v>
      </c>
      <c r="P274" s="37">
        <v>4.25</v>
      </c>
      <c r="Q274" s="40">
        <f>Table2[[#This Row],[Spread]]/Table2[[#This Row],[Expected Loss]]</f>
        <v>2.5449101796407185</v>
      </c>
      <c r="R274" s="37">
        <v>1</v>
      </c>
      <c r="S274" s="37">
        <v>0</v>
      </c>
      <c r="T274" s="37" t="s">
        <v>1075</v>
      </c>
      <c r="U274" s="37" t="s">
        <v>1076</v>
      </c>
      <c r="V274" s="37"/>
      <c r="W274" s="37"/>
      <c r="X274" s="37"/>
    </row>
    <row r="275" spans="1:24" x14ac:dyDescent="0.25">
      <c r="A275" s="37" t="s">
        <v>1080</v>
      </c>
      <c r="B275" s="38">
        <v>42856</v>
      </c>
      <c r="C275" s="37" t="s">
        <v>1081</v>
      </c>
      <c r="D275" s="37" t="s">
        <v>1082</v>
      </c>
      <c r="E275" s="37" t="s">
        <v>1083</v>
      </c>
      <c r="F275" s="37" t="s">
        <v>55</v>
      </c>
      <c r="G275" s="37" t="s">
        <v>1084</v>
      </c>
      <c r="H275" s="39">
        <v>98616000</v>
      </c>
      <c r="I275" s="37" t="s">
        <v>52</v>
      </c>
      <c r="J275" s="37" t="s">
        <v>53</v>
      </c>
      <c r="K275" s="37" t="s">
        <v>55</v>
      </c>
      <c r="L275" s="37" t="s">
        <v>54</v>
      </c>
      <c r="M275" s="37" t="s">
        <v>55</v>
      </c>
      <c r="N275" s="37" t="s">
        <v>69</v>
      </c>
      <c r="O275" s="37" t="s">
        <v>57</v>
      </c>
      <c r="P275" s="37">
        <v>2.25</v>
      </c>
      <c r="Q275" s="40" t="e">
        <f>Table2[[#This Row],[Spread]]/Table2[[#This Row],[Expected Loss]]</f>
        <v>#VALUE!</v>
      </c>
      <c r="R275" s="37">
        <v>1</v>
      </c>
      <c r="S275" s="37">
        <v>0</v>
      </c>
      <c r="T275" s="37" t="s">
        <v>1085</v>
      </c>
      <c r="U275" s="37" t="s">
        <v>1086</v>
      </c>
      <c r="V275" s="37"/>
      <c r="W275" s="37"/>
      <c r="X275" s="37"/>
    </row>
    <row r="276" spans="1:24" x14ac:dyDescent="0.25">
      <c r="A276" s="37" t="s">
        <v>1087</v>
      </c>
      <c r="B276" s="38">
        <v>42856</v>
      </c>
      <c r="C276" s="37" t="s">
        <v>1081</v>
      </c>
      <c r="D276" s="37" t="s">
        <v>1082</v>
      </c>
      <c r="E276" s="37" t="s">
        <v>1083</v>
      </c>
      <c r="F276" s="37" t="s">
        <v>55</v>
      </c>
      <c r="G276" s="37" t="s">
        <v>1084</v>
      </c>
      <c r="H276" s="39">
        <v>98616000</v>
      </c>
      <c r="I276" s="37" t="s">
        <v>52</v>
      </c>
      <c r="J276" s="37" t="s">
        <v>53</v>
      </c>
      <c r="K276" s="37" t="s">
        <v>55</v>
      </c>
      <c r="L276" s="37" t="s">
        <v>54</v>
      </c>
      <c r="M276" s="37" t="s">
        <v>55</v>
      </c>
      <c r="N276" s="37" t="s">
        <v>69</v>
      </c>
      <c r="O276" s="37" t="s">
        <v>57</v>
      </c>
      <c r="P276" s="37" t="s">
        <v>57</v>
      </c>
      <c r="Q276" s="40" t="e">
        <f>Table2[[#This Row],[Spread]]/Table2[[#This Row],[Expected Loss]]</f>
        <v>#VALUE!</v>
      </c>
      <c r="R276" s="37">
        <v>1</v>
      </c>
      <c r="S276" s="37">
        <v>0</v>
      </c>
      <c r="T276" s="37" t="s">
        <v>1085</v>
      </c>
      <c r="U276" s="37" t="s">
        <v>1086</v>
      </c>
      <c r="V276" s="37"/>
      <c r="W276" s="37"/>
      <c r="X276" s="37"/>
    </row>
    <row r="277" spans="1:24" x14ac:dyDescent="0.25">
      <c r="A277" s="37" t="s">
        <v>1088</v>
      </c>
      <c r="B277" s="38">
        <v>42856</v>
      </c>
      <c r="C277" s="37" t="s">
        <v>1081</v>
      </c>
      <c r="D277" s="37" t="s">
        <v>1082</v>
      </c>
      <c r="E277" s="37" t="s">
        <v>1083</v>
      </c>
      <c r="F277" s="37" t="s">
        <v>55</v>
      </c>
      <c r="G277" s="37" t="s">
        <v>1084</v>
      </c>
      <c r="H277" s="39">
        <v>14088000</v>
      </c>
      <c r="I277" s="37" t="s">
        <v>52</v>
      </c>
      <c r="J277" s="37" t="s">
        <v>53</v>
      </c>
      <c r="K277" s="37" t="s">
        <v>55</v>
      </c>
      <c r="L277" s="37" t="s">
        <v>54</v>
      </c>
      <c r="M277" s="37" t="s">
        <v>55</v>
      </c>
      <c r="N277" s="37" t="s">
        <v>69</v>
      </c>
      <c r="O277" s="37" t="s">
        <v>57</v>
      </c>
      <c r="P277" s="37" t="s">
        <v>57</v>
      </c>
      <c r="Q277" s="40" t="e">
        <f>Table2[[#This Row],[Spread]]/Table2[[#This Row],[Expected Loss]]</f>
        <v>#VALUE!</v>
      </c>
      <c r="R277" s="37">
        <v>1</v>
      </c>
      <c r="S277" s="37">
        <v>0</v>
      </c>
      <c r="T277" s="37" t="s">
        <v>1085</v>
      </c>
      <c r="U277" s="37" t="s">
        <v>1086</v>
      </c>
      <c r="V277" s="37"/>
      <c r="W277" s="37"/>
      <c r="X277" s="37"/>
    </row>
    <row r="278" spans="1:24" x14ac:dyDescent="0.25">
      <c r="A278" s="37" t="s">
        <v>1089</v>
      </c>
      <c r="B278" s="38">
        <v>42856</v>
      </c>
      <c r="C278" s="37" t="s">
        <v>1090</v>
      </c>
      <c r="D278" s="37" t="s">
        <v>147</v>
      </c>
      <c r="E278" s="37" t="s">
        <v>1091</v>
      </c>
      <c r="F278" s="37" t="s">
        <v>77</v>
      </c>
      <c r="G278" s="37" t="s">
        <v>851</v>
      </c>
      <c r="H278" s="39">
        <v>225000000</v>
      </c>
      <c r="I278" s="37" t="s">
        <v>52</v>
      </c>
      <c r="J278" s="37" t="s">
        <v>1092</v>
      </c>
      <c r="K278" s="37">
        <v>1</v>
      </c>
      <c r="L278" s="37">
        <v>16.22</v>
      </c>
      <c r="M278" s="37" t="s">
        <v>1093</v>
      </c>
      <c r="N278" s="37" t="s">
        <v>69</v>
      </c>
      <c r="O278" s="37">
        <v>4.0599999999999996</v>
      </c>
      <c r="P278" s="37">
        <v>17.5</v>
      </c>
      <c r="Q278" s="40">
        <f>Table2[[#This Row],[Spread]]/Table2[[#This Row],[Expected Loss]]</f>
        <v>4.3103448275862073</v>
      </c>
      <c r="R278" s="37">
        <v>1</v>
      </c>
      <c r="S278" s="37">
        <v>0</v>
      </c>
      <c r="T278" s="37" t="s">
        <v>1094</v>
      </c>
      <c r="U278" s="37" t="s">
        <v>1095</v>
      </c>
      <c r="V278" s="37"/>
      <c r="W278" s="37"/>
      <c r="X278" s="37"/>
    </row>
    <row r="279" spans="1:24" x14ac:dyDescent="0.25">
      <c r="A279" s="37" t="s">
        <v>1096</v>
      </c>
      <c r="B279" s="38">
        <v>42856</v>
      </c>
      <c r="C279" s="37" t="s">
        <v>1090</v>
      </c>
      <c r="D279" s="37" t="s">
        <v>147</v>
      </c>
      <c r="E279" s="37" t="s">
        <v>1091</v>
      </c>
      <c r="F279" s="37" t="s">
        <v>77</v>
      </c>
      <c r="G279" s="37" t="s">
        <v>851</v>
      </c>
      <c r="H279" s="39">
        <v>150000000</v>
      </c>
      <c r="I279" s="37" t="s">
        <v>52</v>
      </c>
      <c r="J279" s="37" t="s">
        <v>1092</v>
      </c>
      <c r="K279" s="37">
        <v>1</v>
      </c>
      <c r="L279" s="37">
        <v>4.5599999999999996</v>
      </c>
      <c r="M279" s="37" t="s">
        <v>55</v>
      </c>
      <c r="N279" s="37" t="s">
        <v>69</v>
      </c>
      <c r="O279" s="37">
        <v>2.11</v>
      </c>
      <c r="P279" s="37">
        <v>4.75</v>
      </c>
      <c r="Q279" s="40">
        <f>Table2[[#This Row],[Spread]]/Table2[[#This Row],[Expected Loss]]</f>
        <v>2.2511848341232228</v>
      </c>
      <c r="R279" s="37">
        <v>1</v>
      </c>
      <c r="S279" s="37">
        <v>0</v>
      </c>
      <c r="T279" s="37" t="s">
        <v>1094</v>
      </c>
      <c r="U279" s="37" t="s">
        <v>1095</v>
      </c>
      <c r="V279" s="37"/>
      <c r="W279" s="37"/>
      <c r="X279" s="37"/>
    </row>
    <row r="280" spans="1:24" x14ac:dyDescent="0.25">
      <c r="A280" s="37" t="s">
        <v>1097</v>
      </c>
      <c r="B280" s="38">
        <v>42856</v>
      </c>
      <c r="C280" s="37" t="s">
        <v>1090</v>
      </c>
      <c r="D280" s="37" t="s">
        <v>147</v>
      </c>
      <c r="E280" s="37" t="s">
        <v>1091</v>
      </c>
      <c r="F280" s="37" t="s">
        <v>77</v>
      </c>
      <c r="G280" s="37" t="s">
        <v>851</v>
      </c>
      <c r="H280" s="39">
        <v>50000000</v>
      </c>
      <c r="I280" s="37" t="s">
        <v>52</v>
      </c>
      <c r="J280" s="37" t="s">
        <v>1092</v>
      </c>
      <c r="K280" s="37">
        <v>1</v>
      </c>
      <c r="L280" s="37">
        <v>0.99</v>
      </c>
      <c r="M280" s="37" t="s">
        <v>55</v>
      </c>
      <c r="N280" s="37" t="s">
        <v>69</v>
      </c>
      <c r="O280" s="37">
        <v>0.59</v>
      </c>
      <c r="P280" s="37">
        <v>3</v>
      </c>
      <c r="Q280" s="40">
        <f>Table2[[#This Row],[Spread]]/Table2[[#This Row],[Expected Loss]]</f>
        <v>5.0847457627118651</v>
      </c>
      <c r="R280" s="37">
        <v>1</v>
      </c>
      <c r="S280" s="37">
        <v>0</v>
      </c>
      <c r="T280" s="37" t="s">
        <v>1094</v>
      </c>
      <c r="U280" s="37" t="s">
        <v>1095</v>
      </c>
      <c r="V280" s="37"/>
      <c r="W280" s="37"/>
      <c r="X280" s="37"/>
    </row>
    <row r="281" spans="1:24" x14ac:dyDescent="0.25">
      <c r="A281" s="37" t="s">
        <v>1098</v>
      </c>
      <c r="B281" s="38">
        <v>42856</v>
      </c>
      <c r="C281" s="37" t="s">
        <v>1099</v>
      </c>
      <c r="D281" s="37" t="s">
        <v>75</v>
      </c>
      <c r="E281" s="37" t="s">
        <v>1100</v>
      </c>
      <c r="F281" s="37" t="s">
        <v>77</v>
      </c>
      <c r="G281" s="37" t="s">
        <v>1101</v>
      </c>
      <c r="H281" s="39">
        <v>150000000</v>
      </c>
      <c r="I281" s="37" t="s">
        <v>52</v>
      </c>
      <c r="J281" s="37" t="s">
        <v>53</v>
      </c>
      <c r="K281" s="37" t="s">
        <v>55</v>
      </c>
      <c r="L281" s="37">
        <v>1.01</v>
      </c>
      <c r="M281" s="37" t="s">
        <v>55</v>
      </c>
      <c r="N281" s="37" t="s">
        <v>69</v>
      </c>
      <c r="O281" s="37">
        <v>0.78</v>
      </c>
      <c r="P281" s="37">
        <v>3.25</v>
      </c>
      <c r="Q281" s="40">
        <f>Table2[[#This Row],[Spread]]/Table2[[#This Row],[Expected Loss]]</f>
        <v>4.166666666666667</v>
      </c>
      <c r="R281" s="37">
        <v>1</v>
      </c>
      <c r="S281" s="37">
        <v>0</v>
      </c>
      <c r="T281" s="37" t="s">
        <v>1102</v>
      </c>
      <c r="U281" s="37" t="s">
        <v>1103</v>
      </c>
      <c r="V281" s="37"/>
      <c r="W281" s="37"/>
      <c r="X281" s="37"/>
    </row>
    <row r="282" spans="1:24" x14ac:dyDescent="0.25">
      <c r="A282" s="37" t="s">
        <v>1104</v>
      </c>
      <c r="B282" s="38">
        <v>42856</v>
      </c>
      <c r="C282" s="37" t="s">
        <v>1099</v>
      </c>
      <c r="D282" s="37" t="s">
        <v>75</v>
      </c>
      <c r="E282" s="37" t="s">
        <v>1100</v>
      </c>
      <c r="F282" s="37" t="s">
        <v>77</v>
      </c>
      <c r="G282" s="37" t="s">
        <v>1101</v>
      </c>
      <c r="H282" s="39">
        <v>41900000</v>
      </c>
      <c r="I282" s="37" t="s">
        <v>52</v>
      </c>
      <c r="J282" s="37" t="s">
        <v>53</v>
      </c>
      <c r="K282" s="37" t="s">
        <v>55</v>
      </c>
      <c r="L282" s="37">
        <v>2.33</v>
      </c>
      <c r="M282" s="37" t="s">
        <v>55</v>
      </c>
      <c r="N282" s="37" t="s">
        <v>69</v>
      </c>
      <c r="O282" s="37">
        <v>1.58</v>
      </c>
      <c r="P282" s="37">
        <v>75</v>
      </c>
      <c r="Q282" s="40">
        <f>Table2[[#This Row],[Spread]]/Table2[[#This Row],[Expected Loss]]</f>
        <v>47.468354430379748</v>
      </c>
      <c r="R282" s="37">
        <v>1</v>
      </c>
      <c r="S282" s="37">
        <v>0</v>
      </c>
      <c r="T282" s="37" t="s">
        <v>1102</v>
      </c>
      <c r="U282" s="37" t="s">
        <v>1103</v>
      </c>
      <c r="V282" s="37"/>
      <c r="W282" s="37"/>
      <c r="X282" s="37"/>
    </row>
    <row r="283" spans="1:24" x14ac:dyDescent="0.25">
      <c r="A283" s="37" t="s">
        <v>1105</v>
      </c>
      <c r="B283" s="38">
        <v>42856</v>
      </c>
      <c r="C283" s="37" t="s">
        <v>1099</v>
      </c>
      <c r="D283" s="37" t="s">
        <v>75</v>
      </c>
      <c r="E283" s="37" t="s">
        <v>1100</v>
      </c>
      <c r="F283" s="37" t="s">
        <v>77</v>
      </c>
      <c r="G283" s="37" t="s">
        <v>1101</v>
      </c>
      <c r="H283" s="39">
        <v>150000000</v>
      </c>
      <c r="I283" s="37" t="s">
        <v>52</v>
      </c>
      <c r="J283" s="37" t="s">
        <v>53</v>
      </c>
      <c r="K283" s="37" t="s">
        <v>55</v>
      </c>
      <c r="L283" s="37">
        <v>3.58</v>
      </c>
      <c r="M283" s="37" t="s">
        <v>55</v>
      </c>
      <c r="N283" s="37" t="s">
        <v>69</v>
      </c>
      <c r="O283" s="37">
        <v>2.98</v>
      </c>
      <c r="P283" s="37">
        <v>6.5</v>
      </c>
      <c r="Q283" s="40">
        <f>Table2[[#This Row],[Spread]]/Table2[[#This Row],[Expected Loss]]</f>
        <v>2.1812080536912752</v>
      </c>
      <c r="R283" s="37">
        <v>1</v>
      </c>
      <c r="S283" s="37">
        <v>0</v>
      </c>
      <c r="T283" s="37" t="s">
        <v>1102</v>
      </c>
      <c r="U283" s="37" t="s">
        <v>1103</v>
      </c>
      <c r="V283" s="37"/>
      <c r="W283" s="37"/>
      <c r="X283" s="37"/>
    </row>
    <row r="284" spans="1:24" x14ac:dyDescent="0.25">
      <c r="A284" s="37" t="s">
        <v>1106</v>
      </c>
      <c r="B284" s="38">
        <v>42856</v>
      </c>
      <c r="C284" s="37" t="s">
        <v>1099</v>
      </c>
      <c r="D284" s="37" t="s">
        <v>75</v>
      </c>
      <c r="E284" s="37" t="s">
        <v>1100</v>
      </c>
      <c r="F284" s="37" t="s">
        <v>77</v>
      </c>
      <c r="G284" s="37" t="s">
        <v>1101</v>
      </c>
      <c r="H284" s="39">
        <v>33130000</v>
      </c>
      <c r="I284" s="37" t="s">
        <v>52</v>
      </c>
      <c r="J284" s="37" t="s">
        <v>53</v>
      </c>
      <c r="K284" s="37" t="s">
        <v>55</v>
      </c>
      <c r="L284" s="37">
        <v>6.32</v>
      </c>
      <c r="M284" s="37" t="s">
        <v>55</v>
      </c>
      <c r="N284" s="37" t="s">
        <v>69</v>
      </c>
      <c r="O284" s="37">
        <v>4.8600000000000003</v>
      </c>
      <c r="P284" s="37">
        <v>9.25</v>
      </c>
      <c r="Q284" s="40">
        <f>Table2[[#This Row],[Spread]]/Table2[[#This Row],[Expected Loss]]</f>
        <v>1.9032921810699588</v>
      </c>
      <c r="R284" s="37">
        <v>1</v>
      </c>
      <c r="S284" s="37">
        <v>0</v>
      </c>
      <c r="T284" s="37" t="s">
        <v>1102</v>
      </c>
      <c r="U284" s="37" t="s">
        <v>1103</v>
      </c>
      <c r="V284" s="37"/>
      <c r="W284" s="37"/>
      <c r="X284" s="37"/>
    </row>
    <row r="285" spans="1:24" x14ac:dyDescent="0.25">
      <c r="A285" s="37" t="s">
        <v>1107</v>
      </c>
      <c r="B285" s="38">
        <v>42856</v>
      </c>
      <c r="C285" s="37" t="s">
        <v>1107</v>
      </c>
      <c r="D285" s="37" t="s">
        <v>83</v>
      </c>
      <c r="E285" s="37" t="s">
        <v>402</v>
      </c>
      <c r="F285" s="37" t="s">
        <v>77</v>
      </c>
      <c r="G285" s="37" t="s">
        <v>420</v>
      </c>
      <c r="H285" s="39">
        <v>300000000</v>
      </c>
      <c r="I285" s="37" t="s">
        <v>52</v>
      </c>
      <c r="J285" s="37" t="s">
        <v>53</v>
      </c>
      <c r="K285" s="37" t="s">
        <v>55</v>
      </c>
      <c r="L285" s="37" t="s">
        <v>54</v>
      </c>
      <c r="M285" s="37" t="s">
        <v>55</v>
      </c>
      <c r="N285" s="37" t="s">
        <v>56</v>
      </c>
      <c r="O285" s="37">
        <v>1.95</v>
      </c>
      <c r="P285" s="37">
        <v>5</v>
      </c>
      <c r="Q285" s="40">
        <f>Table2[[#This Row],[Spread]]/Table2[[#This Row],[Expected Loss]]</f>
        <v>2.5641025641025643</v>
      </c>
      <c r="R285" s="37">
        <v>1</v>
      </c>
      <c r="S285" s="37">
        <v>0</v>
      </c>
      <c r="T285" s="37" t="s">
        <v>1108</v>
      </c>
      <c r="U285" s="37" t="s">
        <v>1109</v>
      </c>
      <c r="V285" s="37"/>
      <c r="W285" s="37"/>
      <c r="X285" s="37"/>
    </row>
    <row r="286" spans="1:24" x14ac:dyDescent="0.25">
      <c r="A286" s="37" t="s">
        <v>1110</v>
      </c>
      <c r="B286" s="38">
        <v>42856</v>
      </c>
      <c r="C286" s="37" t="s">
        <v>1110</v>
      </c>
      <c r="D286" s="37" t="s">
        <v>378</v>
      </c>
      <c r="E286" s="37" t="s">
        <v>157</v>
      </c>
      <c r="F286" s="37" t="s">
        <v>157</v>
      </c>
      <c r="G286" s="37" t="s">
        <v>211</v>
      </c>
      <c r="H286" s="39">
        <v>35000000</v>
      </c>
      <c r="I286" s="37" t="s">
        <v>52</v>
      </c>
      <c r="J286" s="37" t="s">
        <v>53</v>
      </c>
      <c r="K286" s="37" t="s">
        <v>55</v>
      </c>
      <c r="L286" s="37" t="s">
        <v>54</v>
      </c>
      <c r="M286" s="37" t="s">
        <v>55</v>
      </c>
      <c r="N286" s="37" t="s">
        <v>56</v>
      </c>
      <c r="O286" s="37" t="s">
        <v>57</v>
      </c>
      <c r="P286" s="37" t="s">
        <v>57</v>
      </c>
      <c r="Q286" s="40" t="e">
        <f>Table2[[#This Row],[Spread]]/Table2[[#This Row],[Expected Loss]]</f>
        <v>#VALUE!</v>
      </c>
      <c r="R286" s="37">
        <v>1</v>
      </c>
      <c r="S286" s="37">
        <v>0</v>
      </c>
      <c r="T286" s="37" t="s">
        <v>1111</v>
      </c>
      <c r="U286" s="37" t="s">
        <v>1112</v>
      </c>
      <c r="V286" s="37"/>
      <c r="W286" s="37"/>
      <c r="X286" s="37"/>
    </row>
    <row r="287" spans="1:24" x14ac:dyDescent="0.25">
      <c r="A287" s="51" t="s">
        <v>1113</v>
      </c>
      <c r="B287" s="52">
        <v>42856</v>
      </c>
      <c r="C287" s="51" t="s">
        <v>1114</v>
      </c>
      <c r="D287" s="51" t="s">
        <v>519</v>
      </c>
      <c r="E287" s="51" t="s">
        <v>1115</v>
      </c>
      <c r="F287" s="51" t="s">
        <v>249</v>
      </c>
      <c r="G287" s="51" t="s">
        <v>521</v>
      </c>
      <c r="H287" s="47">
        <v>425000000</v>
      </c>
      <c r="I287" s="51" t="s">
        <v>52</v>
      </c>
      <c r="J287" s="51" t="s">
        <v>53</v>
      </c>
      <c r="K287" s="51" t="s">
        <v>55</v>
      </c>
      <c r="L287" s="51">
        <v>1.19</v>
      </c>
      <c r="M287" s="51" t="s">
        <v>55</v>
      </c>
      <c r="N287" s="51" t="s">
        <v>69</v>
      </c>
      <c r="O287" s="51">
        <v>1.1100000000000001</v>
      </c>
      <c r="P287" s="51">
        <v>3.5</v>
      </c>
      <c r="Q287" s="40">
        <f>Table2[[#This Row],[Spread]]/Table2[[#This Row],[Expected Loss]]</f>
        <v>3.1531531531531529</v>
      </c>
      <c r="R287" s="51">
        <v>1</v>
      </c>
      <c r="S287" s="51">
        <v>0</v>
      </c>
      <c r="T287" s="51" t="s">
        <v>1116</v>
      </c>
      <c r="U287" s="51" t="s">
        <v>1117</v>
      </c>
      <c r="V287" s="37"/>
      <c r="W287" s="37"/>
      <c r="X287" s="37"/>
    </row>
    <row r="288" spans="1:24" x14ac:dyDescent="0.25">
      <c r="A288" s="51" t="s">
        <v>1118</v>
      </c>
      <c r="B288" s="52">
        <v>42856</v>
      </c>
      <c r="C288" s="51" t="s">
        <v>1114</v>
      </c>
      <c r="D288" s="51" t="s">
        <v>519</v>
      </c>
      <c r="E288" s="51" t="s">
        <v>1115</v>
      </c>
      <c r="F288" s="51" t="s">
        <v>249</v>
      </c>
      <c r="G288" s="51" t="s">
        <v>521</v>
      </c>
      <c r="H288" s="47">
        <v>500000000</v>
      </c>
      <c r="I288" s="51" t="s">
        <v>52</v>
      </c>
      <c r="J288" s="51" t="s">
        <v>53</v>
      </c>
      <c r="K288" s="51" t="s">
        <v>55</v>
      </c>
      <c r="L288" s="51">
        <v>3.72</v>
      </c>
      <c r="M288" s="51" t="s">
        <v>55</v>
      </c>
      <c r="N288" s="51" t="s">
        <v>69</v>
      </c>
      <c r="O288" s="51">
        <v>3.33</v>
      </c>
      <c r="P288" s="51">
        <v>6</v>
      </c>
      <c r="Q288" s="40">
        <f>Table2[[#This Row],[Spread]]/Table2[[#This Row],[Expected Loss]]</f>
        <v>1.8018018018018018</v>
      </c>
      <c r="R288" s="51">
        <v>1</v>
      </c>
      <c r="S288" s="51">
        <v>0</v>
      </c>
      <c r="T288" s="51" t="s">
        <v>1116</v>
      </c>
      <c r="U288" s="51" t="s">
        <v>1117</v>
      </c>
      <c r="V288" s="37"/>
      <c r="W288" s="37"/>
      <c r="X288" s="37"/>
    </row>
    <row r="289" spans="1:24" x14ac:dyDescent="0.25">
      <c r="A289" s="41" t="s">
        <v>1119</v>
      </c>
      <c r="B289" s="42">
        <v>42856</v>
      </c>
      <c r="C289" s="41" t="s">
        <v>1114</v>
      </c>
      <c r="D289" s="41" t="s">
        <v>519</v>
      </c>
      <c r="E289" s="41" t="s">
        <v>1115</v>
      </c>
      <c r="F289" s="41" t="s">
        <v>249</v>
      </c>
      <c r="G289" s="41" t="s">
        <v>521</v>
      </c>
      <c r="H289" s="43" t="s">
        <v>66</v>
      </c>
      <c r="I289" s="41" t="s">
        <v>52</v>
      </c>
      <c r="J289" s="41" t="s">
        <v>53</v>
      </c>
      <c r="K289" s="41" t="s">
        <v>55</v>
      </c>
      <c r="L289" s="41" t="s">
        <v>54</v>
      </c>
      <c r="M289" s="41" t="s">
        <v>55</v>
      </c>
      <c r="N289" s="41" t="s">
        <v>69</v>
      </c>
      <c r="O289" s="41" t="s">
        <v>57</v>
      </c>
      <c r="P289" s="41" t="s">
        <v>57</v>
      </c>
      <c r="Q289" s="43" t="e">
        <f>Table2[[#This Row],[Spread]]/Table2[[#This Row],[Expected Loss]]</f>
        <v>#VALUE!</v>
      </c>
      <c r="R289" s="41">
        <v>1</v>
      </c>
      <c r="S289" s="41">
        <v>0</v>
      </c>
      <c r="T289" s="41" t="s">
        <v>1116</v>
      </c>
      <c r="U289" s="41" t="s">
        <v>1117</v>
      </c>
      <c r="V289" s="41"/>
      <c r="W289" s="41"/>
      <c r="X289" s="41"/>
    </row>
    <row r="290" spans="1:24" x14ac:dyDescent="0.25">
      <c r="A290" s="41" t="s">
        <v>1120</v>
      </c>
      <c r="B290" s="42">
        <v>42856</v>
      </c>
      <c r="C290" s="41" t="s">
        <v>1114</v>
      </c>
      <c r="D290" s="41" t="s">
        <v>519</v>
      </c>
      <c r="E290" s="41" t="s">
        <v>1115</v>
      </c>
      <c r="F290" s="41" t="s">
        <v>249</v>
      </c>
      <c r="G290" s="41" t="s">
        <v>521</v>
      </c>
      <c r="H290" s="43" t="s">
        <v>66</v>
      </c>
      <c r="I290" s="41" t="s">
        <v>52</v>
      </c>
      <c r="J290" s="41" t="s">
        <v>53</v>
      </c>
      <c r="K290" s="41" t="s">
        <v>55</v>
      </c>
      <c r="L290" s="41" t="s">
        <v>54</v>
      </c>
      <c r="M290" s="41" t="s">
        <v>55</v>
      </c>
      <c r="N290" s="41" t="s">
        <v>69</v>
      </c>
      <c r="O290" s="41" t="s">
        <v>57</v>
      </c>
      <c r="P290" s="41" t="s">
        <v>57</v>
      </c>
      <c r="Q290" s="43" t="e">
        <f>Table2[[#This Row],[Spread]]/Table2[[#This Row],[Expected Loss]]</f>
        <v>#VALUE!</v>
      </c>
      <c r="R290" s="41">
        <v>1</v>
      </c>
      <c r="S290" s="41">
        <v>0</v>
      </c>
      <c r="T290" s="41" t="s">
        <v>1116</v>
      </c>
      <c r="U290" s="41" t="s">
        <v>1117</v>
      </c>
      <c r="V290" s="41"/>
      <c r="W290" s="41"/>
      <c r="X290" s="41"/>
    </row>
    <row r="291" spans="1:24" x14ac:dyDescent="0.25">
      <c r="A291" s="37" t="s">
        <v>1121</v>
      </c>
      <c r="B291" s="38">
        <v>42856</v>
      </c>
      <c r="C291" s="37" t="s">
        <v>1121</v>
      </c>
      <c r="D291" s="37" t="s">
        <v>215</v>
      </c>
      <c r="E291" s="37" t="s">
        <v>1122</v>
      </c>
      <c r="F291" s="37" t="s">
        <v>91</v>
      </c>
      <c r="G291" s="37" t="s">
        <v>1123</v>
      </c>
      <c r="H291" s="39">
        <v>125000000</v>
      </c>
      <c r="I291" s="37" t="s">
        <v>102</v>
      </c>
      <c r="J291" s="37" t="s">
        <v>157</v>
      </c>
      <c r="K291" s="37" t="s">
        <v>55</v>
      </c>
      <c r="L291" s="37">
        <v>2.25</v>
      </c>
      <c r="M291" s="37" t="s">
        <v>55</v>
      </c>
      <c r="N291" s="37" t="s">
        <v>56</v>
      </c>
      <c r="O291" s="37">
        <v>2.25</v>
      </c>
      <c r="P291" s="37">
        <v>3.7</v>
      </c>
      <c r="Q291" s="40">
        <f>Table2[[#This Row],[Spread]]/Table2[[#This Row],[Expected Loss]]</f>
        <v>1.6444444444444446</v>
      </c>
      <c r="R291" s="37">
        <v>1</v>
      </c>
      <c r="S291" s="37">
        <v>0</v>
      </c>
      <c r="T291" s="37" t="s">
        <v>1124</v>
      </c>
      <c r="U291" s="37" t="s">
        <v>1125</v>
      </c>
      <c r="V291" s="37"/>
      <c r="W291" s="37"/>
      <c r="X291" s="37"/>
    </row>
    <row r="292" spans="1:24" x14ac:dyDescent="0.25">
      <c r="A292" s="37" t="s">
        <v>1126</v>
      </c>
      <c r="B292" s="38">
        <v>42856</v>
      </c>
      <c r="C292" s="37" t="s">
        <v>1126</v>
      </c>
      <c r="D292" s="37" t="s">
        <v>371</v>
      </c>
      <c r="E292" s="37" t="s">
        <v>1127</v>
      </c>
      <c r="F292" s="37" t="s">
        <v>91</v>
      </c>
      <c r="G292" s="37" t="s">
        <v>1128</v>
      </c>
      <c r="H292" s="39">
        <v>190000000</v>
      </c>
      <c r="I292" s="37" t="s">
        <v>52</v>
      </c>
      <c r="J292" s="37" t="s">
        <v>53</v>
      </c>
      <c r="K292" s="37" t="s">
        <v>55</v>
      </c>
      <c r="L292" s="37">
        <v>1.88</v>
      </c>
      <c r="M292" s="37" t="s">
        <v>55</v>
      </c>
      <c r="N292" s="37" t="s">
        <v>56</v>
      </c>
      <c r="O292" s="37">
        <v>1.08</v>
      </c>
      <c r="P292" s="37">
        <v>6.25</v>
      </c>
      <c r="Q292" s="40">
        <f>Table2[[#This Row],[Spread]]/Table2[[#This Row],[Expected Loss]]</f>
        <v>5.7870370370370363</v>
      </c>
      <c r="R292" s="37">
        <v>1</v>
      </c>
      <c r="S292" s="37">
        <v>0</v>
      </c>
      <c r="T292" s="37" t="s">
        <v>1129</v>
      </c>
      <c r="U292" s="37" t="s">
        <v>1130</v>
      </c>
      <c r="V292" s="37"/>
      <c r="W292" s="37"/>
      <c r="X292" s="37"/>
    </row>
    <row r="293" spans="1:24" x14ac:dyDescent="0.25">
      <c r="A293" s="37" t="s">
        <v>1131</v>
      </c>
      <c r="B293" s="38">
        <v>42856</v>
      </c>
      <c r="C293" s="37" t="s">
        <v>1131</v>
      </c>
      <c r="D293" s="37" t="s">
        <v>108</v>
      </c>
      <c r="E293" s="37" t="s">
        <v>1132</v>
      </c>
      <c r="F293" s="37" t="s">
        <v>77</v>
      </c>
      <c r="G293" s="37" t="s">
        <v>1133</v>
      </c>
      <c r="H293" s="39">
        <v>200000000</v>
      </c>
      <c r="I293" s="37" t="s">
        <v>52</v>
      </c>
      <c r="J293" s="37" t="s">
        <v>53</v>
      </c>
      <c r="K293" s="37">
        <v>3</v>
      </c>
      <c r="L293" s="37">
        <v>1.04</v>
      </c>
      <c r="M293" s="37" t="s">
        <v>55</v>
      </c>
      <c r="N293" s="37" t="s">
        <v>56</v>
      </c>
      <c r="O293" s="37">
        <v>0.73</v>
      </c>
      <c r="P293" s="37">
        <v>3.25</v>
      </c>
      <c r="Q293" s="40">
        <f>Table2[[#This Row],[Spread]]/Table2[[#This Row],[Expected Loss]]</f>
        <v>4.4520547945205484</v>
      </c>
      <c r="R293" s="37">
        <v>1</v>
      </c>
      <c r="S293" s="37">
        <v>0</v>
      </c>
      <c r="T293" s="37" t="s">
        <v>1134</v>
      </c>
      <c r="U293" s="37" t="s">
        <v>1135</v>
      </c>
      <c r="V293" s="37"/>
      <c r="W293" s="37"/>
      <c r="X293" s="37"/>
    </row>
    <row r="294" spans="1:24" x14ac:dyDescent="0.25">
      <c r="A294" s="37" t="s">
        <v>1136</v>
      </c>
      <c r="B294" s="38">
        <v>42856</v>
      </c>
      <c r="C294" s="37" t="s">
        <v>1136</v>
      </c>
      <c r="D294" s="37" t="s">
        <v>453</v>
      </c>
      <c r="E294" s="37" t="s">
        <v>454</v>
      </c>
      <c r="F294" s="37" t="s">
        <v>77</v>
      </c>
      <c r="G294" s="37" t="s">
        <v>1137</v>
      </c>
      <c r="H294" s="39">
        <v>400000000</v>
      </c>
      <c r="I294" s="37" t="s">
        <v>52</v>
      </c>
      <c r="J294" s="37" t="s">
        <v>53</v>
      </c>
      <c r="K294" s="37" t="s">
        <v>55</v>
      </c>
      <c r="L294" s="37" t="s">
        <v>54</v>
      </c>
      <c r="M294" s="37" t="s">
        <v>1138</v>
      </c>
      <c r="N294" s="37" t="s">
        <v>56</v>
      </c>
      <c r="O294" s="37">
        <v>1.71</v>
      </c>
      <c r="P294" s="37">
        <v>3.75</v>
      </c>
      <c r="Q294" s="40">
        <f>Table2[[#This Row],[Spread]]/Table2[[#This Row],[Expected Loss]]</f>
        <v>2.192982456140351</v>
      </c>
      <c r="R294" s="37">
        <v>1</v>
      </c>
      <c r="S294" s="37">
        <v>0</v>
      </c>
      <c r="T294" s="37" t="s">
        <v>1139</v>
      </c>
      <c r="U294" s="37" t="s">
        <v>1140</v>
      </c>
      <c r="V294" s="37"/>
      <c r="W294" s="37"/>
      <c r="X294" s="37"/>
    </row>
    <row r="295" spans="1:24" x14ac:dyDescent="0.25">
      <c r="A295" s="37" t="s">
        <v>1141</v>
      </c>
      <c r="B295" s="38">
        <v>42887</v>
      </c>
      <c r="C295" s="37" t="s">
        <v>1142</v>
      </c>
      <c r="D295" s="37" t="s">
        <v>1143</v>
      </c>
      <c r="E295" s="37" t="s">
        <v>1144</v>
      </c>
      <c r="F295" s="37" t="s">
        <v>77</v>
      </c>
      <c r="G295" s="37" t="s">
        <v>1145</v>
      </c>
      <c r="H295" s="39">
        <v>66950000</v>
      </c>
      <c r="I295" s="37" t="s">
        <v>52</v>
      </c>
      <c r="J295" s="37" t="s">
        <v>53</v>
      </c>
      <c r="K295" s="37">
        <v>3</v>
      </c>
      <c r="L295" s="37">
        <v>1.1299999999999999</v>
      </c>
      <c r="M295" s="37" t="s">
        <v>55</v>
      </c>
      <c r="N295" s="37" t="s">
        <v>69</v>
      </c>
      <c r="O295" s="37">
        <v>0.8</v>
      </c>
      <c r="P295" s="37">
        <v>3.75</v>
      </c>
      <c r="Q295" s="40">
        <f>Table2[[#This Row],[Spread]]/Table2[[#This Row],[Expected Loss]]</f>
        <v>4.6875</v>
      </c>
      <c r="R295" s="37">
        <v>1</v>
      </c>
      <c r="S295" s="37">
        <v>0</v>
      </c>
      <c r="T295" s="37" t="s">
        <v>1146</v>
      </c>
      <c r="U295" s="37" t="s">
        <v>1147</v>
      </c>
      <c r="V295" s="37"/>
      <c r="W295" s="37"/>
      <c r="X295" s="37"/>
    </row>
    <row r="296" spans="1:24" x14ac:dyDescent="0.25">
      <c r="A296" s="37" t="s">
        <v>1148</v>
      </c>
      <c r="B296" s="38">
        <v>42887</v>
      </c>
      <c r="C296" s="37" t="s">
        <v>1142</v>
      </c>
      <c r="D296" s="37" t="s">
        <v>1143</v>
      </c>
      <c r="E296" s="37" t="s">
        <v>1144</v>
      </c>
      <c r="F296" s="37" t="s">
        <v>77</v>
      </c>
      <c r="G296" s="37" t="s">
        <v>1145</v>
      </c>
      <c r="H296" s="39">
        <v>26300000</v>
      </c>
      <c r="I296" s="37" t="s">
        <v>52</v>
      </c>
      <c r="J296" s="37" t="s">
        <v>53</v>
      </c>
      <c r="K296" s="37">
        <v>3</v>
      </c>
      <c r="L296" s="37">
        <v>4.13</v>
      </c>
      <c r="M296" s="37" t="s">
        <v>55</v>
      </c>
      <c r="N296" s="37" t="s">
        <v>69</v>
      </c>
      <c r="O296" s="37">
        <v>1.77</v>
      </c>
      <c r="P296" s="37">
        <v>5.25</v>
      </c>
      <c r="Q296" s="40">
        <f>Table2[[#This Row],[Spread]]/Table2[[#This Row],[Expected Loss]]</f>
        <v>2.9661016949152543</v>
      </c>
      <c r="R296" s="37">
        <v>1</v>
      </c>
      <c r="S296" s="37">
        <v>0</v>
      </c>
      <c r="T296" s="37" t="s">
        <v>1146</v>
      </c>
      <c r="U296" s="37" t="s">
        <v>1147</v>
      </c>
      <c r="V296" s="37"/>
      <c r="W296" s="37"/>
      <c r="X296" s="37"/>
    </row>
    <row r="297" spans="1:24" x14ac:dyDescent="0.25">
      <c r="A297" s="37" t="s">
        <v>1149</v>
      </c>
      <c r="B297" s="38">
        <v>42887</v>
      </c>
      <c r="C297" s="37" t="s">
        <v>1142</v>
      </c>
      <c r="D297" s="37" t="s">
        <v>1143</v>
      </c>
      <c r="E297" s="37" t="s">
        <v>1144</v>
      </c>
      <c r="F297" s="37" t="s">
        <v>77</v>
      </c>
      <c r="G297" s="37" t="s">
        <v>1145</v>
      </c>
      <c r="H297" s="39">
        <v>6750000</v>
      </c>
      <c r="I297" s="37" t="s">
        <v>52</v>
      </c>
      <c r="J297" s="37" t="s">
        <v>53</v>
      </c>
      <c r="K297" s="37">
        <v>3</v>
      </c>
      <c r="L297" s="37">
        <v>17.260000000000002</v>
      </c>
      <c r="M297" s="37" t="s">
        <v>55</v>
      </c>
      <c r="N297" s="37" t="s">
        <v>69</v>
      </c>
      <c r="O297" s="37">
        <v>9.93</v>
      </c>
      <c r="P297" s="37">
        <v>16</v>
      </c>
      <c r="Q297" s="40">
        <f>Table2[[#This Row],[Spread]]/Table2[[#This Row],[Expected Loss]]</f>
        <v>1.6112789526686808</v>
      </c>
      <c r="R297" s="37">
        <v>1</v>
      </c>
      <c r="S297" s="37">
        <v>0</v>
      </c>
      <c r="T297" s="37" t="s">
        <v>1146</v>
      </c>
      <c r="U297" s="37" t="s">
        <v>1147</v>
      </c>
      <c r="V297" s="37"/>
      <c r="W297" s="37"/>
      <c r="X297" s="37"/>
    </row>
    <row r="298" spans="1:24" x14ac:dyDescent="0.25">
      <c r="A298" s="37" t="s">
        <v>1150</v>
      </c>
      <c r="B298" s="38">
        <v>42887</v>
      </c>
      <c r="C298" s="37" t="s">
        <v>1150</v>
      </c>
      <c r="D298" s="37" t="s">
        <v>642</v>
      </c>
      <c r="E298" s="37" t="s">
        <v>454</v>
      </c>
      <c r="F298" s="37" t="s">
        <v>77</v>
      </c>
      <c r="G298" s="37" t="s">
        <v>643</v>
      </c>
      <c r="H298" s="39">
        <v>350000000</v>
      </c>
      <c r="I298" s="37" t="s">
        <v>52</v>
      </c>
      <c r="J298" s="37" t="s">
        <v>53</v>
      </c>
      <c r="K298" s="37" t="s">
        <v>55</v>
      </c>
      <c r="L298" s="37">
        <v>0.53200000000000003</v>
      </c>
      <c r="M298" s="37" t="s">
        <v>1151</v>
      </c>
      <c r="N298" s="37" t="s">
        <v>56</v>
      </c>
      <c r="O298" s="37">
        <v>0.46400000000000002</v>
      </c>
      <c r="P298" s="37">
        <v>2</v>
      </c>
      <c r="Q298" s="40">
        <f>Table2[[#This Row],[Spread]]/Table2[[#This Row],[Expected Loss]]</f>
        <v>4.3103448275862064</v>
      </c>
      <c r="R298" s="37">
        <v>1</v>
      </c>
      <c r="S298" s="37">
        <v>0</v>
      </c>
      <c r="T298" s="37" t="s">
        <v>1152</v>
      </c>
      <c r="U298" s="37" t="s">
        <v>1153</v>
      </c>
      <c r="V298" s="37"/>
      <c r="W298" s="37"/>
      <c r="X298" s="37"/>
    </row>
    <row r="299" spans="1:24" x14ac:dyDescent="0.25">
      <c r="A299" s="37" t="s">
        <v>1154</v>
      </c>
      <c r="B299" s="38">
        <v>42887</v>
      </c>
      <c r="C299" s="37" t="s">
        <v>1154</v>
      </c>
      <c r="D299" s="37" t="s">
        <v>55</v>
      </c>
      <c r="E299" s="37" t="s">
        <v>1155</v>
      </c>
      <c r="F299" s="37" t="s">
        <v>157</v>
      </c>
      <c r="G299" s="37" t="s">
        <v>509</v>
      </c>
      <c r="H299" s="39">
        <v>37000000</v>
      </c>
      <c r="I299" s="37" t="s">
        <v>55</v>
      </c>
      <c r="J299" s="37" t="s">
        <v>53</v>
      </c>
      <c r="K299" s="37">
        <v>1</v>
      </c>
      <c r="L299" s="37" t="s">
        <v>54</v>
      </c>
      <c r="M299" s="37" t="s">
        <v>55</v>
      </c>
      <c r="N299" s="37" t="s">
        <v>56</v>
      </c>
      <c r="O299" s="37" t="s">
        <v>57</v>
      </c>
      <c r="P299" s="37" t="s">
        <v>57</v>
      </c>
      <c r="Q299" s="40" t="e">
        <f>Table2[[#This Row],[Spread]]/Table2[[#This Row],[Expected Loss]]</f>
        <v>#VALUE!</v>
      </c>
      <c r="R299" s="37">
        <v>1</v>
      </c>
      <c r="S299" s="37">
        <v>0</v>
      </c>
      <c r="T299" s="37" t="s">
        <v>1156</v>
      </c>
      <c r="U299" s="37" t="s">
        <v>1157</v>
      </c>
      <c r="V299" s="37"/>
      <c r="W299" s="37"/>
      <c r="X299" s="37"/>
    </row>
    <row r="300" spans="1:24" x14ac:dyDescent="0.25">
      <c r="A300" s="37" t="s">
        <v>1158</v>
      </c>
      <c r="B300" s="38">
        <v>42887</v>
      </c>
      <c r="C300" s="37" t="s">
        <v>1158</v>
      </c>
      <c r="D300" s="37" t="s">
        <v>55</v>
      </c>
      <c r="E300" s="37" t="s">
        <v>333</v>
      </c>
      <c r="F300" s="37" t="s">
        <v>210</v>
      </c>
      <c r="G300" s="37" t="s">
        <v>420</v>
      </c>
      <c r="H300" s="39">
        <v>65100000</v>
      </c>
      <c r="I300" s="37" t="s">
        <v>52</v>
      </c>
      <c r="J300" s="37" t="s">
        <v>53</v>
      </c>
      <c r="K300" s="37">
        <v>1</v>
      </c>
      <c r="L300" s="37" t="s">
        <v>54</v>
      </c>
      <c r="M300" s="37" t="s">
        <v>55</v>
      </c>
      <c r="N300" s="37" t="s">
        <v>56</v>
      </c>
      <c r="O300" s="37" t="s">
        <v>57</v>
      </c>
      <c r="P300" s="37" t="s">
        <v>57</v>
      </c>
      <c r="Q300" s="40" t="e">
        <f>Table2[[#This Row],[Spread]]/Table2[[#This Row],[Expected Loss]]</f>
        <v>#VALUE!</v>
      </c>
      <c r="R300" s="37">
        <v>1</v>
      </c>
      <c r="S300" s="37">
        <v>0</v>
      </c>
      <c r="T300" s="37" t="s">
        <v>1159</v>
      </c>
      <c r="U300" s="37" t="s">
        <v>1160</v>
      </c>
      <c r="V300" s="37"/>
      <c r="W300" s="37"/>
      <c r="X300" s="37"/>
    </row>
    <row r="301" spans="1:24" x14ac:dyDescent="0.25">
      <c r="A301" s="41" t="s">
        <v>1161</v>
      </c>
      <c r="B301" s="42">
        <v>42887</v>
      </c>
      <c r="C301" s="41" t="s">
        <v>1162</v>
      </c>
      <c r="D301" s="41" t="s">
        <v>156</v>
      </c>
      <c r="E301" s="41" t="s">
        <v>333</v>
      </c>
      <c r="F301" s="41" t="s">
        <v>334</v>
      </c>
      <c r="G301" s="41" t="s">
        <v>420</v>
      </c>
      <c r="H301" s="43" t="s">
        <v>66</v>
      </c>
      <c r="I301" s="41" t="s">
        <v>52</v>
      </c>
      <c r="J301" s="41" t="s">
        <v>53</v>
      </c>
      <c r="K301" s="41">
        <v>1</v>
      </c>
      <c r="L301" s="41" t="s">
        <v>54</v>
      </c>
      <c r="M301" s="41" t="s">
        <v>55</v>
      </c>
      <c r="N301" s="41" t="s">
        <v>69</v>
      </c>
      <c r="O301" s="41" t="s">
        <v>57</v>
      </c>
      <c r="P301" s="41" t="s">
        <v>57</v>
      </c>
      <c r="Q301" s="43" t="e">
        <f>Table2[[#This Row],[Spread]]/Table2[[#This Row],[Expected Loss]]</f>
        <v>#VALUE!</v>
      </c>
      <c r="R301" s="41">
        <v>1</v>
      </c>
      <c r="S301" s="41">
        <v>0</v>
      </c>
      <c r="T301" s="41" t="s">
        <v>1163</v>
      </c>
      <c r="U301" s="41" t="s">
        <v>1164</v>
      </c>
      <c r="V301" s="41"/>
      <c r="W301" s="41"/>
      <c r="X301" s="41"/>
    </row>
    <row r="302" spans="1:24" x14ac:dyDescent="0.25">
      <c r="A302" s="41" t="s">
        <v>1165</v>
      </c>
      <c r="B302" s="42">
        <v>42887</v>
      </c>
      <c r="C302" s="41" t="s">
        <v>1162</v>
      </c>
      <c r="D302" s="41" t="s">
        <v>156</v>
      </c>
      <c r="E302" s="41" t="s">
        <v>333</v>
      </c>
      <c r="F302" s="41" t="s">
        <v>334</v>
      </c>
      <c r="G302" s="41" t="s">
        <v>420</v>
      </c>
      <c r="H302" s="43" t="s">
        <v>66</v>
      </c>
      <c r="I302" s="41" t="s">
        <v>52</v>
      </c>
      <c r="J302" s="41" t="s">
        <v>53</v>
      </c>
      <c r="K302" s="41">
        <v>1</v>
      </c>
      <c r="L302" s="41" t="s">
        <v>54</v>
      </c>
      <c r="M302" s="41" t="s">
        <v>55</v>
      </c>
      <c r="N302" s="41" t="s">
        <v>69</v>
      </c>
      <c r="O302" s="41" t="s">
        <v>57</v>
      </c>
      <c r="P302" s="41" t="s">
        <v>57</v>
      </c>
      <c r="Q302" s="43" t="e">
        <f>Table2[[#This Row],[Spread]]/Table2[[#This Row],[Expected Loss]]</f>
        <v>#VALUE!</v>
      </c>
      <c r="R302" s="41">
        <v>1</v>
      </c>
      <c r="S302" s="41">
        <v>0</v>
      </c>
      <c r="T302" s="41" t="s">
        <v>1163</v>
      </c>
      <c r="U302" s="41" t="s">
        <v>1164</v>
      </c>
      <c r="V302" s="41"/>
      <c r="W302" s="41"/>
      <c r="X302" s="41"/>
    </row>
    <row r="303" spans="1:24" x14ac:dyDescent="0.25">
      <c r="A303" s="41" t="s">
        <v>1166</v>
      </c>
      <c r="B303" s="42">
        <v>42887</v>
      </c>
      <c r="C303" s="41" t="s">
        <v>1162</v>
      </c>
      <c r="D303" s="41" t="s">
        <v>156</v>
      </c>
      <c r="E303" s="41" t="s">
        <v>333</v>
      </c>
      <c r="F303" s="41" t="s">
        <v>334</v>
      </c>
      <c r="G303" s="41" t="s">
        <v>420</v>
      </c>
      <c r="H303" s="43" t="s">
        <v>66</v>
      </c>
      <c r="I303" s="41" t="s">
        <v>52</v>
      </c>
      <c r="J303" s="41" t="s">
        <v>53</v>
      </c>
      <c r="K303" s="41">
        <v>1</v>
      </c>
      <c r="L303" s="41" t="s">
        <v>54</v>
      </c>
      <c r="M303" s="41" t="s">
        <v>55</v>
      </c>
      <c r="N303" s="41" t="s">
        <v>69</v>
      </c>
      <c r="O303" s="41" t="s">
        <v>57</v>
      </c>
      <c r="P303" s="41" t="s">
        <v>57</v>
      </c>
      <c r="Q303" s="43" t="e">
        <f>Table2[[#This Row],[Spread]]/Table2[[#This Row],[Expected Loss]]</f>
        <v>#VALUE!</v>
      </c>
      <c r="R303" s="41">
        <v>1</v>
      </c>
      <c r="S303" s="41">
        <v>0</v>
      </c>
      <c r="T303" s="41" t="s">
        <v>1163</v>
      </c>
      <c r="U303" s="41" t="s">
        <v>1164</v>
      </c>
      <c r="V303" s="41"/>
      <c r="W303" s="41"/>
      <c r="X303" s="41"/>
    </row>
    <row r="304" spans="1:24" x14ac:dyDescent="0.25">
      <c r="A304" s="41" t="s">
        <v>1167</v>
      </c>
      <c r="B304" s="42">
        <v>42887</v>
      </c>
      <c r="C304" s="41" t="s">
        <v>1162</v>
      </c>
      <c r="D304" s="41" t="s">
        <v>156</v>
      </c>
      <c r="E304" s="41" t="s">
        <v>333</v>
      </c>
      <c r="F304" s="41" t="s">
        <v>334</v>
      </c>
      <c r="G304" s="41" t="s">
        <v>420</v>
      </c>
      <c r="H304" s="43" t="s">
        <v>66</v>
      </c>
      <c r="I304" s="41" t="s">
        <v>52</v>
      </c>
      <c r="J304" s="41" t="s">
        <v>53</v>
      </c>
      <c r="K304" s="41">
        <v>1</v>
      </c>
      <c r="L304" s="41" t="s">
        <v>54</v>
      </c>
      <c r="M304" s="41" t="s">
        <v>55</v>
      </c>
      <c r="N304" s="41" t="s">
        <v>69</v>
      </c>
      <c r="O304" s="41" t="s">
        <v>57</v>
      </c>
      <c r="P304" s="41" t="s">
        <v>57</v>
      </c>
      <c r="Q304" s="43" t="e">
        <f>Table2[[#This Row],[Spread]]/Table2[[#This Row],[Expected Loss]]</f>
        <v>#VALUE!</v>
      </c>
      <c r="R304" s="41">
        <v>1</v>
      </c>
      <c r="S304" s="41">
        <v>0</v>
      </c>
      <c r="T304" s="41" t="s">
        <v>1163</v>
      </c>
      <c r="U304" s="41" t="s">
        <v>1164</v>
      </c>
      <c r="V304" s="41"/>
      <c r="W304" s="41"/>
      <c r="X304" s="41"/>
    </row>
    <row r="305" spans="1:24" x14ac:dyDescent="0.25">
      <c r="A305" s="37" t="s">
        <v>1168</v>
      </c>
      <c r="B305" s="38">
        <v>42887</v>
      </c>
      <c r="C305" s="37" t="s">
        <v>1169</v>
      </c>
      <c r="D305" s="37" t="s">
        <v>1170</v>
      </c>
      <c r="E305" s="37" t="s">
        <v>1171</v>
      </c>
      <c r="F305" s="37" t="s">
        <v>77</v>
      </c>
      <c r="G305" s="37" t="s">
        <v>1172</v>
      </c>
      <c r="H305" s="39">
        <v>160000000</v>
      </c>
      <c r="I305" s="37" t="s">
        <v>110</v>
      </c>
      <c r="J305" s="37" t="s">
        <v>53</v>
      </c>
      <c r="K305" s="37" t="s">
        <v>374</v>
      </c>
      <c r="L305" s="37">
        <v>3.64</v>
      </c>
      <c r="M305" s="37" t="s">
        <v>55</v>
      </c>
      <c r="N305" s="37" t="s">
        <v>69</v>
      </c>
      <c r="O305" s="37">
        <v>2.72</v>
      </c>
      <c r="P305" s="37">
        <v>5.75</v>
      </c>
      <c r="Q305" s="40">
        <f>Table2[[#This Row],[Spread]]/Table2[[#This Row],[Expected Loss]]</f>
        <v>2.1139705882352939</v>
      </c>
      <c r="R305" s="37">
        <v>1</v>
      </c>
      <c r="S305" s="37">
        <v>0</v>
      </c>
      <c r="T305" s="37" t="s">
        <v>1173</v>
      </c>
      <c r="U305" s="37" t="s">
        <v>1174</v>
      </c>
      <c r="V305" s="37"/>
      <c r="W305" s="37"/>
      <c r="X305" s="37"/>
    </row>
    <row r="306" spans="1:24" x14ac:dyDescent="0.25">
      <c r="A306" s="37" t="s">
        <v>1175</v>
      </c>
      <c r="B306" s="38">
        <v>42887</v>
      </c>
      <c r="C306" s="37" t="s">
        <v>1169</v>
      </c>
      <c r="D306" s="37" t="s">
        <v>1170</v>
      </c>
      <c r="E306" s="37" t="s">
        <v>1171</v>
      </c>
      <c r="F306" s="37" t="s">
        <v>77</v>
      </c>
      <c r="G306" s="37" t="s">
        <v>1172</v>
      </c>
      <c r="H306" s="39">
        <v>270000000</v>
      </c>
      <c r="I306" s="37" t="s">
        <v>110</v>
      </c>
      <c r="J306" s="37" t="s">
        <v>53</v>
      </c>
      <c r="K306" s="37" t="s">
        <v>374</v>
      </c>
      <c r="L306" s="37" t="s">
        <v>54</v>
      </c>
      <c r="M306" s="37" t="s">
        <v>55</v>
      </c>
      <c r="N306" s="37" t="s">
        <v>69</v>
      </c>
      <c r="O306" s="37">
        <v>0.69</v>
      </c>
      <c r="P306" s="37">
        <v>3.5</v>
      </c>
      <c r="Q306" s="40">
        <f>Table2[[#This Row],[Spread]]/Table2[[#This Row],[Expected Loss]]</f>
        <v>5.0724637681159424</v>
      </c>
      <c r="R306" s="37">
        <v>1</v>
      </c>
      <c r="S306" s="37">
        <v>0</v>
      </c>
      <c r="T306" s="37" t="s">
        <v>1173</v>
      </c>
      <c r="U306" s="37" t="s">
        <v>1174</v>
      </c>
      <c r="V306" s="37"/>
      <c r="W306" s="37"/>
      <c r="X306" s="37"/>
    </row>
    <row r="307" spans="1:24" x14ac:dyDescent="0.25">
      <c r="A307" s="37" t="s">
        <v>1176</v>
      </c>
      <c r="B307" s="38">
        <v>42887</v>
      </c>
      <c r="C307" s="37" t="s">
        <v>1176</v>
      </c>
      <c r="D307" s="37" t="s">
        <v>384</v>
      </c>
      <c r="E307" s="37" t="s">
        <v>1177</v>
      </c>
      <c r="F307" s="37" t="s">
        <v>77</v>
      </c>
      <c r="G307" s="37" t="s">
        <v>1178</v>
      </c>
      <c r="H307" s="44">
        <v>200000000</v>
      </c>
      <c r="I307" s="37" t="s">
        <v>52</v>
      </c>
      <c r="J307" s="37" t="s">
        <v>53</v>
      </c>
      <c r="K307" s="37" t="s">
        <v>55</v>
      </c>
      <c r="L307" s="37">
        <v>3.21</v>
      </c>
      <c r="M307" s="37" t="s">
        <v>55</v>
      </c>
      <c r="N307" s="37" t="s">
        <v>56</v>
      </c>
      <c r="O307" s="37">
        <v>2.2400000000000002</v>
      </c>
      <c r="P307" s="37">
        <v>3</v>
      </c>
      <c r="Q307" s="40">
        <f>Table2[[#This Row],[Spread]]/Table2[[#This Row],[Expected Loss]]</f>
        <v>1.3392857142857142</v>
      </c>
      <c r="R307" s="37">
        <v>1</v>
      </c>
      <c r="S307" s="37">
        <v>0</v>
      </c>
      <c r="T307" s="37" t="s">
        <v>1179</v>
      </c>
      <c r="U307" s="37" t="s">
        <v>1180</v>
      </c>
      <c r="V307" s="37"/>
      <c r="W307" s="37"/>
      <c r="X307" s="37"/>
    </row>
    <row r="308" spans="1:24" x14ac:dyDescent="0.25">
      <c r="A308" s="37" t="s">
        <v>1181</v>
      </c>
      <c r="B308" s="38">
        <v>42887</v>
      </c>
      <c r="C308" s="37" t="s">
        <v>1181</v>
      </c>
      <c r="D308" s="37" t="s">
        <v>221</v>
      </c>
      <c r="E308" s="37" t="s">
        <v>1182</v>
      </c>
      <c r="F308" s="37" t="s">
        <v>77</v>
      </c>
      <c r="G308" s="37" t="s">
        <v>1183</v>
      </c>
      <c r="H308" s="39">
        <v>350000000</v>
      </c>
      <c r="I308" s="37" t="s">
        <v>110</v>
      </c>
      <c r="J308" s="37" t="s">
        <v>53</v>
      </c>
      <c r="K308" s="37" t="s">
        <v>55</v>
      </c>
      <c r="L308" s="37">
        <v>6.35</v>
      </c>
      <c r="M308" s="37" t="s">
        <v>55</v>
      </c>
      <c r="N308" s="37" t="s">
        <v>56</v>
      </c>
      <c r="O308" s="37">
        <v>4.33</v>
      </c>
      <c r="P308" s="37" t="s">
        <v>57</v>
      </c>
      <c r="Q308" s="40" t="e">
        <f>Table2[[#This Row],[Spread]]/Table2[[#This Row],[Expected Loss]]</f>
        <v>#VALUE!</v>
      </c>
      <c r="R308" s="37">
        <v>1</v>
      </c>
      <c r="S308" s="37">
        <v>0</v>
      </c>
      <c r="T308" s="37" t="s">
        <v>1184</v>
      </c>
      <c r="U308" s="37" t="s">
        <v>1185</v>
      </c>
      <c r="V308" s="37"/>
      <c r="W308" s="37"/>
      <c r="X308" s="37"/>
    </row>
    <row r="309" spans="1:24" x14ac:dyDescent="0.25">
      <c r="A309" s="37" t="s">
        <v>1186</v>
      </c>
      <c r="B309" s="38">
        <v>42887</v>
      </c>
      <c r="C309" s="37" t="s">
        <v>1186</v>
      </c>
      <c r="D309" s="37" t="s">
        <v>303</v>
      </c>
      <c r="E309" s="37" t="s">
        <v>1187</v>
      </c>
      <c r="F309" s="37" t="s">
        <v>55</v>
      </c>
      <c r="G309" s="37" t="s">
        <v>1188</v>
      </c>
      <c r="H309" s="44">
        <v>40000000</v>
      </c>
      <c r="I309" s="37" t="s">
        <v>52</v>
      </c>
      <c r="J309" s="37" t="s">
        <v>53</v>
      </c>
      <c r="K309" s="37" t="s">
        <v>55</v>
      </c>
      <c r="L309" s="37" t="s">
        <v>54</v>
      </c>
      <c r="M309" s="37" t="s">
        <v>55</v>
      </c>
      <c r="N309" s="37" t="s">
        <v>56</v>
      </c>
      <c r="O309" s="37" t="s">
        <v>57</v>
      </c>
      <c r="P309" s="37" t="s">
        <v>57</v>
      </c>
      <c r="Q309" s="40" t="e">
        <f>Table2[[#This Row],[Spread]]/Table2[[#This Row],[Expected Loss]]</f>
        <v>#VALUE!</v>
      </c>
      <c r="R309" s="37">
        <v>1</v>
      </c>
      <c r="S309" s="37">
        <v>0</v>
      </c>
      <c r="T309" s="37" t="s">
        <v>1189</v>
      </c>
      <c r="U309" s="37" t="s">
        <v>1190</v>
      </c>
      <c r="V309" s="37"/>
      <c r="W309" s="37"/>
      <c r="X309" s="37"/>
    </row>
    <row r="310" spans="1:24" x14ac:dyDescent="0.25">
      <c r="A310" s="45" t="s">
        <v>1191</v>
      </c>
      <c r="B310" s="46">
        <v>42917</v>
      </c>
      <c r="C310" s="45" t="s">
        <v>1191</v>
      </c>
      <c r="D310" s="45" t="s">
        <v>326</v>
      </c>
      <c r="E310" s="45" t="s">
        <v>728</v>
      </c>
      <c r="F310" s="45" t="s">
        <v>55</v>
      </c>
      <c r="G310" s="45" t="s">
        <v>232</v>
      </c>
      <c r="H310" s="47">
        <v>70600000</v>
      </c>
      <c r="I310" s="45" t="s">
        <v>55</v>
      </c>
      <c r="J310" s="45" t="s">
        <v>53</v>
      </c>
      <c r="K310" s="45" t="s">
        <v>55</v>
      </c>
      <c r="L310" s="45" t="s">
        <v>54</v>
      </c>
      <c r="M310" s="45" t="s">
        <v>55</v>
      </c>
      <c r="N310" s="45" t="s">
        <v>56</v>
      </c>
      <c r="O310" s="45" t="s">
        <v>57</v>
      </c>
      <c r="P310" s="45" t="s">
        <v>57</v>
      </c>
      <c r="Q310" s="40" t="e">
        <f>Table2[[#This Row],[Spread]]/Table2[[#This Row],[Expected Loss]]</f>
        <v>#VALUE!</v>
      </c>
      <c r="R310" s="45">
        <v>1</v>
      </c>
      <c r="S310" s="45">
        <v>0</v>
      </c>
      <c r="T310" s="45" t="s">
        <v>1192</v>
      </c>
      <c r="U310" s="45" t="s">
        <v>1193</v>
      </c>
      <c r="V310" s="37"/>
      <c r="W310" s="37"/>
      <c r="X310" s="37"/>
    </row>
    <row r="311" spans="1:24" x14ac:dyDescent="0.25">
      <c r="A311" s="37" t="s">
        <v>1194</v>
      </c>
      <c r="B311" s="38">
        <v>42917</v>
      </c>
      <c r="C311" s="37" t="s">
        <v>1195</v>
      </c>
      <c r="D311" s="37" t="s">
        <v>1196</v>
      </c>
      <c r="E311" s="37" t="s">
        <v>1197</v>
      </c>
      <c r="F311" s="37" t="s">
        <v>77</v>
      </c>
      <c r="G311" s="37" t="s">
        <v>1198</v>
      </c>
      <c r="H311" s="39">
        <v>225000000</v>
      </c>
      <c r="I311" s="37" t="s">
        <v>102</v>
      </c>
      <c r="J311" s="37" t="s">
        <v>53</v>
      </c>
      <c r="K311" s="37" t="s">
        <v>55</v>
      </c>
      <c r="L311" s="37">
        <v>4.92</v>
      </c>
      <c r="M311" s="37" t="s">
        <v>55</v>
      </c>
      <c r="N311" s="37" t="s">
        <v>69</v>
      </c>
      <c r="O311" s="37">
        <v>3.57</v>
      </c>
      <c r="P311" s="37">
        <v>6.9</v>
      </c>
      <c r="Q311" s="40">
        <f>Table2[[#This Row],[Spread]]/Table2[[#This Row],[Expected Loss]]</f>
        <v>1.9327731092436977</v>
      </c>
      <c r="R311" s="37">
        <v>1</v>
      </c>
      <c r="S311" s="37">
        <v>1</v>
      </c>
      <c r="T311" s="37" t="s">
        <v>1199</v>
      </c>
      <c r="U311" s="37" t="s">
        <v>1200</v>
      </c>
      <c r="V311" s="37"/>
      <c r="W311" s="37"/>
      <c r="X311" s="37"/>
    </row>
    <row r="312" spans="1:24" x14ac:dyDescent="0.25">
      <c r="A312" s="37" t="s">
        <v>1201</v>
      </c>
      <c r="B312" s="38">
        <v>42917</v>
      </c>
      <c r="C312" s="37" t="s">
        <v>1195</v>
      </c>
      <c r="D312" s="37" t="s">
        <v>1196</v>
      </c>
      <c r="E312" s="37" t="s">
        <v>1197</v>
      </c>
      <c r="F312" s="37" t="s">
        <v>77</v>
      </c>
      <c r="G312" s="37" t="s">
        <v>1198</v>
      </c>
      <c r="H312" s="39">
        <v>95000000</v>
      </c>
      <c r="I312" s="37" t="s">
        <v>102</v>
      </c>
      <c r="J312" s="37" t="s">
        <v>53</v>
      </c>
      <c r="K312" s="37" t="s">
        <v>55</v>
      </c>
      <c r="L312" s="37">
        <v>9.44</v>
      </c>
      <c r="M312" s="37" t="s">
        <v>55</v>
      </c>
      <c r="N312" s="37" t="s">
        <v>69</v>
      </c>
      <c r="O312" s="37">
        <v>7.74</v>
      </c>
      <c r="P312" s="37">
        <v>11.5</v>
      </c>
      <c r="Q312" s="40">
        <f>Table2[[#This Row],[Spread]]/Table2[[#This Row],[Expected Loss]]</f>
        <v>1.4857881136950903</v>
      </c>
      <c r="R312" s="37">
        <v>1</v>
      </c>
      <c r="S312" s="37">
        <v>1</v>
      </c>
      <c r="T312" s="37" t="s">
        <v>1199</v>
      </c>
      <c r="U312" s="37" t="s">
        <v>1200</v>
      </c>
      <c r="V312" s="37"/>
      <c r="W312" s="37"/>
      <c r="X312" s="37"/>
    </row>
    <row r="313" spans="1:24" x14ac:dyDescent="0.25">
      <c r="A313" s="37" t="s">
        <v>1202</v>
      </c>
      <c r="B313" s="38">
        <v>42917</v>
      </c>
      <c r="C313" s="37" t="s">
        <v>1202</v>
      </c>
      <c r="D313" s="37" t="s">
        <v>1203</v>
      </c>
      <c r="E313" s="37" t="s">
        <v>1204</v>
      </c>
      <c r="F313" s="37" t="s">
        <v>77</v>
      </c>
      <c r="G313" s="37" t="s">
        <v>1183</v>
      </c>
      <c r="H313" s="39">
        <v>100000000</v>
      </c>
      <c r="I313" s="37" t="s">
        <v>1205</v>
      </c>
      <c r="J313" s="37" t="s">
        <v>53</v>
      </c>
      <c r="K313" s="37" t="s">
        <v>55</v>
      </c>
      <c r="L313" s="37">
        <v>1.83</v>
      </c>
      <c r="M313" s="37" t="s">
        <v>55</v>
      </c>
      <c r="N313" s="37" t="s">
        <v>56</v>
      </c>
      <c r="O313" s="37">
        <v>1.1100000000000001</v>
      </c>
      <c r="P313" s="37">
        <v>3.75</v>
      </c>
      <c r="Q313" s="40">
        <f>Table2[[#This Row],[Spread]]/Table2[[#This Row],[Expected Loss]]</f>
        <v>3.3783783783783781</v>
      </c>
      <c r="R313" s="37">
        <v>1</v>
      </c>
      <c r="S313" s="37">
        <v>0</v>
      </c>
      <c r="T313" s="37" t="s">
        <v>1206</v>
      </c>
      <c r="U313" s="37" t="s">
        <v>1207</v>
      </c>
      <c r="V313" s="37"/>
      <c r="W313" s="37"/>
      <c r="X313" s="37"/>
    </row>
    <row r="314" spans="1:24" x14ac:dyDescent="0.25">
      <c r="A314" s="37" t="s">
        <v>1208</v>
      </c>
      <c r="B314" s="38">
        <v>42917</v>
      </c>
      <c r="C314" s="37" t="s">
        <v>1208</v>
      </c>
      <c r="D314" s="37" t="s">
        <v>55</v>
      </c>
      <c r="E314" s="37" t="s">
        <v>55</v>
      </c>
      <c r="F314" s="37" t="s">
        <v>55</v>
      </c>
      <c r="G314" s="37" t="s">
        <v>942</v>
      </c>
      <c r="H314" s="39">
        <v>8311000</v>
      </c>
      <c r="I314" s="37" t="s">
        <v>55</v>
      </c>
      <c r="J314" s="37" t="s">
        <v>53</v>
      </c>
      <c r="K314" s="37" t="s">
        <v>55</v>
      </c>
      <c r="L314" s="37" t="s">
        <v>54</v>
      </c>
      <c r="M314" s="37" t="s">
        <v>55</v>
      </c>
      <c r="N314" s="37" t="s">
        <v>56</v>
      </c>
      <c r="O314" s="37" t="s">
        <v>57</v>
      </c>
      <c r="P314" s="37" t="s">
        <v>57</v>
      </c>
      <c r="Q314" s="40" t="e">
        <f>Table2[[#This Row],[Spread]]/Table2[[#This Row],[Expected Loss]]</f>
        <v>#VALUE!</v>
      </c>
      <c r="R314" s="37">
        <v>1</v>
      </c>
      <c r="S314" s="37">
        <v>0</v>
      </c>
      <c r="T314" s="37" t="s">
        <v>1209</v>
      </c>
      <c r="U314" s="37" t="s">
        <v>1210</v>
      </c>
      <c r="V314" s="37"/>
      <c r="W314" s="37"/>
      <c r="X314" s="37"/>
    </row>
    <row r="315" spans="1:24" x14ac:dyDescent="0.25">
      <c r="A315" s="45" t="s">
        <v>1211</v>
      </c>
      <c r="B315" s="46">
        <v>42948</v>
      </c>
      <c r="C315" s="45" t="s">
        <v>1212</v>
      </c>
      <c r="D315" s="45" t="s">
        <v>1213</v>
      </c>
      <c r="E315" s="45" t="s">
        <v>1214</v>
      </c>
      <c r="F315" s="45" t="s">
        <v>77</v>
      </c>
      <c r="G315" s="45" t="s">
        <v>1215</v>
      </c>
      <c r="H315" s="47">
        <v>100000000</v>
      </c>
      <c r="I315" s="45" t="s">
        <v>102</v>
      </c>
      <c r="J315" s="45" t="s">
        <v>53</v>
      </c>
      <c r="K315" s="45" t="s">
        <v>55</v>
      </c>
      <c r="L315" s="45">
        <v>5.73</v>
      </c>
      <c r="M315" s="45" t="s">
        <v>55</v>
      </c>
      <c r="N315" s="45" t="s">
        <v>69</v>
      </c>
      <c r="O315" s="45">
        <v>5.56</v>
      </c>
      <c r="P315" s="45">
        <v>9.3000000000000007</v>
      </c>
      <c r="Q315" s="40">
        <f>Table2[[#This Row],[Spread]]/Table2[[#This Row],[Expected Loss]]</f>
        <v>1.6726618705035974</v>
      </c>
      <c r="R315" s="45">
        <v>1</v>
      </c>
      <c r="S315" s="45">
        <v>1</v>
      </c>
      <c r="T315" s="45" t="s">
        <v>1216</v>
      </c>
      <c r="U315" s="45" t="s">
        <v>1217</v>
      </c>
      <c r="V315" s="37"/>
      <c r="W315" s="37"/>
      <c r="X315" s="37"/>
    </row>
    <row r="316" spans="1:24" x14ac:dyDescent="0.25">
      <c r="A316" s="45" t="s">
        <v>1218</v>
      </c>
      <c r="B316" s="46">
        <v>42948</v>
      </c>
      <c r="C316" s="45" t="s">
        <v>1212</v>
      </c>
      <c r="D316" s="45" t="s">
        <v>1213</v>
      </c>
      <c r="E316" s="45" t="s">
        <v>1214</v>
      </c>
      <c r="F316" s="45" t="s">
        <v>77</v>
      </c>
      <c r="G316" s="45" t="s">
        <v>1215</v>
      </c>
      <c r="H316" s="47">
        <v>150000000</v>
      </c>
      <c r="I316" s="45" t="s">
        <v>102</v>
      </c>
      <c r="J316" s="45" t="s">
        <v>53</v>
      </c>
      <c r="K316" s="45" t="s">
        <v>55</v>
      </c>
      <c r="L316" s="45">
        <v>7.97</v>
      </c>
      <c r="M316" s="45" t="s">
        <v>55</v>
      </c>
      <c r="N316" s="45" t="s">
        <v>69</v>
      </c>
      <c r="O316" s="45">
        <v>3.43</v>
      </c>
      <c r="P316" s="45">
        <v>4.5</v>
      </c>
      <c r="Q316" s="40">
        <f>Table2[[#This Row],[Spread]]/Table2[[#This Row],[Expected Loss]]</f>
        <v>1.3119533527696792</v>
      </c>
      <c r="R316" s="45">
        <v>1</v>
      </c>
      <c r="S316" s="45">
        <v>1</v>
      </c>
      <c r="T316" s="45" t="s">
        <v>1216</v>
      </c>
      <c r="U316" s="45" t="s">
        <v>1217</v>
      </c>
      <c r="V316" s="37"/>
      <c r="W316" s="37"/>
      <c r="X316" s="37"/>
    </row>
    <row r="317" spans="1:24" x14ac:dyDescent="0.25">
      <c r="A317" s="45" t="s">
        <v>1219</v>
      </c>
      <c r="B317" s="46">
        <v>42948</v>
      </c>
      <c r="C317" s="45" t="s">
        <v>1212</v>
      </c>
      <c r="D317" s="45" t="s">
        <v>1213</v>
      </c>
      <c r="E317" s="45" t="s">
        <v>1214</v>
      </c>
      <c r="F317" s="45" t="s">
        <v>77</v>
      </c>
      <c r="G317" s="45" t="s">
        <v>1215</v>
      </c>
      <c r="H317" s="47">
        <v>110000000</v>
      </c>
      <c r="I317" s="45" t="s">
        <v>102</v>
      </c>
      <c r="J317" s="45" t="s">
        <v>53</v>
      </c>
      <c r="K317" s="45" t="s">
        <v>55</v>
      </c>
      <c r="L317" s="45">
        <v>5.8</v>
      </c>
      <c r="M317" s="45" t="s">
        <v>55</v>
      </c>
      <c r="N317" s="45" t="s">
        <v>69</v>
      </c>
      <c r="O317" s="45">
        <v>3.96</v>
      </c>
      <c r="P317" s="45">
        <v>5.9</v>
      </c>
      <c r="Q317" s="40">
        <f>Table2[[#This Row],[Spread]]/Table2[[#This Row],[Expected Loss]]</f>
        <v>1.4898989898989901</v>
      </c>
      <c r="R317" s="45">
        <v>1</v>
      </c>
      <c r="S317" s="45">
        <v>1</v>
      </c>
      <c r="T317" s="45" t="s">
        <v>1216</v>
      </c>
      <c r="U317" s="45" t="s">
        <v>1217</v>
      </c>
      <c r="V317" s="37"/>
      <c r="W317" s="37"/>
      <c r="X317" s="37"/>
    </row>
    <row r="318" spans="1:24" x14ac:dyDescent="0.25">
      <c r="A318" s="37" t="s">
        <v>1220</v>
      </c>
      <c r="B318" s="38">
        <v>42948</v>
      </c>
      <c r="C318" s="37" t="s">
        <v>1220</v>
      </c>
      <c r="D318" s="37" t="s">
        <v>55</v>
      </c>
      <c r="E318" s="37" t="s">
        <v>1221</v>
      </c>
      <c r="F318" s="37" t="s">
        <v>55</v>
      </c>
      <c r="G318" s="37" t="s">
        <v>693</v>
      </c>
      <c r="H318" s="39">
        <v>14800000</v>
      </c>
      <c r="I318" s="37" t="s">
        <v>52</v>
      </c>
      <c r="J318" s="37" t="s">
        <v>53</v>
      </c>
      <c r="K318" s="37" t="s">
        <v>55</v>
      </c>
      <c r="L318" s="37" t="s">
        <v>54</v>
      </c>
      <c r="M318" s="37" t="s">
        <v>55</v>
      </c>
      <c r="N318" s="37" t="s">
        <v>56</v>
      </c>
      <c r="O318" s="37" t="s">
        <v>57</v>
      </c>
      <c r="P318" s="37" t="s">
        <v>57</v>
      </c>
      <c r="Q318" s="40" t="e">
        <f>Table2[[#This Row],[Spread]]/Table2[[#This Row],[Expected Loss]]</f>
        <v>#VALUE!</v>
      </c>
      <c r="R318" s="37">
        <v>1</v>
      </c>
      <c r="S318" s="37">
        <v>0</v>
      </c>
      <c r="T318" s="37" t="s">
        <v>1222</v>
      </c>
      <c r="U318" s="37" t="s">
        <v>1223</v>
      </c>
      <c r="V318" s="37"/>
      <c r="W318" s="37"/>
      <c r="X318" s="37"/>
    </row>
    <row r="319" spans="1:24" x14ac:dyDescent="0.25">
      <c r="A319" s="41" t="s">
        <v>1224</v>
      </c>
      <c r="B319" s="42">
        <v>43009</v>
      </c>
      <c r="C319" s="41" t="s">
        <v>1225</v>
      </c>
      <c r="D319" s="41" t="s">
        <v>1226</v>
      </c>
      <c r="E319" s="41" t="s">
        <v>859</v>
      </c>
      <c r="F319" s="41" t="s">
        <v>210</v>
      </c>
      <c r="G319" s="41" t="s">
        <v>744</v>
      </c>
      <c r="H319" s="43" t="s">
        <v>66</v>
      </c>
      <c r="I319" s="41" t="s">
        <v>52</v>
      </c>
      <c r="J319" s="41" t="s">
        <v>1227</v>
      </c>
      <c r="K319" s="41">
        <v>10</v>
      </c>
      <c r="L319" s="41" t="s">
        <v>54</v>
      </c>
      <c r="M319" s="41" t="s">
        <v>55</v>
      </c>
      <c r="N319" s="41" t="s">
        <v>69</v>
      </c>
      <c r="O319" s="41" t="s">
        <v>57</v>
      </c>
      <c r="P319" s="41" t="s">
        <v>57</v>
      </c>
      <c r="Q319" s="43" t="e">
        <f>Table2[[#This Row],[Spread]]/Table2[[#This Row],[Expected Loss]]</f>
        <v>#VALUE!</v>
      </c>
      <c r="R319" s="41">
        <v>1</v>
      </c>
      <c r="S319" s="41">
        <v>0</v>
      </c>
      <c r="T319" s="41" t="s">
        <v>1228</v>
      </c>
      <c r="U319" s="41" t="s">
        <v>1229</v>
      </c>
      <c r="V319" s="41"/>
      <c r="W319" s="41"/>
      <c r="X319" s="41"/>
    </row>
    <row r="320" spans="1:24" x14ac:dyDescent="0.25">
      <c r="A320" s="41" t="s">
        <v>1230</v>
      </c>
      <c r="B320" s="42">
        <v>43009</v>
      </c>
      <c r="C320" s="41" t="s">
        <v>1225</v>
      </c>
      <c r="D320" s="41" t="s">
        <v>1226</v>
      </c>
      <c r="E320" s="41" t="s">
        <v>859</v>
      </c>
      <c r="F320" s="41" t="s">
        <v>210</v>
      </c>
      <c r="G320" s="41" t="s">
        <v>744</v>
      </c>
      <c r="H320" s="43" t="s">
        <v>66</v>
      </c>
      <c r="I320" s="41" t="s">
        <v>52</v>
      </c>
      <c r="J320" s="41" t="s">
        <v>1227</v>
      </c>
      <c r="K320" s="41">
        <v>10</v>
      </c>
      <c r="L320" s="41" t="s">
        <v>54</v>
      </c>
      <c r="M320" s="41" t="s">
        <v>55</v>
      </c>
      <c r="N320" s="41" t="s">
        <v>69</v>
      </c>
      <c r="O320" s="41" t="s">
        <v>57</v>
      </c>
      <c r="P320" s="41" t="s">
        <v>57</v>
      </c>
      <c r="Q320" s="43" t="e">
        <f>Table2[[#This Row],[Spread]]/Table2[[#This Row],[Expected Loss]]</f>
        <v>#VALUE!</v>
      </c>
      <c r="R320" s="41">
        <v>1</v>
      </c>
      <c r="S320" s="41">
        <v>0</v>
      </c>
      <c r="T320" s="41" t="s">
        <v>1228</v>
      </c>
      <c r="U320" s="41" t="s">
        <v>1229</v>
      </c>
      <c r="V320" s="41"/>
      <c r="W320" s="41"/>
      <c r="X320" s="41"/>
    </row>
    <row r="321" spans="1:24" x14ac:dyDescent="0.25">
      <c r="A321" s="41" t="s">
        <v>1231</v>
      </c>
      <c r="B321" s="42">
        <v>43009</v>
      </c>
      <c r="C321" s="41" t="s">
        <v>1225</v>
      </c>
      <c r="D321" s="41" t="s">
        <v>1226</v>
      </c>
      <c r="E321" s="41" t="s">
        <v>859</v>
      </c>
      <c r="F321" s="41" t="s">
        <v>210</v>
      </c>
      <c r="G321" s="41" t="s">
        <v>744</v>
      </c>
      <c r="H321" s="43" t="s">
        <v>66</v>
      </c>
      <c r="I321" s="41" t="s">
        <v>52</v>
      </c>
      <c r="J321" s="41" t="s">
        <v>1227</v>
      </c>
      <c r="K321" s="41">
        <v>10</v>
      </c>
      <c r="L321" s="41" t="s">
        <v>54</v>
      </c>
      <c r="M321" s="41" t="s">
        <v>55</v>
      </c>
      <c r="N321" s="41" t="s">
        <v>69</v>
      </c>
      <c r="O321" s="41" t="s">
        <v>57</v>
      </c>
      <c r="P321" s="41" t="s">
        <v>57</v>
      </c>
      <c r="Q321" s="43" t="e">
        <f>Table2[[#This Row],[Spread]]/Table2[[#This Row],[Expected Loss]]</f>
        <v>#VALUE!</v>
      </c>
      <c r="R321" s="41">
        <v>1</v>
      </c>
      <c r="S321" s="41">
        <v>0</v>
      </c>
      <c r="T321" s="41" t="s">
        <v>1228</v>
      </c>
      <c r="U321" s="41" t="s">
        <v>1229</v>
      </c>
      <c r="V321" s="41"/>
      <c r="W321" s="41"/>
      <c r="X321" s="41"/>
    </row>
    <row r="322" spans="1:24" x14ac:dyDescent="0.25">
      <c r="A322" s="37" t="s">
        <v>1232</v>
      </c>
      <c r="B322" s="38">
        <v>43040</v>
      </c>
      <c r="C322" s="37" t="s">
        <v>1233</v>
      </c>
      <c r="D322" s="37" t="s">
        <v>983</v>
      </c>
      <c r="E322" s="37" t="s">
        <v>984</v>
      </c>
      <c r="F322" s="37" t="s">
        <v>77</v>
      </c>
      <c r="G322" s="37" t="s">
        <v>1234</v>
      </c>
      <c r="H322" s="39">
        <v>75000000</v>
      </c>
      <c r="I322" s="37" t="s">
        <v>110</v>
      </c>
      <c r="J322" s="37" t="s">
        <v>53</v>
      </c>
      <c r="K322" s="37" t="s">
        <v>55</v>
      </c>
      <c r="L322" s="37">
        <v>5.13</v>
      </c>
      <c r="M322" s="37" t="s">
        <v>55</v>
      </c>
      <c r="N322" s="37" t="s">
        <v>69</v>
      </c>
      <c r="O322" s="37">
        <v>3.37</v>
      </c>
      <c r="P322" s="37">
        <v>7.5</v>
      </c>
      <c r="Q322" s="40">
        <f>Table2[[#This Row],[Spread]]/Table2[[#This Row],[Expected Loss]]</f>
        <v>2.2255192878338277</v>
      </c>
      <c r="R322" s="37">
        <v>1</v>
      </c>
      <c r="S322" s="37">
        <v>0</v>
      </c>
      <c r="T322" s="37" t="s">
        <v>1235</v>
      </c>
      <c r="U322" s="37" t="s">
        <v>1236</v>
      </c>
      <c r="V322" s="37"/>
      <c r="W322" s="37"/>
      <c r="X322" s="37"/>
    </row>
    <row r="323" spans="1:24" x14ac:dyDescent="0.25">
      <c r="A323" s="37" t="s">
        <v>1237</v>
      </c>
      <c r="B323" s="38">
        <v>43040</v>
      </c>
      <c r="C323" s="37" t="s">
        <v>1233</v>
      </c>
      <c r="D323" s="37" t="s">
        <v>983</v>
      </c>
      <c r="E323" s="37" t="s">
        <v>984</v>
      </c>
      <c r="F323" s="37" t="s">
        <v>77</v>
      </c>
      <c r="G323" s="37" t="s">
        <v>1234</v>
      </c>
      <c r="H323" s="39">
        <v>75000000</v>
      </c>
      <c r="I323" s="37" t="s">
        <v>110</v>
      </c>
      <c r="J323" s="37" t="s">
        <v>53</v>
      </c>
      <c r="K323" s="37" t="s">
        <v>55</v>
      </c>
      <c r="L323" s="37" t="s">
        <v>54</v>
      </c>
      <c r="M323" s="37" t="s">
        <v>55</v>
      </c>
      <c r="N323" s="37" t="s">
        <v>69</v>
      </c>
      <c r="O323" s="37" t="s">
        <v>57</v>
      </c>
      <c r="P323" s="37" t="s">
        <v>57</v>
      </c>
      <c r="Q323" s="40" t="e">
        <f>Table2[[#This Row],[Spread]]/Table2[[#This Row],[Expected Loss]]</f>
        <v>#VALUE!</v>
      </c>
      <c r="R323" s="37">
        <v>1</v>
      </c>
      <c r="S323" s="37">
        <v>0</v>
      </c>
      <c r="T323" s="37" t="s">
        <v>1235</v>
      </c>
      <c r="U323" s="37" t="s">
        <v>1236</v>
      </c>
      <c r="V323" s="37"/>
      <c r="W323" s="37"/>
      <c r="X323" s="37"/>
    </row>
    <row r="324" spans="1:24" x14ac:dyDescent="0.25">
      <c r="A324" s="37" t="s">
        <v>1238</v>
      </c>
      <c r="B324" s="38">
        <v>43040</v>
      </c>
      <c r="C324" s="37" t="s">
        <v>1239</v>
      </c>
      <c r="D324" s="37" t="s">
        <v>147</v>
      </c>
      <c r="E324" s="37" t="s">
        <v>1091</v>
      </c>
      <c r="F324" s="37" t="s">
        <v>77</v>
      </c>
      <c r="G324" s="37" t="s">
        <v>1240</v>
      </c>
      <c r="H324" s="39">
        <v>110000000</v>
      </c>
      <c r="I324" s="37" t="s">
        <v>52</v>
      </c>
      <c r="J324" s="37" t="s">
        <v>157</v>
      </c>
      <c r="K324" s="37">
        <v>4</v>
      </c>
      <c r="L324" s="37">
        <v>23.17</v>
      </c>
      <c r="M324" s="37" t="s">
        <v>55</v>
      </c>
      <c r="N324" s="37" t="s">
        <v>69</v>
      </c>
      <c r="O324" s="37">
        <v>5.75</v>
      </c>
      <c r="P324" s="37">
        <v>20</v>
      </c>
      <c r="Q324" s="40">
        <f>Table2[[#This Row],[Spread]]/Table2[[#This Row],[Expected Loss]]</f>
        <v>3.4782608695652173</v>
      </c>
      <c r="R324" s="37">
        <v>1</v>
      </c>
      <c r="S324" s="37">
        <v>0</v>
      </c>
      <c r="T324" s="37" t="s">
        <v>1241</v>
      </c>
      <c r="U324" s="37" t="s">
        <v>1242</v>
      </c>
      <c r="V324" s="37"/>
      <c r="W324" s="37"/>
      <c r="X324" s="37"/>
    </row>
    <row r="325" spans="1:24" x14ac:dyDescent="0.25">
      <c r="A325" s="37" t="s">
        <v>1243</v>
      </c>
      <c r="B325" s="38">
        <v>43040</v>
      </c>
      <c r="C325" s="37" t="s">
        <v>1239</v>
      </c>
      <c r="D325" s="37" t="s">
        <v>147</v>
      </c>
      <c r="E325" s="37" t="s">
        <v>1091</v>
      </c>
      <c r="F325" s="37" t="s">
        <v>77</v>
      </c>
      <c r="G325" s="37" t="s">
        <v>1240</v>
      </c>
      <c r="H325" s="39">
        <v>130000000</v>
      </c>
      <c r="I325" s="37" t="s">
        <v>52</v>
      </c>
      <c r="J325" s="37" t="s">
        <v>157</v>
      </c>
      <c r="K325" s="37">
        <v>4</v>
      </c>
      <c r="L325" s="37">
        <v>13.14</v>
      </c>
      <c r="M325" s="37" t="s">
        <v>55</v>
      </c>
      <c r="N325" s="37" t="s">
        <v>69</v>
      </c>
      <c r="O325" s="37">
        <v>7.33</v>
      </c>
      <c r="P325" s="37">
        <v>12.5</v>
      </c>
      <c r="Q325" s="40">
        <f>Table2[[#This Row],[Spread]]/Table2[[#This Row],[Expected Loss]]</f>
        <v>1.7053206002728514</v>
      </c>
      <c r="R325" s="37">
        <v>1</v>
      </c>
      <c r="S325" s="37">
        <v>0</v>
      </c>
      <c r="T325" s="37" t="s">
        <v>1241</v>
      </c>
      <c r="U325" s="37" t="s">
        <v>1242</v>
      </c>
      <c r="V325" s="37"/>
      <c r="W325" s="37"/>
      <c r="X325" s="37"/>
    </row>
    <row r="326" spans="1:24" x14ac:dyDescent="0.25">
      <c r="A326" s="37" t="s">
        <v>1244</v>
      </c>
      <c r="B326" s="38">
        <v>43040</v>
      </c>
      <c r="C326" s="37" t="s">
        <v>1239</v>
      </c>
      <c r="D326" s="37" t="s">
        <v>147</v>
      </c>
      <c r="E326" s="37" t="s">
        <v>1091</v>
      </c>
      <c r="F326" s="37" t="s">
        <v>77</v>
      </c>
      <c r="G326" s="37" t="s">
        <v>1240</v>
      </c>
      <c r="H326" s="39">
        <v>55000000</v>
      </c>
      <c r="I326" s="37" t="s">
        <v>52</v>
      </c>
      <c r="J326" s="37" t="s">
        <v>157</v>
      </c>
      <c r="K326" s="37">
        <v>4</v>
      </c>
      <c r="L326" s="37">
        <v>4.04</v>
      </c>
      <c r="M326" s="37" t="s">
        <v>55</v>
      </c>
      <c r="N326" s="37" t="s">
        <v>69</v>
      </c>
      <c r="O326" s="37">
        <v>2.84</v>
      </c>
      <c r="P326" s="37">
        <v>5.5</v>
      </c>
      <c r="Q326" s="40">
        <f>Table2[[#This Row],[Spread]]/Table2[[#This Row],[Expected Loss]]</f>
        <v>1.9366197183098592</v>
      </c>
      <c r="R326" s="37">
        <v>1</v>
      </c>
      <c r="S326" s="37">
        <v>0</v>
      </c>
      <c r="T326" s="37" t="s">
        <v>1241</v>
      </c>
      <c r="U326" s="37" t="s">
        <v>1242</v>
      </c>
      <c r="V326" s="37"/>
      <c r="W326" s="37"/>
      <c r="X326" s="37"/>
    </row>
    <row r="327" spans="1:24" x14ac:dyDescent="0.25">
      <c r="A327" s="45" t="s">
        <v>1245</v>
      </c>
      <c r="B327" s="46">
        <v>43040</v>
      </c>
      <c r="C327" s="45" t="s">
        <v>1246</v>
      </c>
      <c r="D327" s="45" t="s">
        <v>519</v>
      </c>
      <c r="E327" s="45" t="s">
        <v>1247</v>
      </c>
      <c r="F327" s="45" t="s">
        <v>249</v>
      </c>
      <c r="G327" s="45" t="s">
        <v>521</v>
      </c>
      <c r="H327" s="47">
        <v>400000000</v>
      </c>
      <c r="I327" s="45" t="s">
        <v>52</v>
      </c>
      <c r="J327" s="45" t="s">
        <v>53</v>
      </c>
      <c r="K327" s="45" t="s">
        <v>55</v>
      </c>
      <c r="L327" s="45">
        <v>1.39</v>
      </c>
      <c r="M327" s="45" t="s">
        <v>55</v>
      </c>
      <c r="N327" s="45" t="s">
        <v>69</v>
      </c>
      <c r="O327" s="45">
        <v>1.32</v>
      </c>
      <c r="P327" s="45">
        <v>4</v>
      </c>
      <c r="Q327" s="40">
        <f>Table2[[#This Row],[Spread]]/Table2[[#This Row],[Expected Loss]]</f>
        <v>3.0303030303030303</v>
      </c>
      <c r="R327" s="45">
        <v>1</v>
      </c>
      <c r="S327" s="45">
        <v>0</v>
      </c>
      <c r="T327" s="45" t="s">
        <v>1248</v>
      </c>
      <c r="U327" s="45" t="s">
        <v>1249</v>
      </c>
      <c r="V327" s="37"/>
      <c r="W327" s="37"/>
      <c r="X327" s="37"/>
    </row>
    <row r="328" spans="1:24" x14ac:dyDescent="0.25">
      <c r="A328" s="45" t="s">
        <v>1250</v>
      </c>
      <c r="B328" s="46">
        <v>43040</v>
      </c>
      <c r="C328" s="45" t="s">
        <v>1246</v>
      </c>
      <c r="D328" s="45" t="s">
        <v>519</v>
      </c>
      <c r="E328" s="45" t="s">
        <v>1247</v>
      </c>
      <c r="F328" s="45" t="s">
        <v>249</v>
      </c>
      <c r="G328" s="45" t="s">
        <v>521</v>
      </c>
      <c r="H328" s="47">
        <v>500000000</v>
      </c>
      <c r="I328" s="45" t="s">
        <v>52</v>
      </c>
      <c r="J328" s="45" t="s">
        <v>53</v>
      </c>
      <c r="K328" s="45" t="s">
        <v>55</v>
      </c>
      <c r="L328" s="45">
        <v>3.05</v>
      </c>
      <c r="M328" s="45" t="s">
        <v>55</v>
      </c>
      <c r="N328" s="45" t="s">
        <v>69</v>
      </c>
      <c r="O328" s="45">
        <v>2.79</v>
      </c>
      <c r="P328" s="45">
        <v>5.25</v>
      </c>
      <c r="Q328" s="40">
        <f>Table2[[#This Row],[Spread]]/Table2[[#This Row],[Expected Loss]]</f>
        <v>1.8817204301075268</v>
      </c>
      <c r="R328" s="45">
        <v>1</v>
      </c>
      <c r="S328" s="45">
        <v>0</v>
      </c>
      <c r="T328" s="45" t="s">
        <v>1248</v>
      </c>
      <c r="U328" s="45" t="s">
        <v>1249</v>
      </c>
      <c r="V328" s="37"/>
      <c r="W328" s="37"/>
      <c r="X328" s="37"/>
    </row>
    <row r="329" spans="1:24" x14ac:dyDescent="0.25">
      <c r="A329" s="41" t="s">
        <v>1251</v>
      </c>
      <c r="B329" s="42">
        <v>43070</v>
      </c>
      <c r="C329" s="41" t="s">
        <v>1252</v>
      </c>
      <c r="D329" s="41" t="s">
        <v>1253</v>
      </c>
      <c r="E329" s="41" t="s">
        <v>1254</v>
      </c>
      <c r="F329" s="41" t="s">
        <v>77</v>
      </c>
      <c r="G329" s="41" t="s">
        <v>250</v>
      </c>
      <c r="H329" s="43" t="s">
        <v>66</v>
      </c>
      <c r="I329" s="41" t="s">
        <v>52</v>
      </c>
      <c r="J329" s="41" t="s">
        <v>53</v>
      </c>
      <c r="K329" s="41" t="s">
        <v>55</v>
      </c>
      <c r="L329" s="41">
        <v>7.57</v>
      </c>
      <c r="M329" s="41" t="s">
        <v>55</v>
      </c>
      <c r="N329" s="41" t="s">
        <v>69</v>
      </c>
      <c r="O329" s="41">
        <v>6.75</v>
      </c>
      <c r="P329" s="41">
        <v>8</v>
      </c>
      <c r="Q329" s="43">
        <f>Table2[[#This Row],[Spread]]/Table2[[#This Row],[Expected Loss]]</f>
        <v>1.1851851851851851</v>
      </c>
      <c r="R329" s="41">
        <v>1</v>
      </c>
      <c r="S329" s="41">
        <v>0</v>
      </c>
      <c r="T329" s="41" t="s">
        <v>1255</v>
      </c>
      <c r="U329" s="41" t="s">
        <v>1256</v>
      </c>
      <c r="V329" s="41"/>
      <c r="W329" s="41"/>
      <c r="X329" s="41"/>
    </row>
    <row r="330" spans="1:24" x14ac:dyDescent="0.25">
      <c r="A330" s="41" t="s">
        <v>1257</v>
      </c>
      <c r="B330" s="42">
        <v>43070</v>
      </c>
      <c r="C330" s="41" t="s">
        <v>1252</v>
      </c>
      <c r="D330" s="41" t="s">
        <v>1253</v>
      </c>
      <c r="E330" s="41" t="s">
        <v>1254</v>
      </c>
      <c r="F330" s="41" t="s">
        <v>77</v>
      </c>
      <c r="G330" s="41" t="s">
        <v>250</v>
      </c>
      <c r="H330" s="43" t="s">
        <v>66</v>
      </c>
      <c r="I330" s="41" t="s">
        <v>52</v>
      </c>
      <c r="J330" s="41" t="s">
        <v>53</v>
      </c>
      <c r="K330" s="41" t="s">
        <v>55</v>
      </c>
      <c r="L330" s="41">
        <v>6.06</v>
      </c>
      <c r="M330" s="41" t="s">
        <v>55</v>
      </c>
      <c r="N330" s="41" t="s">
        <v>69</v>
      </c>
      <c r="O330" s="41">
        <v>5.52</v>
      </c>
      <c r="P330" s="41">
        <v>6.5</v>
      </c>
      <c r="Q330" s="43">
        <f>Table2[[#This Row],[Spread]]/Table2[[#This Row],[Expected Loss]]</f>
        <v>1.1775362318840581</v>
      </c>
      <c r="R330" s="41">
        <v>1</v>
      </c>
      <c r="S330" s="41">
        <v>0</v>
      </c>
      <c r="T330" s="41" t="s">
        <v>1255</v>
      </c>
      <c r="U330" s="41" t="s">
        <v>1256</v>
      </c>
      <c r="V330" s="41"/>
      <c r="W330" s="41"/>
      <c r="X330" s="41"/>
    </row>
    <row r="331" spans="1:24" x14ac:dyDescent="0.25">
      <c r="A331" s="37" t="s">
        <v>1258</v>
      </c>
      <c r="B331" s="38">
        <v>43070</v>
      </c>
      <c r="C331" s="37" t="s">
        <v>1258</v>
      </c>
      <c r="D331" s="37" t="s">
        <v>902</v>
      </c>
      <c r="E331" s="37" t="s">
        <v>333</v>
      </c>
      <c r="F331" s="37" t="s">
        <v>210</v>
      </c>
      <c r="G331" s="37" t="s">
        <v>947</v>
      </c>
      <c r="H331" s="39">
        <v>14500000</v>
      </c>
      <c r="I331" s="37" t="s">
        <v>102</v>
      </c>
      <c r="J331" s="37" t="s">
        <v>53</v>
      </c>
      <c r="K331" s="37">
        <v>20</v>
      </c>
      <c r="L331" s="37" t="s">
        <v>54</v>
      </c>
      <c r="M331" s="37" t="s">
        <v>55</v>
      </c>
      <c r="N331" s="37" t="s">
        <v>56</v>
      </c>
      <c r="O331" s="37" t="s">
        <v>57</v>
      </c>
      <c r="P331" s="37" t="s">
        <v>57</v>
      </c>
      <c r="Q331" s="40" t="e">
        <f>Table2[[#This Row],[Spread]]/Table2[[#This Row],[Expected Loss]]</f>
        <v>#VALUE!</v>
      </c>
      <c r="R331" s="37">
        <v>1</v>
      </c>
      <c r="S331" s="37">
        <v>0</v>
      </c>
      <c r="T331" s="37" t="s">
        <v>1259</v>
      </c>
      <c r="U331" s="37" t="s">
        <v>1260</v>
      </c>
      <c r="V331" s="37"/>
      <c r="W331" s="37"/>
      <c r="X331" s="37"/>
    </row>
    <row r="332" spans="1:24" x14ac:dyDescent="0.25">
      <c r="A332" s="37" t="s">
        <v>1261</v>
      </c>
      <c r="B332" s="38">
        <v>43070</v>
      </c>
      <c r="C332" s="37" t="s">
        <v>1261</v>
      </c>
      <c r="D332" s="37" t="s">
        <v>55</v>
      </c>
      <c r="E332" s="37" t="s">
        <v>157</v>
      </c>
      <c r="F332" s="37" t="s">
        <v>157</v>
      </c>
      <c r="G332" s="37" t="s">
        <v>578</v>
      </c>
      <c r="H332" s="39">
        <v>20000000</v>
      </c>
      <c r="I332" s="37" t="s">
        <v>55</v>
      </c>
      <c r="J332" s="37" t="s">
        <v>53</v>
      </c>
      <c r="K332" s="37">
        <v>1</v>
      </c>
      <c r="L332" s="37" t="s">
        <v>54</v>
      </c>
      <c r="M332" s="37" t="s">
        <v>55</v>
      </c>
      <c r="N332" s="37" t="s">
        <v>56</v>
      </c>
      <c r="O332" s="37" t="s">
        <v>57</v>
      </c>
      <c r="P332" s="37" t="s">
        <v>57</v>
      </c>
      <c r="Q332" s="40" t="e">
        <f>Table2[[#This Row],[Spread]]/Table2[[#This Row],[Expected Loss]]</f>
        <v>#VALUE!</v>
      </c>
      <c r="R332" s="37">
        <v>1</v>
      </c>
      <c r="S332" s="37">
        <v>0</v>
      </c>
      <c r="T332" s="37" t="s">
        <v>1262</v>
      </c>
      <c r="U332" s="37" t="s">
        <v>1263</v>
      </c>
      <c r="V332" s="37"/>
      <c r="W332" s="37"/>
      <c r="X332" s="37"/>
    </row>
    <row r="333" spans="1:24" x14ac:dyDescent="0.25">
      <c r="A333" s="37" t="s">
        <v>1264</v>
      </c>
      <c r="B333" s="38">
        <v>43070</v>
      </c>
      <c r="C333" s="37" t="s">
        <v>1264</v>
      </c>
      <c r="D333" s="37" t="s">
        <v>55</v>
      </c>
      <c r="E333" s="37" t="s">
        <v>157</v>
      </c>
      <c r="F333" s="37" t="s">
        <v>157</v>
      </c>
      <c r="G333" s="37" t="s">
        <v>578</v>
      </c>
      <c r="H333" s="39">
        <v>27000000</v>
      </c>
      <c r="I333" s="37" t="s">
        <v>55</v>
      </c>
      <c r="J333" s="37" t="s">
        <v>53</v>
      </c>
      <c r="K333" s="37">
        <v>1</v>
      </c>
      <c r="L333" s="37" t="s">
        <v>54</v>
      </c>
      <c r="M333" s="37" t="s">
        <v>55</v>
      </c>
      <c r="N333" s="37" t="s">
        <v>56</v>
      </c>
      <c r="O333" s="37" t="s">
        <v>57</v>
      </c>
      <c r="P333" s="37" t="s">
        <v>57</v>
      </c>
      <c r="Q333" s="40" t="e">
        <f>Table2[[#This Row],[Spread]]/Table2[[#This Row],[Expected Loss]]</f>
        <v>#VALUE!</v>
      </c>
      <c r="R333" s="37">
        <v>1</v>
      </c>
      <c r="S333" s="37">
        <v>0</v>
      </c>
      <c r="T333" s="37" t="s">
        <v>1265</v>
      </c>
      <c r="U333" s="37" t="s">
        <v>1266</v>
      </c>
      <c r="V333" s="37"/>
      <c r="W333" s="37"/>
      <c r="X333" s="37"/>
    </row>
    <row r="334" spans="1:24" x14ac:dyDescent="0.25">
      <c r="A334" s="45" t="s">
        <v>1267</v>
      </c>
      <c r="B334" s="46">
        <v>43070</v>
      </c>
      <c r="C334" s="45" t="s">
        <v>1267</v>
      </c>
      <c r="D334" s="45" t="s">
        <v>55</v>
      </c>
      <c r="E334" s="45" t="s">
        <v>157</v>
      </c>
      <c r="F334" s="45" t="s">
        <v>157</v>
      </c>
      <c r="G334" s="45" t="s">
        <v>521</v>
      </c>
      <c r="H334" s="47">
        <v>10000000</v>
      </c>
      <c r="I334" s="45" t="s">
        <v>55</v>
      </c>
      <c r="J334" s="45" t="s">
        <v>53</v>
      </c>
      <c r="K334" s="45">
        <v>1</v>
      </c>
      <c r="L334" s="45" t="s">
        <v>54</v>
      </c>
      <c r="M334" s="45" t="s">
        <v>55</v>
      </c>
      <c r="N334" s="45" t="s">
        <v>56</v>
      </c>
      <c r="O334" s="45" t="s">
        <v>57</v>
      </c>
      <c r="P334" s="45" t="s">
        <v>57</v>
      </c>
      <c r="Q334" s="40" t="e">
        <f>Table2[[#This Row],[Spread]]/Table2[[#This Row],[Expected Loss]]</f>
        <v>#VALUE!</v>
      </c>
      <c r="R334" s="45">
        <v>1</v>
      </c>
      <c r="S334" s="45">
        <v>0</v>
      </c>
      <c r="T334" s="45" t="s">
        <v>1268</v>
      </c>
      <c r="U334" s="45" t="s">
        <v>1269</v>
      </c>
      <c r="V334" s="37"/>
      <c r="W334" s="37"/>
      <c r="X334" s="37"/>
    </row>
    <row r="335" spans="1:24" x14ac:dyDescent="0.25">
      <c r="A335" s="37" t="s">
        <v>1270</v>
      </c>
      <c r="B335" s="38">
        <v>43070</v>
      </c>
      <c r="C335" s="37" t="s">
        <v>1271</v>
      </c>
      <c r="D335" s="37" t="s">
        <v>1272</v>
      </c>
      <c r="E335" s="37" t="s">
        <v>765</v>
      </c>
      <c r="F335" s="37" t="s">
        <v>77</v>
      </c>
      <c r="G335" s="37" t="s">
        <v>1273</v>
      </c>
      <c r="H335" s="39">
        <v>150000000</v>
      </c>
      <c r="I335" s="37" t="s">
        <v>110</v>
      </c>
      <c r="J335" s="37" t="s">
        <v>53</v>
      </c>
      <c r="K335" s="37" t="s">
        <v>55</v>
      </c>
      <c r="L335" s="37" t="s">
        <v>54</v>
      </c>
      <c r="M335" s="37" t="s">
        <v>55</v>
      </c>
      <c r="N335" s="37" t="s">
        <v>69</v>
      </c>
      <c r="O335" s="37">
        <v>3.41</v>
      </c>
      <c r="P335" s="37">
        <v>7.25</v>
      </c>
      <c r="Q335" s="40">
        <f>Table2[[#This Row],[Spread]]/Table2[[#This Row],[Expected Loss]]</f>
        <v>2.1260997067448679</v>
      </c>
      <c r="R335" s="37">
        <v>1</v>
      </c>
      <c r="S335" s="37">
        <v>0</v>
      </c>
      <c r="T335" s="37" t="s">
        <v>1274</v>
      </c>
      <c r="U335" s="37" t="s">
        <v>1275</v>
      </c>
      <c r="V335" s="37"/>
      <c r="W335" s="37"/>
      <c r="X335" s="37"/>
    </row>
    <row r="336" spans="1:24" x14ac:dyDescent="0.25">
      <c r="A336" s="37" t="s">
        <v>1276</v>
      </c>
      <c r="B336" s="38">
        <v>43070</v>
      </c>
      <c r="C336" s="37" t="s">
        <v>1271</v>
      </c>
      <c r="D336" s="37" t="s">
        <v>1272</v>
      </c>
      <c r="E336" s="37" t="s">
        <v>765</v>
      </c>
      <c r="F336" s="37" t="s">
        <v>77</v>
      </c>
      <c r="G336" s="37" t="s">
        <v>1273</v>
      </c>
      <c r="H336" s="39">
        <v>150000000</v>
      </c>
      <c r="I336" s="37" t="s">
        <v>110</v>
      </c>
      <c r="J336" s="37" t="s">
        <v>53</v>
      </c>
      <c r="K336" s="37" t="s">
        <v>55</v>
      </c>
      <c r="L336" s="37" t="s">
        <v>54</v>
      </c>
      <c r="M336" s="37" t="s">
        <v>55</v>
      </c>
      <c r="N336" s="37" t="s">
        <v>69</v>
      </c>
      <c r="O336" s="37">
        <v>4.43</v>
      </c>
      <c r="P336" s="37">
        <v>9</v>
      </c>
      <c r="Q336" s="40">
        <f>Table2[[#This Row],[Spread]]/Table2[[#This Row],[Expected Loss]]</f>
        <v>2.0316027088036117</v>
      </c>
      <c r="R336" s="37">
        <v>1</v>
      </c>
      <c r="S336" s="37">
        <v>0</v>
      </c>
      <c r="T336" s="37" t="s">
        <v>1274</v>
      </c>
      <c r="U336" s="37" t="s">
        <v>1275</v>
      </c>
      <c r="V336" s="37"/>
      <c r="W336" s="37"/>
      <c r="X336" s="37"/>
    </row>
    <row r="337" spans="1:24" x14ac:dyDescent="0.25">
      <c r="A337" s="37" t="s">
        <v>1277</v>
      </c>
      <c r="B337" s="38">
        <v>43070</v>
      </c>
      <c r="C337" s="37" t="s">
        <v>1271</v>
      </c>
      <c r="D337" s="37" t="s">
        <v>1272</v>
      </c>
      <c r="E337" s="37" t="s">
        <v>765</v>
      </c>
      <c r="F337" s="37" t="s">
        <v>77</v>
      </c>
      <c r="G337" s="37" t="s">
        <v>1273</v>
      </c>
      <c r="H337" s="39">
        <v>100000000</v>
      </c>
      <c r="I337" s="37" t="s">
        <v>110</v>
      </c>
      <c r="J337" s="37" t="s">
        <v>53</v>
      </c>
      <c r="K337" s="37" t="s">
        <v>55</v>
      </c>
      <c r="L337" s="37" t="s">
        <v>54</v>
      </c>
      <c r="M337" s="37" t="s">
        <v>55</v>
      </c>
      <c r="N337" s="37" t="s">
        <v>69</v>
      </c>
      <c r="O337" s="37">
        <v>5.64</v>
      </c>
      <c r="P337" s="37">
        <v>11</v>
      </c>
      <c r="Q337" s="40">
        <f>Table2[[#This Row],[Spread]]/Table2[[#This Row],[Expected Loss]]</f>
        <v>1.9503546099290781</v>
      </c>
      <c r="R337" s="37">
        <v>1</v>
      </c>
      <c r="S337" s="37">
        <v>0</v>
      </c>
      <c r="T337" s="37" t="s">
        <v>1274</v>
      </c>
      <c r="U337" s="37" t="s">
        <v>1275</v>
      </c>
      <c r="V337" s="37"/>
      <c r="W337" s="37"/>
      <c r="X337" s="37"/>
    </row>
    <row r="338" spans="1:24" x14ac:dyDescent="0.25">
      <c r="A338" s="37" t="s">
        <v>1278</v>
      </c>
      <c r="B338" s="38">
        <v>43070</v>
      </c>
      <c r="C338" s="37" t="s">
        <v>1278</v>
      </c>
      <c r="D338" s="37" t="s">
        <v>55</v>
      </c>
      <c r="E338" s="37" t="s">
        <v>55</v>
      </c>
      <c r="F338" s="37" t="s">
        <v>55</v>
      </c>
      <c r="G338" s="37" t="s">
        <v>942</v>
      </c>
      <c r="H338" s="39">
        <v>50228000</v>
      </c>
      <c r="I338" s="37" t="s">
        <v>55</v>
      </c>
      <c r="J338" s="37" t="s">
        <v>53</v>
      </c>
      <c r="K338" s="37" t="s">
        <v>55</v>
      </c>
      <c r="L338" s="37" t="s">
        <v>54</v>
      </c>
      <c r="M338" s="37" t="s">
        <v>55</v>
      </c>
      <c r="N338" s="37" t="s">
        <v>56</v>
      </c>
      <c r="O338" s="37" t="s">
        <v>57</v>
      </c>
      <c r="P338" s="37" t="s">
        <v>57</v>
      </c>
      <c r="Q338" s="40" t="e">
        <f>Table2[[#This Row],[Spread]]/Table2[[#This Row],[Expected Loss]]</f>
        <v>#VALUE!</v>
      </c>
      <c r="R338" s="37">
        <v>1</v>
      </c>
      <c r="S338" s="37">
        <v>0</v>
      </c>
      <c r="T338" s="37" t="s">
        <v>1279</v>
      </c>
      <c r="U338" s="37" t="s">
        <v>1280</v>
      </c>
      <c r="V338" s="37"/>
      <c r="W338" s="37"/>
      <c r="X338" s="37"/>
    </row>
    <row r="339" spans="1:24" x14ac:dyDescent="0.25">
      <c r="A339" s="37" t="s">
        <v>1281</v>
      </c>
      <c r="B339" s="38">
        <v>43070</v>
      </c>
      <c r="C339" s="37" t="s">
        <v>1281</v>
      </c>
      <c r="D339" s="37" t="s">
        <v>55</v>
      </c>
      <c r="E339" s="37" t="s">
        <v>55</v>
      </c>
      <c r="F339" s="37" t="s">
        <v>157</v>
      </c>
      <c r="G339" s="37" t="s">
        <v>578</v>
      </c>
      <c r="H339" s="39">
        <v>50000000</v>
      </c>
      <c r="I339" s="37" t="s">
        <v>55</v>
      </c>
      <c r="J339" s="37" t="s">
        <v>53</v>
      </c>
      <c r="K339" s="37">
        <v>1</v>
      </c>
      <c r="L339" s="37" t="s">
        <v>54</v>
      </c>
      <c r="M339" s="37" t="s">
        <v>55</v>
      </c>
      <c r="N339" s="37" t="s">
        <v>56</v>
      </c>
      <c r="O339" s="37" t="s">
        <v>57</v>
      </c>
      <c r="P339" s="37" t="s">
        <v>57</v>
      </c>
      <c r="Q339" s="40" t="e">
        <f>Table2[[#This Row],[Spread]]/Table2[[#This Row],[Expected Loss]]</f>
        <v>#VALUE!</v>
      </c>
      <c r="R339" s="37">
        <v>1</v>
      </c>
      <c r="S339" s="37">
        <v>0</v>
      </c>
      <c r="T339" s="37" t="s">
        <v>1282</v>
      </c>
      <c r="U339" s="37" t="s">
        <v>1283</v>
      </c>
      <c r="V339" s="37"/>
      <c r="W339" s="37"/>
      <c r="X339" s="37"/>
    </row>
    <row r="340" spans="1:24" x14ac:dyDescent="0.25">
      <c r="A340" s="37" t="s">
        <v>1284</v>
      </c>
      <c r="B340" s="38">
        <v>43070</v>
      </c>
      <c r="C340" s="37" t="s">
        <v>1284</v>
      </c>
      <c r="D340" s="37" t="s">
        <v>55</v>
      </c>
      <c r="E340" s="37" t="s">
        <v>55</v>
      </c>
      <c r="F340" s="37" t="s">
        <v>210</v>
      </c>
      <c r="G340" s="37" t="s">
        <v>578</v>
      </c>
      <c r="H340" s="39">
        <v>33583000</v>
      </c>
      <c r="I340" s="37" t="s">
        <v>110</v>
      </c>
      <c r="J340" s="37" t="s">
        <v>53</v>
      </c>
      <c r="K340" s="37" t="s">
        <v>55</v>
      </c>
      <c r="L340" s="37" t="s">
        <v>54</v>
      </c>
      <c r="M340" s="37" t="s">
        <v>55</v>
      </c>
      <c r="N340" s="37" t="s">
        <v>56</v>
      </c>
      <c r="O340" s="37" t="s">
        <v>57</v>
      </c>
      <c r="P340" s="37" t="s">
        <v>57</v>
      </c>
      <c r="Q340" s="40" t="e">
        <f>Table2[[#This Row],[Spread]]/Table2[[#This Row],[Expected Loss]]</f>
        <v>#VALUE!</v>
      </c>
      <c r="R340" s="37">
        <v>1</v>
      </c>
      <c r="S340" s="37">
        <v>0</v>
      </c>
      <c r="T340" s="37" t="s">
        <v>1285</v>
      </c>
      <c r="U340" s="37" t="s">
        <v>1286</v>
      </c>
      <c r="V340" s="37"/>
      <c r="W340" s="37"/>
      <c r="X340" s="37"/>
    </row>
    <row r="341" spans="1:24" x14ac:dyDescent="0.25">
      <c r="A341" s="37" t="s">
        <v>1287</v>
      </c>
      <c r="B341" s="38">
        <v>43101</v>
      </c>
      <c r="C341" s="37" t="s">
        <v>1287</v>
      </c>
      <c r="D341" s="37" t="s">
        <v>1019</v>
      </c>
      <c r="E341" s="37" t="s">
        <v>157</v>
      </c>
      <c r="F341" s="37" t="s">
        <v>157</v>
      </c>
      <c r="G341" s="37" t="s">
        <v>1020</v>
      </c>
      <c r="H341" s="39">
        <v>5000000</v>
      </c>
      <c r="I341" s="37" t="s">
        <v>52</v>
      </c>
      <c r="J341" s="37" t="s">
        <v>53</v>
      </c>
      <c r="K341" s="37" t="s">
        <v>55</v>
      </c>
      <c r="L341" s="37" t="s">
        <v>54</v>
      </c>
      <c r="M341" s="37" t="s">
        <v>55</v>
      </c>
      <c r="N341" s="37" t="s">
        <v>56</v>
      </c>
      <c r="O341" s="37" t="s">
        <v>57</v>
      </c>
      <c r="P341" s="37" t="s">
        <v>57</v>
      </c>
      <c r="Q341" s="40" t="e">
        <f>Table2[[#This Row],[Spread]]/Table2[[#This Row],[Expected Loss]]</f>
        <v>#VALUE!</v>
      </c>
      <c r="R341" s="37">
        <v>1</v>
      </c>
      <c r="S341" s="37">
        <v>0</v>
      </c>
      <c r="T341" s="37" t="s">
        <v>1288</v>
      </c>
      <c r="U341" s="37" t="s">
        <v>1289</v>
      </c>
      <c r="V341" s="37"/>
      <c r="W341" s="37"/>
      <c r="X341" s="37"/>
    </row>
    <row r="342" spans="1:24" x14ac:dyDescent="0.25">
      <c r="A342" s="37" t="s">
        <v>1290</v>
      </c>
      <c r="B342" s="38">
        <v>43101</v>
      </c>
      <c r="C342" s="37" t="s">
        <v>1291</v>
      </c>
      <c r="D342" s="37" t="s">
        <v>62</v>
      </c>
      <c r="E342" s="37" t="s">
        <v>1292</v>
      </c>
      <c r="F342" s="37" t="s">
        <v>64</v>
      </c>
      <c r="G342" s="37" t="s">
        <v>65</v>
      </c>
      <c r="H342" s="39">
        <v>140000000</v>
      </c>
      <c r="I342" s="37" t="s">
        <v>315</v>
      </c>
      <c r="J342" s="37" t="s">
        <v>157</v>
      </c>
      <c r="K342" s="37" t="s">
        <v>55</v>
      </c>
      <c r="L342" s="37" t="s">
        <v>54</v>
      </c>
      <c r="M342" s="37" t="s">
        <v>55</v>
      </c>
      <c r="N342" s="37" t="s">
        <v>69</v>
      </c>
      <c r="O342" s="37">
        <v>0.01</v>
      </c>
      <c r="P342" s="37">
        <v>1.6</v>
      </c>
      <c r="Q342" s="40">
        <f>Table2[[#This Row],[Spread]]/Table2[[#This Row],[Expected Loss]]</f>
        <v>160</v>
      </c>
      <c r="R342" s="37">
        <v>1</v>
      </c>
      <c r="S342" s="37">
        <v>0</v>
      </c>
      <c r="T342" s="37" t="s">
        <v>1293</v>
      </c>
      <c r="U342" s="37" t="s">
        <v>1294</v>
      </c>
      <c r="V342" s="37"/>
      <c r="W342" s="37"/>
      <c r="X342" s="37"/>
    </row>
    <row r="343" spans="1:24" x14ac:dyDescent="0.25">
      <c r="A343" s="37" t="s">
        <v>1295</v>
      </c>
      <c r="B343" s="38">
        <v>43101</v>
      </c>
      <c r="C343" s="37" t="s">
        <v>1291</v>
      </c>
      <c r="D343" s="37" t="s">
        <v>62</v>
      </c>
      <c r="E343" s="37" t="s">
        <v>1292</v>
      </c>
      <c r="F343" s="37" t="s">
        <v>64</v>
      </c>
      <c r="G343" s="37" t="s">
        <v>65</v>
      </c>
      <c r="H343" s="39">
        <v>60000000</v>
      </c>
      <c r="I343" s="37" t="s">
        <v>315</v>
      </c>
      <c r="J343" s="37" t="s">
        <v>157</v>
      </c>
      <c r="K343" s="37" t="s">
        <v>55</v>
      </c>
      <c r="L343" s="37" t="s">
        <v>54</v>
      </c>
      <c r="M343" s="37" t="s">
        <v>55</v>
      </c>
      <c r="N343" s="37" t="s">
        <v>69</v>
      </c>
      <c r="O343" s="37">
        <v>0.16</v>
      </c>
      <c r="P343" s="37">
        <v>1.75</v>
      </c>
      <c r="Q343" s="40">
        <f>Table2[[#This Row],[Spread]]/Table2[[#This Row],[Expected Loss]]</f>
        <v>10.9375</v>
      </c>
      <c r="R343" s="37">
        <v>1</v>
      </c>
      <c r="S343" s="37">
        <v>0</v>
      </c>
      <c r="T343" s="37" t="s">
        <v>1293</v>
      </c>
      <c r="U343" s="37" t="s">
        <v>1294</v>
      </c>
      <c r="V343" s="37"/>
      <c r="W343" s="37"/>
      <c r="X343" s="37"/>
    </row>
    <row r="344" spans="1:24" x14ac:dyDescent="0.25">
      <c r="A344" s="37" t="s">
        <v>1296</v>
      </c>
      <c r="B344" s="38">
        <v>43132</v>
      </c>
      <c r="C344" s="37" t="s">
        <v>1297</v>
      </c>
      <c r="D344" s="37" t="s">
        <v>1298</v>
      </c>
      <c r="E344" s="37" t="s">
        <v>1299</v>
      </c>
      <c r="F344" s="37" t="s">
        <v>77</v>
      </c>
      <c r="G344" s="37" t="s">
        <v>1300</v>
      </c>
      <c r="H344" s="39">
        <v>500000000</v>
      </c>
      <c r="I344" s="37" t="s">
        <v>102</v>
      </c>
      <c r="J344" s="37" t="s">
        <v>53</v>
      </c>
      <c r="K344" s="37">
        <v>3</v>
      </c>
      <c r="L344" s="37">
        <v>1.35</v>
      </c>
      <c r="M344" s="37" t="s">
        <v>55</v>
      </c>
      <c r="N344" s="37" t="s">
        <v>69</v>
      </c>
      <c r="O344" s="37">
        <v>0.86</v>
      </c>
      <c r="P344" s="37">
        <v>2.5</v>
      </c>
      <c r="Q344" s="40">
        <f>Table2[[#This Row],[Spread]]/Table2[[#This Row],[Expected Loss]]</f>
        <v>2.9069767441860463</v>
      </c>
      <c r="R344" s="37">
        <v>1</v>
      </c>
      <c r="S344" s="37">
        <v>1</v>
      </c>
      <c r="T344" s="37" t="s">
        <v>1301</v>
      </c>
      <c r="U344" s="37" t="s">
        <v>1302</v>
      </c>
      <c r="V344" s="37"/>
      <c r="W344" s="37"/>
      <c r="X344" s="37"/>
    </row>
    <row r="345" spans="1:24" x14ac:dyDescent="0.25">
      <c r="A345" s="37" t="s">
        <v>1303</v>
      </c>
      <c r="B345" s="38">
        <v>43132</v>
      </c>
      <c r="C345" s="37" t="s">
        <v>1304</v>
      </c>
      <c r="D345" s="37" t="s">
        <v>1305</v>
      </c>
      <c r="E345" s="37" t="s">
        <v>1299</v>
      </c>
      <c r="F345" s="37" t="s">
        <v>77</v>
      </c>
      <c r="G345" s="37" t="s">
        <v>1306</v>
      </c>
      <c r="H345" s="39">
        <v>400000000</v>
      </c>
      <c r="I345" s="37" t="s">
        <v>102</v>
      </c>
      <c r="J345" s="37" t="s">
        <v>53</v>
      </c>
      <c r="K345" s="37">
        <v>3</v>
      </c>
      <c r="L345" s="37">
        <v>2.78</v>
      </c>
      <c r="M345" s="37" t="s">
        <v>55</v>
      </c>
      <c r="N345" s="37" t="s">
        <v>69</v>
      </c>
      <c r="O345" s="37">
        <v>1.56</v>
      </c>
      <c r="P345" s="37">
        <v>3</v>
      </c>
      <c r="Q345" s="40">
        <f>Table2[[#This Row],[Spread]]/Table2[[#This Row],[Expected Loss]]</f>
        <v>1.9230769230769229</v>
      </c>
      <c r="R345" s="37">
        <v>1</v>
      </c>
      <c r="S345" s="37">
        <v>1</v>
      </c>
      <c r="T345" s="37" t="s">
        <v>1307</v>
      </c>
      <c r="U345" s="37" t="s">
        <v>1308</v>
      </c>
      <c r="V345" s="37"/>
      <c r="W345" s="37"/>
      <c r="X345" s="37"/>
    </row>
    <row r="346" spans="1:24" x14ac:dyDescent="0.25">
      <c r="A346" s="37" t="s">
        <v>1309</v>
      </c>
      <c r="B346" s="38">
        <v>43132</v>
      </c>
      <c r="C346" s="37" t="s">
        <v>1310</v>
      </c>
      <c r="D346" s="37" t="s">
        <v>1311</v>
      </c>
      <c r="E346" s="37" t="s">
        <v>1299</v>
      </c>
      <c r="F346" s="37" t="s">
        <v>77</v>
      </c>
      <c r="G346" s="37" t="s">
        <v>1312</v>
      </c>
      <c r="H346" s="39">
        <v>160000000</v>
      </c>
      <c r="I346" s="37" t="s">
        <v>102</v>
      </c>
      <c r="J346" s="37" t="s">
        <v>53</v>
      </c>
      <c r="K346" s="37">
        <v>2</v>
      </c>
      <c r="L346" s="37">
        <v>1.0900000000000001</v>
      </c>
      <c r="M346" s="37" t="s">
        <v>55</v>
      </c>
      <c r="N346" s="37" t="s">
        <v>69</v>
      </c>
      <c r="O346" s="37">
        <v>0.79</v>
      </c>
      <c r="P346" s="37">
        <v>2.5</v>
      </c>
      <c r="Q346" s="40">
        <f>Table2[[#This Row],[Spread]]/Table2[[#This Row],[Expected Loss]]</f>
        <v>3.1645569620253164</v>
      </c>
      <c r="R346" s="37">
        <v>1</v>
      </c>
      <c r="S346" s="37">
        <v>1</v>
      </c>
      <c r="T346" s="37" t="s">
        <v>1313</v>
      </c>
      <c r="U346" s="37" t="s">
        <v>1314</v>
      </c>
      <c r="V346" s="37"/>
      <c r="W346" s="37"/>
      <c r="X346" s="37"/>
    </row>
    <row r="347" spans="1:24" x14ac:dyDescent="0.25">
      <c r="A347" s="37" t="s">
        <v>1315</v>
      </c>
      <c r="B347" s="38">
        <v>43132</v>
      </c>
      <c r="C347" s="37" t="s">
        <v>1310</v>
      </c>
      <c r="D347" s="37" t="s">
        <v>1311</v>
      </c>
      <c r="E347" s="37" t="s">
        <v>1299</v>
      </c>
      <c r="F347" s="37" t="s">
        <v>77</v>
      </c>
      <c r="G347" s="37" t="s">
        <v>1312</v>
      </c>
      <c r="H347" s="39">
        <v>100000000</v>
      </c>
      <c r="I347" s="37" t="s">
        <v>102</v>
      </c>
      <c r="J347" s="37" t="s">
        <v>53</v>
      </c>
      <c r="K347" s="37">
        <v>2</v>
      </c>
      <c r="L347" s="37">
        <v>8.25</v>
      </c>
      <c r="M347" s="37" t="s">
        <v>55</v>
      </c>
      <c r="N347" s="37" t="s">
        <v>69</v>
      </c>
      <c r="O347" s="37">
        <v>6.54</v>
      </c>
      <c r="P347" s="37" t="s">
        <v>57</v>
      </c>
      <c r="Q347" s="40" t="e">
        <f>Table2[[#This Row],[Spread]]/Table2[[#This Row],[Expected Loss]]</f>
        <v>#VALUE!</v>
      </c>
      <c r="R347" s="37">
        <v>1</v>
      </c>
      <c r="S347" s="37">
        <v>1</v>
      </c>
      <c r="T347" s="37" t="s">
        <v>1313</v>
      </c>
      <c r="U347" s="37" t="s">
        <v>1314</v>
      </c>
      <c r="V347" s="37"/>
      <c r="W347" s="37"/>
      <c r="X347" s="37"/>
    </row>
    <row r="348" spans="1:24" x14ac:dyDescent="0.25">
      <c r="A348" s="37" t="s">
        <v>1316</v>
      </c>
      <c r="B348" s="38">
        <v>43132</v>
      </c>
      <c r="C348" s="37" t="s">
        <v>1317</v>
      </c>
      <c r="D348" s="37" t="s">
        <v>1318</v>
      </c>
      <c r="E348" s="37" t="s">
        <v>1299</v>
      </c>
      <c r="F348" s="37" t="s">
        <v>77</v>
      </c>
      <c r="G348" s="37" t="s">
        <v>1319</v>
      </c>
      <c r="H348" s="39">
        <v>200000000</v>
      </c>
      <c r="I348" s="37" t="s">
        <v>102</v>
      </c>
      <c r="J348" s="37" t="s">
        <v>53</v>
      </c>
      <c r="K348" s="37">
        <v>3</v>
      </c>
      <c r="L348" s="37">
        <v>7.14</v>
      </c>
      <c r="M348" s="37" t="s">
        <v>55</v>
      </c>
      <c r="N348" s="37" t="s">
        <v>69</v>
      </c>
      <c r="O348" s="37">
        <v>5</v>
      </c>
      <c r="P348" s="37">
        <v>6</v>
      </c>
      <c r="Q348" s="40">
        <f>Table2[[#This Row],[Spread]]/Table2[[#This Row],[Expected Loss]]</f>
        <v>1.2</v>
      </c>
      <c r="R348" s="37">
        <v>1</v>
      </c>
      <c r="S348" s="37">
        <v>1</v>
      </c>
      <c r="T348" s="37" t="s">
        <v>1320</v>
      </c>
      <c r="U348" s="37" t="s">
        <v>1321</v>
      </c>
      <c r="V348" s="37"/>
      <c r="W348" s="37"/>
      <c r="X348" s="37"/>
    </row>
    <row r="349" spans="1:24" x14ac:dyDescent="0.25">
      <c r="A349" s="37" t="s">
        <v>1322</v>
      </c>
      <c r="B349" s="38">
        <v>43132</v>
      </c>
      <c r="C349" s="37" t="s">
        <v>1322</v>
      </c>
      <c r="D349" s="37" t="s">
        <v>55</v>
      </c>
      <c r="E349" s="37" t="s">
        <v>55</v>
      </c>
      <c r="F349" s="37" t="s">
        <v>55</v>
      </c>
      <c r="G349" s="37" t="s">
        <v>509</v>
      </c>
      <c r="H349" s="39">
        <v>100000000</v>
      </c>
      <c r="I349" s="37" t="s">
        <v>55</v>
      </c>
      <c r="J349" s="37"/>
      <c r="K349" s="37" t="s">
        <v>55</v>
      </c>
      <c r="L349" s="37" t="s">
        <v>54</v>
      </c>
      <c r="M349" s="37" t="s">
        <v>55</v>
      </c>
      <c r="N349" s="37" t="s">
        <v>56</v>
      </c>
      <c r="O349" s="37" t="s">
        <v>57</v>
      </c>
      <c r="P349" s="37" t="s">
        <v>57</v>
      </c>
      <c r="Q349" s="40" t="e">
        <f>Table2[[#This Row],[Spread]]/Table2[[#This Row],[Expected Loss]]</f>
        <v>#VALUE!</v>
      </c>
      <c r="R349" s="37">
        <v>1</v>
      </c>
      <c r="S349" s="37">
        <v>0</v>
      </c>
      <c r="T349" s="37" t="s">
        <v>1323</v>
      </c>
      <c r="U349" s="37" t="s">
        <v>1324</v>
      </c>
      <c r="V349" s="37"/>
      <c r="W349" s="37"/>
      <c r="X349" s="37"/>
    </row>
    <row r="350" spans="1:24" x14ac:dyDescent="0.25">
      <c r="A350" s="37" t="s">
        <v>1325</v>
      </c>
      <c r="B350" s="38">
        <v>43132</v>
      </c>
      <c r="C350" s="37" t="s">
        <v>1325</v>
      </c>
      <c r="D350" s="37" t="s">
        <v>55</v>
      </c>
      <c r="E350" s="37" t="s">
        <v>1155</v>
      </c>
      <c r="F350" s="37" t="s">
        <v>157</v>
      </c>
      <c r="G350" s="37" t="s">
        <v>509</v>
      </c>
      <c r="H350" s="39">
        <v>60000000</v>
      </c>
      <c r="I350" s="37" t="s">
        <v>55</v>
      </c>
      <c r="J350" s="37" t="s">
        <v>53</v>
      </c>
      <c r="K350" s="37" t="s">
        <v>55</v>
      </c>
      <c r="L350" s="37" t="s">
        <v>54</v>
      </c>
      <c r="M350" s="37" t="s">
        <v>55</v>
      </c>
      <c r="N350" s="37" t="s">
        <v>56</v>
      </c>
      <c r="O350" s="37" t="s">
        <v>57</v>
      </c>
      <c r="P350" s="37" t="s">
        <v>57</v>
      </c>
      <c r="Q350" s="40" t="e">
        <f>Table2[[#This Row],[Spread]]/Table2[[#This Row],[Expected Loss]]</f>
        <v>#VALUE!</v>
      </c>
      <c r="R350" s="37">
        <v>1</v>
      </c>
      <c r="S350" s="37">
        <v>0</v>
      </c>
      <c r="T350" s="37" t="s">
        <v>1326</v>
      </c>
      <c r="U350" s="37" t="s">
        <v>1327</v>
      </c>
      <c r="V350" s="37"/>
      <c r="W350" s="37"/>
      <c r="X350" s="37"/>
    </row>
    <row r="351" spans="1:24" x14ac:dyDescent="0.25">
      <c r="A351" s="37" t="s">
        <v>1328</v>
      </c>
      <c r="B351" s="38">
        <v>43160</v>
      </c>
      <c r="C351" s="37" t="s">
        <v>1329</v>
      </c>
      <c r="D351" s="37" t="s">
        <v>230</v>
      </c>
      <c r="E351" s="37" t="s">
        <v>765</v>
      </c>
      <c r="F351" s="37" t="s">
        <v>77</v>
      </c>
      <c r="G351" s="37" t="s">
        <v>232</v>
      </c>
      <c r="H351" s="39">
        <v>500000000</v>
      </c>
      <c r="I351" s="37" t="s">
        <v>52</v>
      </c>
      <c r="J351" s="37" t="s">
        <v>53</v>
      </c>
      <c r="K351" s="37">
        <v>5</v>
      </c>
      <c r="L351" s="37">
        <v>0.56000000000000005</v>
      </c>
      <c r="M351" s="37" t="s">
        <v>55</v>
      </c>
      <c r="N351" s="37" t="s">
        <v>69</v>
      </c>
      <c r="O351" s="37">
        <v>0.48</v>
      </c>
      <c r="P351" s="37">
        <v>2</v>
      </c>
      <c r="Q351" s="40">
        <f>Table2[[#This Row],[Spread]]/Table2[[#This Row],[Expected Loss]]</f>
        <v>4.166666666666667</v>
      </c>
      <c r="R351" s="37">
        <v>1</v>
      </c>
      <c r="S351" s="37">
        <v>0</v>
      </c>
      <c r="T351" s="37" t="s">
        <v>1330</v>
      </c>
      <c r="U351" s="37" t="s">
        <v>1331</v>
      </c>
      <c r="V351" s="37"/>
      <c r="W351" s="37"/>
      <c r="X351" s="37"/>
    </row>
    <row r="352" spans="1:24" x14ac:dyDescent="0.25">
      <c r="A352" s="37" t="s">
        <v>1332</v>
      </c>
      <c r="B352" s="38">
        <v>43160</v>
      </c>
      <c r="C352" s="37" t="s">
        <v>1329</v>
      </c>
      <c r="D352" s="37" t="s">
        <v>230</v>
      </c>
      <c r="E352" s="37" t="s">
        <v>765</v>
      </c>
      <c r="F352" s="37" t="s">
        <v>77</v>
      </c>
      <c r="G352" s="37" t="s">
        <v>232</v>
      </c>
      <c r="H352" s="39">
        <v>200000000</v>
      </c>
      <c r="I352" s="37" t="s">
        <v>52</v>
      </c>
      <c r="J352" s="37" t="s">
        <v>53</v>
      </c>
      <c r="K352" s="37">
        <v>5</v>
      </c>
      <c r="L352" s="37">
        <v>1.79</v>
      </c>
      <c r="M352" s="37" t="s">
        <v>55</v>
      </c>
      <c r="N352" s="37" t="s">
        <v>69</v>
      </c>
      <c r="O352" s="37">
        <v>1.44</v>
      </c>
      <c r="P352" s="37">
        <v>3</v>
      </c>
      <c r="Q352" s="40">
        <f>Table2[[#This Row],[Spread]]/Table2[[#This Row],[Expected Loss]]</f>
        <v>2.0833333333333335</v>
      </c>
      <c r="R352" s="37">
        <v>1</v>
      </c>
      <c r="S352" s="37">
        <v>0</v>
      </c>
      <c r="T352" s="37" t="s">
        <v>1330</v>
      </c>
      <c r="U352" s="37" t="s">
        <v>1331</v>
      </c>
      <c r="V352" s="37"/>
      <c r="W352" s="37"/>
      <c r="X352" s="37"/>
    </row>
    <row r="353" spans="1:24" x14ac:dyDescent="0.25">
      <c r="A353" s="37" t="s">
        <v>1333</v>
      </c>
      <c r="B353" s="38">
        <v>43160</v>
      </c>
      <c r="C353" s="37" t="s">
        <v>1333</v>
      </c>
      <c r="D353" s="37" t="s">
        <v>55</v>
      </c>
      <c r="E353" s="37" t="s">
        <v>1155</v>
      </c>
      <c r="F353" s="37" t="s">
        <v>157</v>
      </c>
      <c r="G353" s="37" t="s">
        <v>509</v>
      </c>
      <c r="H353" s="39">
        <v>52600000</v>
      </c>
      <c r="I353" s="37" t="s">
        <v>55</v>
      </c>
      <c r="J353" s="37" t="s">
        <v>53</v>
      </c>
      <c r="K353" s="37" t="s">
        <v>55</v>
      </c>
      <c r="L353" s="37" t="s">
        <v>54</v>
      </c>
      <c r="M353" s="37" t="s">
        <v>55</v>
      </c>
      <c r="N353" s="37" t="s">
        <v>56</v>
      </c>
      <c r="O353" s="37" t="s">
        <v>57</v>
      </c>
      <c r="P353" s="37" t="s">
        <v>57</v>
      </c>
      <c r="Q353" s="40" t="e">
        <f>Table2[[#This Row],[Spread]]/Table2[[#This Row],[Expected Loss]]</f>
        <v>#VALUE!</v>
      </c>
      <c r="R353" s="37">
        <v>1</v>
      </c>
      <c r="S353" s="37">
        <v>0</v>
      </c>
      <c r="T353" s="37" t="s">
        <v>1334</v>
      </c>
      <c r="U353" s="37" t="s">
        <v>1335</v>
      </c>
      <c r="V353" s="37"/>
      <c r="W353" s="37"/>
      <c r="X353" s="37"/>
    </row>
    <row r="354" spans="1:24" x14ac:dyDescent="0.25">
      <c r="A354" s="37" t="s">
        <v>1336</v>
      </c>
      <c r="B354" s="38">
        <v>43160</v>
      </c>
      <c r="C354" s="37" t="s">
        <v>1337</v>
      </c>
      <c r="D354" s="37" t="s">
        <v>1338</v>
      </c>
      <c r="E354" s="37" t="s">
        <v>859</v>
      </c>
      <c r="F354" s="37" t="s">
        <v>210</v>
      </c>
      <c r="G354" s="37" t="s">
        <v>744</v>
      </c>
      <c r="H354" s="39">
        <v>189737000</v>
      </c>
      <c r="I354" s="37" t="s">
        <v>52</v>
      </c>
      <c r="J354" s="37" t="s">
        <v>1339</v>
      </c>
      <c r="K354" s="37" t="s">
        <v>55</v>
      </c>
      <c r="L354" s="37" t="s">
        <v>54</v>
      </c>
      <c r="M354" s="37" t="s">
        <v>55</v>
      </c>
      <c r="N354" s="37" t="s">
        <v>69</v>
      </c>
      <c r="O354" s="37" t="s">
        <v>57</v>
      </c>
      <c r="P354" s="37">
        <v>3.8</v>
      </c>
      <c r="Q354" s="40" t="e">
        <f>Table2[[#This Row],[Spread]]/Table2[[#This Row],[Expected Loss]]</f>
        <v>#VALUE!</v>
      </c>
      <c r="R354" s="37">
        <v>1</v>
      </c>
      <c r="S354" s="37">
        <v>0</v>
      </c>
      <c r="T354" s="37" t="s">
        <v>1340</v>
      </c>
      <c r="U354" s="37" t="s">
        <v>1341</v>
      </c>
      <c r="V354" s="37"/>
      <c r="W354" s="37"/>
      <c r="X354" s="37"/>
    </row>
    <row r="355" spans="1:24" x14ac:dyDescent="0.25">
      <c r="A355" s="37" t="s">
        <v>1342</v>
      </c>
      <c r="B355" s="38">
        <v>43160</v>
      </c>
      <c r="C355" s="37" t="s">
        <v>1337</v>
      </c>
      <c r="D355" s="37" t="s">
        <v>1338</v>
      </c>
      <c r="E355" s="37" t="s">
        <v>859</v>
      </c>
      <c r="F355" s="37" t="s">
        <v>210</v>
      </c>
      <c r="G355" s="37" t="s">
        <v>744</v>
      </c>
      <c r="H355" s="39">
        <v>209710000</v>
      </c>
      <c r="I355" s="37" t="s">
        <v>52</v>
      </c>
      <c r="J355" s="37" t="s">
        <v>1339</v>
      </c>
      <c r="K355" s="37" t="s">
        <v>55</v>
      </c>
      <c r="L355" s="37" t="s">
        <v>54</v>
      </c>
      <c r="M355" s="37" t="s">
        <v>55</v>
      </c>
      <c r="N355" s="37" t="s">
        <v>69</v>
      </c>
      <c r="O355" s="37" t="s">
        <v>57</v>
      </c>
      <c r="P355" s="37">
        <v>1.4</v>
      </c>
      <c r="Q355" s="40" t="e">
        <f>Table2[[#This Row],[Spread]]/Table2[[#This Row],[Expected Loss]]</f>
        <v>#VALUE!</v>
      </c>
      <c r="R355" s="37">
        <v>1</v>
      </c>
      <c r="S355" s="37">
        <v>0</v>
      </c>
      <c r="T355" s="37" t="s">
        <v>1340</v>
      </c>
      <c r="U355" s="37" t="s">
        <v>1341</v>
      </c>
      <c r="V355" s="37"/>
      <c r="W355" s="37"/>
      <c r="X355" s="37"/>
    </row>
    <row r="356" spans="1:24" x14ac:dyDescent="0.25">
      <c r="A356" s="37" t="s">
        <v>1343</v>
      </c>
      <c r="B356" s="38">
        <v>43160</v>
      </c>
      <c r="C356" s="37" t="s">
        <v>1337</v>
      </c>
      <c r="D356" s="37" t="s">
        <v>1338</v>
      </c>
      <c r="E356" s="37" t="s">
        <v>859</v>
      </c>
      <c r="F356" s="37" t="s">
        <v>210</v>
      </c>
      <c r="G356" s="37" t="s">
        <v>744</v>
      </c>
      <c r="H356" s="39">
        <v>24965000</v>
      </c>
      <c r="I356" s="37" t="s">
        <v>52</v>
      </c>
      <c r="J356" s="37" t="s">
        <v>1339</v>
      </c>
      <c r="K356" s="37" t="s">
        <v>55</v>
      </c>
      <c r="L356" s="37" t="s">
        <v>54</v>
      </c>
      <c r="M356" s="37" t="s">
        <v>55</v>
      </c>
      <c r="N356" s="37" t="s">
        <v>69</v>
      </c>
      <c r="O356" s="37" t="s">
        <v>57</v>
      </c>
      <c r="P356" s="37" t="s">
        <v>57</v>
      </c>
      <c r="Q356" s="40" t="e">
        <f>Table2[[#This Row],[Spread]]/Table2[[#This Row],[Expected Loss]]</f>
        <v>#VALUE!</v>
      </c>
      <c r="R356" s="37">
        <v>1</v>
      </c>
      <c r="S356" s="37">
        <v>0</v>
      </c>
      <c r="T356" s="37" t="s">
        <v>1340</v>
      </c>
      <c r="U356" s="37" t="s">
        <v>1341</v>
      </c>
      <c r="V356" s="37"/>
      <c r="W356" s="37"/>
      <c r="X356" s="37"/>
    </row>
    <row r="357" spans="1:24" x14ac:dyDescent="0.25">
      <c r="A357" s="37" t="s">
        <v>1344</v>
      </c>
      <c r="B357" s="38">
        <v>43160</v>
      </c>
      <c r="C357" s="37" t="s">
        <v>1345</v>
      </c>
      <c r="D357" s="37" t="s">
        <v>1346</v>
      </c>
      <c r="E357" s="37" t="s">
        <v>454</v>
      </c>
      <c r="F357" s="37" t="s">
        <v>77</v>
      </c>
      <c r="G357" s="37" t="s">
        <v>1347</v>
      </c>
      <c r="H357" s="39">
        <v>220000000</v>
      </c>
      <c r="I357" s="37" t="s">
        <v>52</v>
      </c>
      <c r="J357" s="37" t="s">
        <v>53</v>
      </c>
      <c r="K357" s="37" t="s">
        <v>55</v>
      </c>
      <c r="L357" s="37">
        <v>0.9</v>
      </c>
      <c r="M357" s="37" t="s">
        <v>55</v>
      </c>
      <c r="N357" s="37" t="s">
        <v>69</v>
      </c>
      <c r="O357" s="37">
        <v>0.73</v>
      </c>
      <c r="P357" s="37">
        <v>2.5</v>
      </c>
      <c r="Q357" s="40">
        <f>Table2[[#This Row],[Spread]]/Table2[[#This Row],[Expected Loss]]</f>
        <v>3.4246575342465753</v>
      </c>
      <c r="R357" s="37">
        <v>1</v>
      </c>
      <c r="S357" s="37">
        <v>0</v>
      </c>
      <c r="T357" s="37" t="s">
        <v>1348</v>
      </c>
      <c r="U357" s="37" t="s">
        <v>1349</v>
      </c>
      <c r="V357" s="37"/>
      <c r="W357" s="37"/>
      <c r="X357" s="37"/>
    </row>
    <row r="358" spans="1:24" x14ac:dyDescent="0.25">
      <c r="A358" s="37" t="s">
        <v>1350</v>
      </c>
      <c r="B358" s="38">
        <v>43160</v>
      </c>
      <c r="C358" s="37" t="s">
        <v>1345</v>
      </c>
      <c r="D358" s="37" t="s">
        <v>1346</v>
      </c>
      <c r="E358" s="37" t="s">
        <v>454</v>
      </c>
      <c r="F358" s="37" t="s">
        <v>77</v>
      </c>
      <c r="G358" s="37" t="s">
        <v>1347</v>
      </c>
      <c r="H358" s="39">
        <v>100000000</v>
      </c>
      <c r="I358" s="37" t="s">
        <v>52</v>
      </c>
      <c r="J358" s="37" t="s">
        <v>53</v>
      </c>
      <c r="K358" s="37" t="s">
        <v>55</v>
      </c>
      <c r="L358" s="37">
        <v>1.0900000000000001</v>
      </c>
      <c r="M358" s="37" t="s">
        <v>55</v>
      </c>
      <c r="N358" s="37" t="s">
        <v>69</v>
      </c>
      <c r="O358" s="37">
        <v>0.99</v>
      </c>
      <c r="P358" s="37">
        <v>1.9</v>
      </c>
      <c r="Q358" s="40">
        <f>Table2[[#This Row],[Spread]]/Table2[[#This Row],[Expected Loss]]</f>
        <v>1.9191919191919191</v>
      </c>
      <c r="R358" s="37">
        <v>1</v>
      </c>
      <c r="S358" s="37">
        <v>0</v>
      </c>
      <c r="T358" s="37" t="s">
        <v>1348</v>
      </c>
      <c r="U358" s="37" t="s">
        <v>1349</v>
      </c>
      <c r="V358" s="37"/>
      <c r="W358" s="37"/>
      <c r="X358" s="37"/>
    </row>
    <row r="359" spans="1:24" x14ac:dyDescent="0.25">
      <c r="A359" s="37" t="s">
        <v>1351</v>
      </c>
      <c r="B359" s="38">
        <v>43160</v>
      </c>
      <c r="C359" s="37" t="s">
        <v>1352</v>
      </c>
      <c r="D359" s="37" t="s">
        <v>348</v>
      </c>
      <c r="E359" s="37" t="s">
        <v>765</v>
      </c>
      <c r="F359" s="37" t="s">
        <v>77</v>
      </c>
      <c r="G359" s="37" t="s">
        <v>232</v>
      </c>
      <c r="H359" s="39">
        <v>150000000</v>
      </c>
      <c r="I359" s="37" t="s">
        <v>52</v>
      </c>
      <c r="J359" s="37" t="s">
        <v>53</v>
      </c>
      <c r="K359" s="37">
        <v>3</v>
      </c>
      <c r="L359" s="37">
        <v>1.0900000000000001</v>
      </c>
      <c r="M359" s="37" t="s">
        <v>55</v>
      </c>
      <c r="N359" s="37" t="s">
        <v>69</v>
      </c>
      <c r="O359" s="37">
        <v>0.35</v>
      </c>
      <c r="P359" s="37">
        <v>1.875</v>
      </c>
      <c r="Q359" s="40">
        <f>Table2[[#This Row],[Spread]]/Table2[[#This Row],[Expected Loss]]</f>
        <v>5.3571428571428577</v>
      </c>
      <c r="R359" s="37">
        <v>1</v>
      </c>
      <c r="S359" s="37">
        <v>0</v>
      </c>
      <c r="T359" s="37" t="s">
        <v>1353</v>
      </c>
      <c r="U359" s="37" t="s">
        <v>1354</v>
      </c>
      <c r="V359" s="37"/>
      <c r="W359" s="37"/>
      <c r="X359" s="37"/>
    </row>
    <row r="360" spans="1:24" x14ac:dyDescent="0.25">
      <c r="A360" s="37" t="s">
        <v>1355</v>
      </c>
      <c r="B360" s="38">
        <v>43160</v>
      </c>
      <c r="C360" s="37" t="s">
        <v>1352</v>
      </c>
      <c r="D360" s="37" t="s">
        <v>348</v>
      </c>
      <c r="E360" s="37" t="s">
        <v>765</v>
      </c>
      <c r="F360" s="37" t="s">
        <v>77</v>
      </c>
      <c r="G360" s="37" t="s">
        <v>232</v>
      </c>
      <c r="H360" s="39">
        <v>50000000</v>
      </c>
      <c r="I360" s="37" t="s">
        <v>52</v>
      </c>
      <c r="J360" s="37" t="s">
        <v>53</v>
      </c>
      <c r="K360" s="37">
        <v>3</v>
      </c>
      <c r="L360" s="37">
        <v>7.98</v>
      </c>
      <c r="M360" s="37" t="s">
        <v>55</v>
      </c>
      <c r="N360" s="37" t="s">
        <v>69</v>
      </c>
      <c r="O360" s="37">
        <v>2.98</v>
      </c>
      <c r="P360" s="37">
        <v>2.98</v>
      </c>
      <c r="Q360" s="40">
        <f>Table2[[#This Row],[Spread]]/Table2[[#This Row],[Expected Loss]]</f>
        <v>1</v>
      </c>
      <c r="R360" s="37">
        <v>1</v>
      </c>
      <c r="S360" s="37">
        <v>0</v>
      </c>
      <c r="T360" s="37" t="s">
        <v>1353</v>
      </c>
      <c r="U360" s="37" t="s">
        <v>1354</v>
      </c>
      <c r="V360" s="37"/>
      <c r="W360" s="37"/>
      <c r="X360" s="37"/>
    </row>
    <row r="361" spans="1:24" x14ac:dyDescent="0.25">
      <c r="A361" s="37" t="s">
        <v>1356</v>
      </c>
      <c r="B361" s="38">
        <v>43160</v>
      </c>
      <c r="C361" s="37" t="s">
        <v>1356</v>
      </c>
      <c r="D361" s="37" t="s">
        <v>108</v>
      </c>
      <c r="E361" s="37" t="s">
        <v>1357</v>
      </c>
      <c r="F361" s="37" t="s">
        <v>77</v>
      </c>
      <c r="G361" s="37" t="s">
        <v>1358</v>
      </c>
      <c r="H361" s="39">
        <v>500000000</v>
      </c>
      <c r="I361" s="37" t="s">
        <v>52</v>
      </c>
      <c r="J361" s="37" t="s">
        <v>53</v>
      </c>
      <c r="K361" s="37" t="s">
        <v>55</v>
      </c>
      <c r="L361" s="37" t="s">
        <v>54</v>
      </c>
      <c r="M361" s="37" t="s">
        <v>55</v>
      </c>
      <c r="N361" s="37" t="s">
        <v>56</v>
      </c>
      <c r="O361" s="37">
        <v>0.64</v>
      </c>
      <c r="P361" s="37">
        <v>5.5</v>
      </c>
      <c r="Q361" s="40">
        <f>Table2[[#This Row],[Spread]]/Table2[[#This Row],[Expected Loss]]</f>
        <v>8.59375</v>
      </c>
      <c r="R361" s="37">
        <v>1</v>
      </c>
      <c r="S361" s="37">
        <v>0</v>
      </c>
      <c r="T361" s="37" t="s">
        <v>1359</v>
      </c>
      <c r="U361" s="37" t="s">
        <v>1360</v>
      </c>
      <c r="V361" s="37"/>
      <c r="W361" s="37"/>
      <c r="X361" s="37"/>
    </row>
    <row r="362" spans="1:24" x14ac:dyDescent="0.25">
      <c r="A362" s="37" t="s">
        <v>1361</v>
      </c>
      <c r="B362" s="38">
        <v>43160</v>
      </c>
      <c r="C362" s="37" t="s">
        <v>1361</v>
      </c>
      <c r="D362" s="37" t="s">
        <v>89</v>
      </c>
      <c r="E362" s="37" t="s">
        <v>55</v>
      </c>
      <c r="F362" s="37" t="s">
        <v>55</v>
      </c>
      <c r="G362" s="37" t="s">
        <v>309</v>
      </c>
      <c r="H362" s="39">
        <v>300000000</v>
      </c>
      <c r="I362" s="37" t="s">
        <v>52</v>
      </c>
      <c r="J362" s="37" t="s">
        <v>53</v>
      </c>
      <c r="K362" s="37" t="s">
        <v>55</v>
      </c>
      <c r="L362" s="37" t="s">
        <v>54</v>
      </c>
      <c r="M362" s="37" t="s">
        <v>55</v>
      </c>
      <c r="N362" s="37" t="s">
        <v>56</v>
      </c>
      <c r="O362" s="37" t="s">
        <v>57</v>
      </c>
      <c r="P362" s="37" t="s">
        <v>57</v>
      </c>
      <c r="Q362" s="40" t="e">
        <f>Table2[[#This Row],[Spread]]/Table2[[#This Row],[Expected Loss]]</f>
        <v>#VALUE!</v>
      </c>
      <c r="R362" s="37">
        <v>1</v>
      </c>
      <c r="S362" s="37">
        <v>0</v>
      </c>
      <c r="T362" s="37" t="s">
        <v>1362</v>
      </c>
      <c r="U362" s="37" t="s">
        <v>1363</v>
      </c>
      <c r="V362" s="37"/>
      <c r="W362" s="37"/>
      <c r="X362" s="37"/>
    </row>
    <row r="363" spans="1:24" x14ac:dyDescent="0.25">
      <c r="A363" s="37" t="s">
        <v>1364</v>
      </c>
      <c r="B363" s="38">
        <v>43191</v>
      </c>
      <c r="C363" s="37" t="s">
        <v>1365</v>
      </c>
      <c r="D363" s="37" t="s">
        <v>618</v>
      </c>
      <c r="E363" s="37" t="s">
        <v>1366</v>
      </c>
      <c r="F363" s="37" t="s">
        <v>77</v>
      </c>
      <c r="G363" s="37" t="s">
        <v>1367</v>
      </c>
      <c r="H363" s="39">
        <v>160000000</v>
      </c>
      <c r="I363" s="37" t="s">
        <v>52</v>
      </c>
      <c r="J363" s="37" t="s">
        <v>53</v>
      </c>
      <c r="K363" s="37" t="s">
        <v>55</v>
      </c>
      <c r="L363" s="37">
        <v>2.2200000000000002</v>
      </c>
      <c r="M363" s="37" t="s">
        <v>55</v>
      </c>
      <c r="N363" s="37" t="s">
        <v>69</v>
      </c>
      <c r="O363" s="37">
        <v>1.08</v>
      </c>
      <c r="P363" s="37">
        <v>4.25</v>
      </c>
      <c r="Q363" s="40">
        <f>Table2[[#This Row],[Spread]]/Table2[[#This Row],[Expected Loss]]</f>
        <v>3.9351851851851851</v>
      </c>
      <c r="R363" s="37">
        <v>1</v>
      </c>
      <c r="S363" s="37">
        <v>0</v>
      </c>
      <c r="T363" s="37" t="s">
        <v>1368</v>
      </c>
      <c r="U363" s="37" t="s">
        <v>1369</v>
      </c>
      <c r="V363" s="37"/>
      <c r="W363" s="37"/>
      <c r="X363" s="37"/>
    </row>
    <row r="364" spans="1:24" x14ac:dyDescent="0.25">
      <c r="A364" s="37" t="s">
        <v>1370</v>
      </c>
      <c r="B364" s="38">
        <v>43191</v>
      </c>
      <c r="C364" s="37" t="s">
        <v>1365</v>
      </c>
      <c r="D364" s="37" t="s">
        <v>618</v>
      </c>
      <c r="E364" s="37" t="s">
        <v>1366</v>
      </c>
      <c r="F364" s="37" t="s">
        <v>77</v>
      </c>
      <c r="G364" s="37" t="s">
        <v>1367</v>
      </c>
      <c r="H364" s="39">
        <v>40000000</v>
      </c>
      <c r="I364" s="37" t="s">
        <v>52</v>
      </c>
      <c r="J364" s="37" t="s">
        <v>53</v>
      </c>
      <c r="K364" s="37" t="s">
        <v>55</v>
      </c>
      <c r="L364" s="37">
        <v>6.99</v>
      </c>
      <c r="M364" s="37" t="s">
        <v>55</v>
      </c>
      <c r="N364" s="37" t="s">
        <v>69</v>
      </c>
      <c r="O364" s="37">
        <v>4.07</v>
      </c>
      <c r="P364" s="37">
        <v>7.75</v>
      </c>
      <c r="Q364" s="40">
        <f>Table2[[#This Row],[Spread]]/Table2[[#This Row],[Expected Loss]]</f>
        <v>1.9041769041769041</v>
      </c>
      <c r="R364" s="37">
        <v>1</v>
      </c>
      <c r="S364" s="37">
        <v>0</v>
      </c>
      <c r="T364" s="37" t="s">
        <v>1368</v>
      </c>
      <c r="U364" s="37" t="s">
        <v>1369</v>
      </c>
      <c r="V364" s="37"/>
      <c r="W364" s="37"/>
      <c r="X364" s="37"/>
    </row>
    <row r="365" spans="1:24" x14ac:dyDescent="0.25">
      <c r="A365" s="37" t="s">
        <v>1371</v>
      </c>
      <c r="B365" s="38">
        <v>43191</v>
      </c>
      <c r="C365" s="37" t="s">
        <v>1371</v>
      </c>
      <c r="D365" s="37" t="s">
        <v>1372</v>
      </c>
      <c r="E365" s="37" t="s">
        <v>1373</v>
      </c>
      <c r="F365" s="37" t="s">
        <v>77</v>
      </c>
      <c r="G365" s="37" t="s">
        <v>891</v>
      </c>
      <c r="H365" s="39">
        <v>100000000</v>
      </c>
      <c r="I365" s="37" t="s">
        <v>52</v>
      </c>
      <c r="J365" s="37" t="s">
        <v>53</v>
      </c>
      <c r="K365" s="37" t="s">
        <v>55</v>
      </c>
      <c r="L365" s="37">
        <v>1.1499999999999999</v>
      </c>
      <c r="M365" s="37" t="s">
        <v>1374</v>
      </c>
      <c r="N365" s="37" t="s">
        <v>56</v>
      </c>
      <c r="O365" s="37">
        <v>1.07</v>
      </c>
      <c r="P365" s="37">
        <v>3.5</v>
      </c>
      <c r="Q365" s="40">
        <f>Table2[[#This Row],[Spread]]/Table2[[#This Row],[Expected Loss]]</f>
        <v>3.2710280373831773</v>
      </c>
      <c r="R365" s="37">
        <v>1</v>
      </c>
      <c r="S365" s="37">
        <v>0</v>
      </c>
      <c r="T365" s="37" t="s">
        <v>1375</v>
      </c>
      <c r="U365" s="37" t="s">
        <v>1376</v>
      </c>
      <c r="V365" s="37"/>
      <c r="W365" s="37"/>
      <c r="X365" s="37"/>
    </row>
    <row r="366" spans="1:24" x14ac:dyDescent="0.25">
      <c r="A366" s="41" t="s">
        <v>1377</v>
      </c>
      <c r="B366" s="42">
        <v>43191</v>
      </c>
      <c r="C366" s="41" t="s">
        <v>1378</v>
      </c>
      <c r="D366" s="41" t="s">
        <v>1226</v>
      </c>
      <c r="E366" s="41" t="s">
        <v>1379</v>
      </c>
      <c r="F366" s="41" t="s">
        <v>210</v>
      </c>
      <c r="G366" s="41" t="s">
        <v>744</v>
      </c>
      <c r="H366" s="43" t="s">
        <v>66</v>
      </c>
      <c r="I366" s="41" t="s">
        <v>52</v>
      </c>
      <c r="J366" s="41" t="s">
        <v>1380</v>
      </c>
      <c r="K366" s="41">
        <v>10</v>
      </c>
      <c r="L366" s="41" t="s">
        <v>54</v>
      </c>
      <c r="M366" s="41" t="s">
        <v>55</v>
      </c>
      <c r="N366" s="41" t="s">
        <v>69</v>
      </c>
      <c r="O366" s="41" t="s">
        <v>57</v>
      </c>
      <c r="P366" s="41" t="s">
        <v>57</v>
      </c>
      <c r="Q366" s="43" t="e">
        <f>Table2[[#This Row],[Spread]]/Table2[[#This Row],[Expected Loss]]</f>
        <v>#VALUE!</v>
      </c>
      <c r="R366" s="41">
        <v>1</v>
      </c>
      <c r="S366" s="41">
        <v>0</v>
      </c>
      <c r="T366" s="41" t="s">
        <v>1381</v>
      </c>
      <c r="U366" s="41" t="s">
        <v>1382</v>
      </c>
      <c r="V366" s="41"/>
      <c r="W366" s="41"/>
      <c r="X366" s="41"/>
    </row>
    <row r="367" spans="1:24" x14ac:dyDescent="0.25">
      <c r="A367" s="41" t="s">
        <v>1383</v>
      </c>
      <c r="B367" s="42">
        <v>43191</v>
      </c>
      <c r="C367" s="41" t="s">
        <v>1378</v>
      </c>
      <c r="D367" s="41" t="s">
        <v>1226</v>
      </c>
      <c r="E367" s="41" t="s">
        <v>1379</v>
      </c>
      <c r="F367" s="41" t="s">
        <v>210</v>
      </c>
      <c r="G367" s="41" t="s">
        <v>744</v>
      </c>
      <c r="H367" s="43" t="s">
        <v>66</v>
      </c>
      <c r="I367" s="41" t="s">
        <v>52</v>
      </c>
      <c r="J367" s="41" t="s">
        <v>1380</v>
      </c>
      <c r="K367" s="41">
        <v>10</v>
      </c>
      <c r="L367" s="41" t="s">
        <v>54</v>
      </c>
      <c r="M367" s="41" t="s">
        <v>55</v>
      </c>
      <c r="N367" s="41" t="s">
        <v>69</v>
      </c>
      <c r="O367" s="41" t="s">
        <v>57</v>
      </c>
      <c r="P367" s="41" t="s">
        <v>57</v>
      </c>
      <c r="Q367" s="43" t="e">
        <f>Table2[[#This Row],[Spread]]/Table2[[#This Row],[Expected Loss]]</f>
        <v>#VALUE!</v>
      </c>
      <c r="R367" s="41">
        <v>1</v>
      </c>
      <c r="S367" s="41">
        <v>0</v>
      </c>
      <c r="T367" s="41" t="s">
        <v>1381</v>
      </c>
      <c r="U367" s="41" t="s">
        <v>1382</v>
      </c>
      <c r="V367" s="41"/>
      <c r="W367" s="41"/>
      <c r="X367" s="41"/>
    </row>
    <row r="368" spans="1:24" x14ac:dyDescent="0.25">
      <c r="A368" s="41" t="s">
        <v>1384</v>
      </c>
      <c r="B368" s="42">
        <v>43191</v>
      </c>
      <c r="C368" s="41" t="s">
        <v>1378</v>
      </c>
      <c r="D368" s="41" t="s">
        <v>1226</v>
      </c>
      <c r="E368" s="41" t="s">
        <v>1379</v>
      </c>
      <c r="F368" s="41" t="s">
        <v>210</v>
      </c>
      <c r="G368" s="41" t="s">
        <v>744</v>
      </c>
      <c r="H368" s="43" t="s">
        <v>66</v>
      </c>
      <c r="I368" s="41" t="s">
        <v>52</v>
      </c>
      <c r="J368" s="41" t="s">
        <v>1380</v>
      </c>
      <c r="K368" s="41">
        <v>10</v>
      </c>
      <c r="L368" s="41" t="s">
        <v>54</v>
      </c>
      <c r="M368" s="41" t="s">
        <v>55</v>
      </c>
      <c r="N368" s="41" t="s">
        <v>69</v>
      </c>
      <c r="O368" s="41" t="s">
        <v>57</v>
      </c>
      <c r="P368" s="41" t="s">
        <v>57</v>
      </c>
      <c r="Q368" s="43" t="e">
        <f>Table2[[#This Row],[Spread]]/Table2[[#This Row],[Expected Loss]]</f>
        <v>#VALUE!</v>
      </c>
      <c r="R368" s="41">
        <v>1</v>
      </c>
      <c r="S368" s="41">
        <v>0</v>
      </c>
      <c r="T368" s="41" t="s">
        <v>1381</v>
      </c>
      <c r="U368" s="41" t="s">
        <v>1382</v>
      </c>
      <c r="V368" s="41"/>
      <c r="W368" s="41"/>
      <c r="X368" s="41"/>
    </row>
    <row r="369" spans="1:24" x14ac:dyDescent="0.25">
      <c r="A369" s="37" t="s">
        <v>1385</v>
      </c>
      <c r="B369" s="38">
        <v>43191</v>
      </c>
      <c r="C369" s="37" t="s">
        <v>1386</v>
      </c>
      <c r="D369" s="37" t="s">
        <v>1073</v>
      </c>
      <c r="E369" s="37" t="s">
        <v>454</v>
      </c>
      <c r="F369" s="37" t="s">
        <v>77</v>
      </c>
      <c r="G369" s="37" t="s">
        <v>1074</v>
      </c>
      <c r="H369" s="39">
        <v>75000000</v>
      </c>
      <c r="I369" s="37" t="s">
        <v>52</v>
      </c>
      <c r="J369" s="37" t="s">
        <v>53</v>
      </c>
      <c r="K369" s="37" t="s">
        <v>55</v>
      </c>
      <c r="L369" s="37">
        <v>1.34</v>
      </c>
      <c r="M369" s="37" t="s">
        <v>55</v>
      </c>
      <c r="N369" s="37" t="s">
        <v>69</v>
      </c>
      <c r="O369" s="37">
        <v>1.27</v>
      </c>
      <c r="P369" s="37" t="s">
        <v>57</v>
      </c>
      <c r="Q369" s="40" t="e">
        <f>Table2[[#This Row],[Spread]]/Table2[[#This Row],[Expected Loss]]</f>
        <v>#VALUE!</v>
      </c>
      <c r="R369" s="37">
        <v>1</v>
      </c>
      <c r="S369" s="37">
        <v>0</v>
      </c>
      <c r="T369" s="37" t="s">
        <v>1387</v>
      </c>
      <c r="U369" s="37" t="s">
        <v>1388</v>
      </c>
      <c r="V369" s="37"/>
      <c r="W369" s="37"/>
      <c r="X369" s="37"/>
    </row>
    <row r="370" spans="1:24" x14ac:dyDescent="0.25">
      <c r="A370" s="37" t="s">
        <v>1389</v>
      </c>
      <c r="B370" s="38">
        <v>43191</v>
      </c>
      <c r="C370" s="37" t="s">
        <v>1386</v>
      </c>
      <c r="D370" s="37" t="s">
        <v>1073</v>
      </c>
      <c r="E370" s="37" t="s">
        <v>454</v>
      </c>
      <c r="F370" s="37" t="s">
        <v>77</v>
      </c>
      <c r="G370" s="37" t="s">
        <v>1074</v>
      </c>
      <c r="H370" s="39">
        <v>4000000</v>
      </c>
      <c r="I370" s="37" t="s">
        <v>52</v>
      </c>
      <c r="J370" s="37" t="s">
        <v>53</v>
      </c>
      <c r="K370" s="37" t="s">
        <v>55</v>
      </c>
      <c r="L370" s="37">
        <v>9.86</v>
      </c>
      <c r="M370" s="37" t="s">
        <v>55</v>
      </c>
      <c r="N370" s="37" t="s">
        <v>69</v>
      </c>
      <c r="O370" s="37">
        <v>5.74</v>
      </c>
      <c r="P370" s="37" t="s">
        <v>57</v>
      </c>
      <c r="Q370" s="40" t="e">
        <f>Table2[[#This Row],[Spread]]/Table2[[#This Row],[Expected Loss]]</f>
        <v>#VALUE!</v>
      </c>
      <c r="R370" s="37">
        <v>1</v>
      </c>
      <c r="S370" s="37">
        <v>0</v>
      </c>
      <c r="T370" s="37" t="s">
        <v>1387</v>
      </c>
      <c r="U370" s="37" t="s">
        <v>1388</v>
      </c>
      <c r="V370" s="37"/>
      <c r="W370" s="37"/>
      <c r="X370" s="37"/>
    </row>
    <row r="371" spans="1:24" x14ac:dyDescent="0.25">
      <c r="A371" s="37" t="s">
        <v>1390</v>
      </c>
      <c r="B371" s="38">
        <v>43191</v>
      </c>
      <c r="C371" s="37" t="s">
        <v>1390</v>
      </c>
      <c r="D371" s="37" t="s">
        <v>1391</v>
      </c>
      <c r="E371" s="37" t="s">
        <v>454</v>
      </c>
      <c r="F371" s="37" t="s">
        <v>77</v>
      </c>
      <c r="G371" s="37" t="s">
        <v>1392</v>
      </c>
      <c r="H371" s="39">
        <v>225000000</v>
      </c>
      <c r="I371" s="37" t="s">
        <v>110</v>
      </c>
      <c r="J371" s="37" t="s">
        <v>53</v>
      </c>
      <c r="K371" s="37" t="s">
        <v>55</v>
      </c>
      <c r="L371" s="37">
        <v>3.02</v>
      </c>
      <c r="M371" s="37" t="s">
        <v>55</v>
      </c>
      <c r="N371" s="37" t="s">
        <v>56</v>
      </c>
      <c r="O371" s="37">
        <v>2.4</v>
      </c>
      <c r="P371" s="37">
        <v>5.25</v>
      </c>
      <c r="Q371" s="40">
        <f>Table2[[#This Row],[Spread]]/Table2[[#This Row],[Expected Loss]]</f>
        <v>2.1875</v>
      </c>
      <c r="R371" s="37">
        <v>1</v>
      </c>
      <c r="S371" s="37">
        <v>0</v>
      </c>
      <c r="T371" s="37" t="s">
        <v>1393</v>
      </c>
      <c r="U371" s="37" t="s">
        <v>1394</v>
      </c>
      <c r="V371" s="37"/>
      <c r="W371" s="37"/>
      <c r="X371" s="37"/>
    </row>
    <row r="372" spans="1:24" x14ac:dyDescent="0.25">
      <c r="A372" s="37" t="s">
        <v>1395</v>
      </c>
      <c r="B372" s="38">
        <v>43191</v>
      </c>
      <c r="C372" s="37" t="s">
        <v>1395</v>
      </c>
      <c r="D372" s="37" t="s">
        <v>1396</v>
      </c>
      <c r="E372" s="37" t="s">
        <v>55</v>
      </c>
      <c r="F372" s="37" t="s">
        <v>55</v>
      </c>
      <c r="G372" s="37" t="s">
        <v>1397</v>
      </c>
      <c r="H372" s="39">
        <v>100000000</v>
      </c>
      <c r="I372" s="37" t="s">
        <v>52</v>
      </c>
      <c r="J372" s="37" t="s">
        <v>53</v>
      </c>
      <c r="K372" s="37">
        <v>5</v>
      </c>
      <c r="L372" s="37" t="s">
        <v>54</v>
      </c>
      <c r="M372" s="37" t="s">
        <v>1398</v>
      </c>
      <c r="N372" s="37" t="s">
        <v>56</v>
      </c>
      <c r="O372" s="37" t="s">
        <v>57</v>
      </c>
      <c r="P372" s="37" t="s">
        <v>57</v>
      </c>
      <c r="Q372" s="40" t="e">
        <f>Table2[[#This Row],[Spread]]/Table2[[#This Row],[Expected Loss]]</f>
        <v>#VALUE!</v>
      </c>
      <c r="R372" s="37">
        <v>1</v>
      </c>
      <c r="S372" s="37">
        <v>0</v>
      </c>
      <c r="T372" s="37" t="s">
        <v>1399</v>
      </c>
      <c r="U372" s="37" t="s">
        <v>1400</v>
      </c>
      <c r="V372" s="37"/>
      <c r="W372" s="37"/>
      <c r="X372" s="37"/>
    </row>
    <row r="373" spans="1:24" x14ac:dyDescent="0.25">
      <c r="A373" s="37" t="s">
        <v>1401</v>
      </c>
      <c r="B373" s="38">
        <v>43191</v>
      </c>
      <c r="C373" s="37" t="s">
        <v>1401</v>
      </c>
      <c r="D373" s="37" t="s">
        <v>55</v>
      </c>
      <c r="E373" s="37" t="s">
        <v>1155</v>
      </c>
      <c r="F373" s="37" t="s">
        <v>157</v>
      </c>
      <c r="G373" s="37" t="s">
        <v>509</v>
      </c>
      <c r="H373" s="39">
        <v>150000000</v>
      </c>
      <c r="I373" s="37" t="s">
        <v>55</v>
      </c>
      <c r="J373" s="37" t="s">
        <v>53</v>
      </c>
      <c r="K373" s="37" t="s">
        <v>55</v>
      </c>
      <c r="L373" s="37" t="s">
        <v>54</v>
      </c>
      <c r="M373" s="37" t="s">
        <v>55</v>
      </c>
      <c r="N373" s="37" t="s">
        <v>56</v>
      </c>
      <c r="O373" s="37" t="s">
        <v>57</v>
      </c>
      <c r="P373" s="37" t="s">
        <v>57</v>
      </c>
      <c r="Q373" s="40" t="e">
        <f>Table2[[#This Row],[Spread]]/Table2[[#This Row],[Expected Loss]]</f>
        <v>#VALUE!</v>
      </c>
      <c r="R373" s="37">
        <v>1</v>
      </c>
      <c r="S373" s="37">
        <v>0</v>
      </c>
      <c r="T373" s="37" t="s">
        <v>1402</v>
      </c>
      <c r="U373" s="37" t="s">
        <v>1403</v>
      </c>
      <c r="V373" s="37"/>
      <c r="W373" s="37"/>
      <c r="X373" s="37"/>
    </row>
    <row r="374" spans="1:24" x14ac:dyDescent="0.25">
      <c r="A374" s="37" t="s">
        <v>1404</v>
      </c>
      <c r="B374" s="38">
        <v>43191</v>
      </c>
      <c r="C374" s="37" t="s">
        <v>1404</v>
      </c>
      <c r="D374" s="37" t="s">
        <v>116</v>
      </c>
      <c r="E374" s="37" t="s">
        <v>426</v>
      </c>
      <c r="F374" s="37" t="s">
        <v>77</v>
      </c>
      <c r="G374" s="37" t="s">
        <v>1405</v>
      </c>
      <c r="H374" s="39">
        <v>100000000</v>
      </c>
      <c r="I374" s="37" t="s">
        <v>52</v>
      </c>
      <c r="J374" s="37" t="s">
        <v>53</v>
      </c>
      <c r="K374" s="37" t="s">
        <v>55</v>
      </c>
      <c r="L374" s="37">
        <v>1.1200000000000001</v>
      </c>
      <c r="M374" s="37" t="s">
        <v>55</v>
      </c>
      <c r="N374" s="37" t="s">
        <v>56</v>
      </c>
      <c r="O374" s="37">
        <v>0.97</v>
      </c>
      <c r="P374" s="37">
        <v>2.25</v>
      </c>
      <c r="Q374" s="40">
        <f>Table2[[#This Row],[Spread]]/Table2[[#This Row],[Expected Loss]]</f>
        <v>2.3195876288659796</v>
      </c>
      <c r="R374" s="37">
        <v>1</v>
      </c>
      <c r="S374" s="37">
        <v>0</v>
      </c>
      <c r="T374" s="37" t="s">
        <v>1406</v>
      </c>
      <c r="U374" s="37" t="s">
        <v>1407</v>
      </c>
      <c r="V374" s="37"/>
      <c r="W374" s="37"/>
      <c r="X374" s="37"/>
    </row>
    <row r="375" spans="1:24" x14ac:dyDescent="0.25">
      <c r="A375" s="37" t="s">
        <v>1408</v>
      </c>
      <c r="B375" s="38">
        <v>43221</v>
      </c>
      <c r="C375" s="37" t="s">
        <v>1409</v>
      </c>
      <c r="D375" s="37" t="s">
        <v>147</v>
      </c>
      <c r="E375" s="37" t="s">
        <v>1091</v>
      </c>
      <c r="F375" s="37" t="s">
        <v>77</v>
      </c>
      <c r="G375" s="37" t="s">
        <v>1410</v>
      </c>
      <c r="H375" s="39">
        <v>100000000</v>
      </c>
      <c r="I375" s="37" t="s">
        <v>52</v>
      </c>
      <c r="J375" s="37" t="s">
        <v>157</v>
      </c>
      <c r="K375" s="37">
        <v>1</v>
      </c>
      <c r="L375" s="37" t="s">
        <v>54</v>
      </c>
      <c r="M375" s="37" t="s">
        <v>55</v>
      </c>
      <c r="N375" s="37" t="s">
        <v>69</v>
      </c>
      <c r="O375" s="37">
        <v>7.3</v>
      </c>
      <c r="P375" s="37">
        <v>12.25</v>
      </c>
      <c r="Q375" s="40">
        <f>Table2[[#This Row],[Spread]]/Table2[[#This Row],[Expected Loss]]</f>
        <v>1.678082191780822</v>
      </c>
      <c r="R375" s="37">
        <v>1</v>
      </c>
      <c r="S375" s="37">
        <v>0</v>
      </c>
      <c r="T375" s="37" t="s">
        <v>1411</v>
      </c>
      <c r="U375" s="37" t="s">
        <v>1412</v>
      </c>
      <c r="V375" s="37"/>
      <c r="W375" s="37"/>
      <c r="X375" s="37"/>
    </row>
    <row r="376" spans="1:24" x14ac:dyDescent="0.25">
      <c r="A376" s="37" t="s">
        <v>1413</v>
      </c>
      <c r="B376" s="38">
        <v>43221</v>
      </c>
      <c r="C376" s="37" t="s">
        <v>1409</v>
      </c>
      <c r="D376" s="37" t="s">
        <v>147</v>
      </c>
      <c r="E376" s="37" t="s">
        <v>1091</v>
      </c>
      <c r="F376" s="37" t="s">
        <v>77</v>
      </c>
      <c r="G376" s="37" t="s">
        <v>1410</v>
      </c>
      <c r="H376" s="39">
        <v>100000000</v>
      </c>
      <c r="I376" s="37" t="s">
        <v>52</v>
      </c>
      <c r="J376" s="37" t="s">
        <v>157</v>
      </c>
      <c r="K376" s="37">
        <v>1</v>
      </c>
      <c r="L376" s="37" t="s">
        <v>54</v>
      </c>
      <c r="M376" s="37" t="s">
        <v>55</v>
      </c>
      <c r="N376" s="37" t="s">
        <v>69</v>
      </c>
      <c r="O376" s="37">
        <v>0.82</v>
      </c>
      <c r="P376" s="37">
        <v>3.25</v>
      </c>
      <c r="Q376" s="40">
        <f>Table2[[#This Row],[Spread]]/Table2[[#This Row],[Expected Loss]]</f>
        <v>3.9634146341463419</v>
      </c>
      <c r="R376" s="37">
        <v>1</v>
      </c>
      <c r="S376" s="37">
        <v>0</v>
      </c>
      <c r="T376" s="37" t="s">
        <v>1411</v>
      </c>
      <c r="U376" s="37" t="s">
        <v>1412</v>
      </c>
      <c r="V376" s="37"/>
      <c r="W376" s="37"/>
      <c r="X376" s="37"/>
    </row>
    <row r="377" spans="1:24" x14ac:dyDescent="0.25">
      <c r="A377" s="37" t="s">
        <v>1414</v>
      </c>
      <c r="B377" s="38">
        <v>43221</v>
      </c>
      <c r="C377" s="37" t="s">
        <v>1409</v>
      </c>
      <c r="D377" s="37" t="s">
        <v>147</v>
      </c>
      <c r="E377" s="37" t="s">
        <v>1091</v>
      </c>
      <c r="F377" s="37" t="s">
        <v>77</v>
      </c>
      <c r="G377" s="37" t="s">
        <v>1410</v>
      </c>
      <c r="H377" s="39">
        <v>100000000</v>
      </c>
      <c r="I377" s="37" t="s">
        <v>52</v>
      </c>
      <c r="J377" s="37" t="s">
        <v>157</v>
      </c>
      <c r="K377" s="37">
        <v>1</v>
      </c>
      <c r="L377" s="37" t="s">
        <v>54</v>
      </c>
      <c r="M377" s="37" t="s">
        <v>55</v>
      </c>
      <c r="N377" s="37" t="s">
        <v>69</v>
      </c>
      <c r="O377" s="37" t="s">
        <v>57</v>
      </c>
      <c r="P377" s="37" t="s">
        <v>57</v>
      </c>
      <c r="Q377" s="40" t="e">
        <f>Table2[[#This Row],[Spread]]/Table2[[#This Row],[Expected Loss]]</f>
        <v>#VALUE!</v>
      </c>
      <c r="R377" s="37">
        <v>1</v>
      </c>
      <c r="S377" s="37">
        <v>0</v>
      </c>
      <c r="T377" s="37" t="s">
        <v>1411</v>
      </c>
      <c r="U377" s="37" t="s">
        <v>1412</v>
      </c>
      <c r="V377" s="37"/>
      <c r="W377" s="37"/>
      <c r="X377" s="37"/>
    </row>
    <row r="378" spans="1:24" x14ac:dyDescent="0.25">
      <c r="A378" s="37" t="s">
        <v>1415</v>
      </c>
      <c r="B378" s="38">
        <v>43221</v>
      </c>
      <c r="C378" s="37" t="s">
        <v>1415</v>
      </c>
      <c r="D378" s="37" t="s">
        <v>83</v>
      </c>
      <c r="E378" s="37" t="s">
        <v>402</v>
      </c>
      <c r="F378" s="37" t="s">
        <v>77</v>
      </c>
      <c r="G378" s="37" t="s">
        <v>420</v>
      </c>
      <c r="H378" s="39">
        <v>250000000</v>
      </c>
      <c r="I378" s="37" t="s">
        <v>52</v>
      </c>
      <c r="J378" s="37" t="s">
        <v>53</v>
      </c>
      <c r="K378" s="37" t="s">
        <v>55</v>
      </c>
      <c r="L378" s="37" t="s">
        <v>54</v>
      </c>
      <c r="M378" s="37" t="s">
        <v>55</v>
      </c>
      <c r="N378" s="37" t="s">
        <v>56</v>
      </c>
      <c r="O378" s="37">
        <v>1.93</v>
      </c>
      <c r="P378" s="37">
        <v>4.75</v>
      </c>
      <c r="Q378" s="40">
        <f>Table2[[#This Row],[Spread]]/Table2[[#This Row],[Expected Loss]]</f>
        <v>2.4611398963730569</v>
      </c>
      <c r="R378" s="37">
        <v>1</v>
      </c>
      <c r="S378" s="37">
        <v>0</v>
      </c>
      <c r="T378" s="37" t="s">
        <v>1416</v>
      </c>
      <c r="U378" s="37" t="s">
        <v>1417</v>
      </c>
      <c r="V378" s="37"/>
      <c r="W378" s="37"/>
      <c r="X378" s="37"/>
    </row>
    <row r="379" spans="1:24" x14ac:dyDescent="0.25">
      <c r="A379" s="37" t="s">
        <v>1418</v>
      </c>
      <c r="B379" s="38">
        <v>43221</v>
      </c>
      <c r="C379" s="37" t="s">
        <v>1419</v>
      </c>
      <c r="D379" s="37" t="s">
        <v>75</v>
      </c>
      <c r="E379" s="37" t="s">
        <v>1100</v>
      </c>
      <c r="F379" s="37" t="s">
        <v>77</v>
      </c>
      <c r="G379" s="37" t="s">
        <v>1420</v>
      </c>
      <c r="H379" s="39">
        <v>125000000</v>
      </c>
      <c r="I379" s="37" t="s">
        <v>52</v>
      </c>
      <c r="J379" s="37" t="s">
        <v>53</v>
      </c>
      <c r="K379" s="37">
        <v>3</v>
      </c>
      <c r="L379" s="37">
        <v>1.02</v>
      </c>
      <c r="M379" s="37" t="s">
        <v>1421</v>
      </c>
      <c r="N379" s="37" t="s">
        <v>69</v>
      </c>
      <c r="O379" s="37">
        <v>0.63</v>
      </c>
      <c r="P379" s="37">
        <v>3.5</v>
      </c>
      <c r="Q379" s="40">
        <f>Table2[[#This Row],[Spread]]/Table2[[#This Row],[Expected Loss]]</f>
        <v>5.5555555555555554</v>
      </c>
      <c r="R379" s="37">
        <v>1</v>
      </c>
      <c r="S379" s="37">
        <v>0</v>
      </c>
      <c r="T379" s="37" t="s">
        <v>1422</v>
      </c>
      <c r="U379" s="37" t="s">
        <v>1423</v>
      </c>
      <c r="V379" s="37"/>
      <c r="W379" s="37"/>
      <c r="X379" s="37"/>
    </row>
    <row r="380" spans="1:24" x14ac:dyDescent="0.25">
      <c r="A380" s="37" t="s">
        <v>1424</v>
      </c>
      <c r="B380" s="38">
        <v>43221</v>
      </c>
      <c r="C380" s="37" t="s">
        <v>1419</v>
      </c>
      <c r="D380" s="37" t="s">
        <v>75</v>
      </c>
      <c r="E380" s="37" t="s">
        <v>1100</v>
      </c>
      <c r="F380" s="37" t="s">
        <v>77</v>
      </c>
      <c r="G380" s="37" t="s">
        <v>1420</v>
      </c>
      <c r="H380" s="39">
        <v>75000000</v>
      </c>
      <c r="I380" s="37" t="s">
        <v>52</v>
      </c>
      <c r="J380" s="37" t="s">
        <v>53</v>
      </c>
      <c r="K380" s="37">
        <v>3</v>
      </c>
      <c r="L380" s="37">
        <v>2.02</v>
      </c>
      <c r="M380" s="37" t="s">
        <v>55</v>
      </c>
      <c r="N380" s="37" t="s">
        <v>69</v>
      </c>
      <c r="O380" s="37">
        <v>1.48</v>
      </c>
      <c r="P380" s="37">
        <v>4.5</v>
      </c>
      <c r="Q380" s="40">
        <f>Table2[[#This Row],[Spread]]/Table2[[#This Row],[Expected Loss]]</f>
        <v>3.0405405405405408</v>
      </c>
      <c r="R380" s="37">
        <v>1</v>
      </c>
      <c r="S380" s="37">
        <v>0</v>
      </c>
      <c r="T380" s="37" t="s">
        <v>1422</v>
      </c>
      <c r="U380" s="37" t="s">
        <v>1423</v>
      </c>
      <c r="V380" s="37"/>
      <c r="W380" s="37"/>
      <c r="X380" s="37"/>
    </row>
    <row r="381" spans="1:24" x14ac:dyDescent="0.25">
      <c r="A381" s="37" t="s">
        <v>1425</v>
      </c>
      <c r="B381" s="38">
        <v>43221</v>
      </c>
      <c r="C381" s="37" t="s">
        <v>1419</v>
      </c>
      <c r="D381" s="37" t="s">
        <v>75</v>
      </c>
      <c r="E381" s="37" t="s">
        <v>1100</v>
      </c>
      <c r="F381" s="37" t="s">
        <v>77</v>
      </c>
      <c r="G381" s="37" t="s">
        <v>1420</v>
      </c>
      <c r="H381" s="39">
        <v>125000000</v>
      </c>
      <c r="I381" s="37" t="s">
        <v>52</v>
      </c>
      <c r="J381" s="37" t="s">
        <v>53</v>
      </c>
      <c r="K381" s="37">
        <v>3</v>
      </c>
      <c r="L381" s="37">
        <v>4.2300000000000004</v>
      </c>
      <c r="M381" s="37" t="s">
        <v>55</v>
      </c>
      <c r="N381" s="37" t="s">
        <v>69</v>
      </c>
      <c r="O381" s="37">
        <v>2.94</v>
      </c>
      <c r="P381" s="37">
        <v>7.5</v>
      </c>
      <c r="Q381" s="40">
        <f>Table2[[#This Row],[Spread]]/Table2[[#This Row],[Expected Loss]]</f>
        <v>2.5510204081632653</v>
      </c>
      <c r="R381" s="37">
        <v>1</v>
      </c>
      <c r="S381" s="37">
        <v>0</v>
      </c>
      <c r="T381" s="37" t="s">
        <v>1422</v>
      </c>
      <c r="U381" s="37" t="s">
        <v>1423</v>
      </c>
      <c r="V381" s="37"/>
      <c r="W381" s="37"/>
      <c r="X381" s="37"/>
    </row>
    <row r="382" spans="1:24" x14ac:dyDescent="0.25">
      <c r="A382" s="37" t="s">
        <v>1426</v>
      </c>
      <c r="B382" s="38">
        <v>43221</v>
      </c>
      <c r="C382" s="37" t="s">
        <v>1419</v>
      </c>
      <c r="D382" s="37" t="s">
        <v>75</v>
      </c>
      <c r="E382" s="37" t="s">
        <v>1100</v>
      </c>
      <c r="F382" s="37" t="s">
        <v>77</v>
      </c>
      <c r="G382" s="37" t="s">
        <v>1420</v>
      </c>
      <c r="H382" s="39">
        <v>125000000</v>
      </c>
      <c r="I382" s="37" t="s">
        <v>52</v>
      </c>
      <c r="J382" s="37" t="s">
        <v>53</v>
      </c>
      <c r="K382" s="37">
        <v>3</v>
      </c>
      <c r="L382" s="37">
        <v>5.41</v>
      </c>
      <c r="M382" s="37" t="s">
        <v>1427</v>
      </c>
      <c r="N382" s="37" t="s">
        <v>69</v>
      </c>
      <c r="O382" s="37">
        <v>4.8</v>
      </c>
      <c r="P382" s="37">
        <v>10.5</v>
      </c>
      <c r="Q382" s="40">
        <f>Table2[[#This Row],[Spread]]/Table2[[#This Row],[Expected Loss]]</f>
        <v>2.1875</v>
      </c>
      <c r="R382" s="37">
        <v>1</v>
      </c>
      <c r="S382" s="37">
        <v>0</v>
      </c>
      <c r="T382" s="37" t="s">
        <v>1422</v>
      </c>
      <c r="U382" s="37" t="s">
        <v>1423</v>
      </c>
      <c r="V382" s="37"/>
      <c r="W382" s="37"/>
      <c r="X382" s="37"/>
    </row>
    <row r="383" spans="1:24" x14ac:dyDescent="0.25">
      <c r="A383" s="37" t="s">
        <v>1428</v>
      </c>
      <c r="B383" s="38">
        <v>43221</v>
      </c>
      <c r="C383" s="37" t="s">
        <v>1428</v>
      </c>
      <c r="D383" s="37" t="s">
        <v>55</v>
      </c>
      <c r="E383" s="37" t="s">
        <v>55</v>
      </c>
      <c r="F383" s="37" t="s">
        <v>210</v>
      </c>
      <c r="G383" s="37" t="s">
        <v>578</v>
      </c>
      <c r="H383" s="39">
        <v>23567000</v>
      </c>
      <c r="I383" s="37" t="s">
        <v>110</v>
      </c>
      <c r="J383" s="37" t="s">
        <v>53</v>
      </c>
      <c r="K383" s="37" t="s">
        <v>55</v>
      </c>
      <c r="L383" s="37" t="s">
        <v>54</v>
      </c>
      <c r="M383" s="37" t="s">
        <v>55</v>
      </c>
      <c r="N383" s="37" t="s">
        <v>56</v>
      </c>
      <c r="O383" s="37" t="s">
        <v>57</v>
      </c>
      <c r="P383" s="37" t="s">
        <v>57</v>
      </c>
      <c r="Q383" s="40" t="e">
        <f>Table2[[#This Row],[Spread]]/Table2[[#This Row],[Expected Loss]]</f>
        <v>#VALUE!</v>
      </c>
      <c r="R383" s="37">
        <v>1</v>
      </c>
      <c r="S383" s="37">
        <v>0</v>
      </c>
      <c r="T383" s="37" t="s">
        <v>1429</v>
      </c>
      <c r="U383" s="37" t="s">
        <v>1430</v>
      </c>
      <c r="V383" s="37"/>
      <c r="W383" s="37"/>
      <c r="X383" s="37"/>
    </row>
    <row r="384" spans="1:24" x14ac:dyDescent="0.25">
      <c r="A384" s="37" t="s">
        <v>1431</v>
      </c>
      <c r="B384" s="38">
        <v>43221</v>
      </c>
      <c r="C384" s="37" t="s">
        <v>1431</v>
      </c>
      <c r="D384" s="37" t="s">
        <v>1432</v>
      </c>
      <c r="E384" s="37" t="s">
        <v>765</v>
      </c>
      <c r="F384" s="37" t="s">
        <v>77</v>
      </c>
      <c r="G384" s="37" t="s">
        <v>1433</v>
      </c>
      <c r="H384" s="39">
        <v>250000000</v>
      </c>
      <c r="I384" s="37" t="s">
        <v>110</v>
      </c>
      <c r="J384" s="37" t="s">
        <v>53</v>
      </c>
      <c r="K384" s="37" t="s">
        <v>55</v>
      </c>
      <c r="L384" s="37">
        <v>2.16</v>
      </c>
      <c r="M384" s="37" t="s">
        <v>55</v>
      </c>
      <c r="N384" s="37" t="s">
        <v>56</v>
      </c>
      <c r="O384" s="37">
        <v>1.6</v>
      </c>
      <c r="P384" s="37">
        <v>4.5</v>
      </c>
      <c r="Q384" s="40">
        <f>Table2[[#This Row],[Spread]]/Table2[[#This Row],[Expected Loss]]</f>
        <v>2.8125</v>
      </c>
      <c r="R384" s="37">
        <v>1</v>
      </c>
      <c r="S384" s="37">
        <v>0</v>
      </c>
      <c r="T384" s="37" t="s">
        <v>1434</v>
      </c>
      <c r="U384" s="37" t="s">
        <v>1435</v>
      </c>
      <c r="V384" s="37"/>
      <c r="W384" s="37"/>
      <c r="X384" s="37"/>
    </row>
    <row r="385" spans="1:24" x14ac:dyDescent="0.25">
      <c r="A385" s="37" t="s">
        <v>1436</v>
      </c>
      <c r="B385" s="38">
        <v>43221</v>
      </c>
      <c r="C385" s="37" t="s">
        <v>1436</v>
      </c>
      <c r="D385" s="37" t="s">
        <v>127</v>
      </c>
      <c r="E385" s="37" t="s">
        <v>1437</v>
      </c>
      <c r="F385" s="37" t="s">
        <v>77</v>
      </c>
      <c r="G385" s="37" t="s">
        <v>673</v>
      </c>
      <c r="H385" s="39">
        <v>500000000</v>
      </c>
      <c r="I385" s="37" t="s">
        <v>52</v>
      </c>
      <c r="J385" s="37" t="s">
        <v>157</v>
      </c>
      <c r="K385" s="37" t="s">
        <v>55</v>
      </c>
      <c r="L385" s="37">
        <v>1.3919999999999999</v>
      </c>
      <c r="M385" s="37" t="s">
        <v>55</v>
      </c>
      <c r="N385" s="37" t="s">
        <v>56</v>
      </c>
      <c r="O385" s="37">
        <v>1.214</v>
      </c>
      <c r="P385" s="37" t="s">
        <v>57</v>
      </c>
      <c r="Q385" s="40" t="e">
        <f>Table2[[#This Row],[Spread]]/Table2[[#This Row],[Expected Loss]]</f>
        <v>#VALUE!</v>
      </c>
      <c r="R385" s="37">
        <v>1</v>
      </c>
      <c r="S385" s="37">
        <v>0</v>
      </c>
      <c r="T385" s="37" t="s">
        <v>1438</v>
      </c>
      <c r="U385" s="37" t="s">
        <v>1439</v>
      </c>
      <c r="V385" s="37"/>
      <c r="W385" s="37"/>
      <c r="X385" s="37"/>
    </row>
    <row r="386" spans="1:24" x14ac:dyDescent="0.25">
      <c r="A386" s="37" t="s">
        <v>1440</v>
      </c>
      <c r="B386" s="38">
        <v>43221</v>
      </c>
      <c r="C386" s="37" t="s">
        <v>1440</v>
      </c>
      <c r="D386" s="37" t="s">
        <v>453</v>
      </c>
      <c r="E386" s="37" t="s">
        <v>454</v>
      </c>
      <c r="F386" s="37" t="s">
        <v>77</v>
      </c>
      <c r="G386" s="37" t="s">
        <v>1137</v>
      </c>
      <c r="H386" s="39">
        <v>400000000</v>
      </c>
      <c r="I386" s="37" t="s">
        <v>52</v>
      </c>
      <c r="J386" s="37" t="s">
        <v>53</v>
      </c>
      <c r="K386" s="37" t="s">
        <v>55</v>
      </c>
      <c r="L386" s="37">
        <v>2.19</v>
      </c>
      <c r="M386" s="37" t="s">
        <v>1138</v>
      </c>
      <c r="N386" s="37" t="s">
        <v>56</v>
      </c>
      <c r="O386" s="37">
        <v>1.65</v>
      </c>
      <c r="P386" s="37">
        <v>3.25</v>
      </c>
      <c r="Q386" s="40">
        <f>Table2[[#This Row],[Spread]]/Table2[[#This Row],[Expected Loss]]</f>
        <v>1.9696969696969697</v>
      </c>
      <c r="R386" s="37">
        <v>1</v>
      </c>
      <c r="S386" s="37">
        <v>0</v>
      </c>
      <c r="T386" s="37" t="s">
        <v>1441</v>
      </c>
      <c r="U386" s="37" t="s">
        <v>1442</v>
      </c>
      <c r="V386" s="37"/>
      <c r="W386" s="37"/>
      <c r="X386" s="37"/>
    </row>
    <row r="387" spans="1:24" x14ac:dyDescent="0.25">
      <c r="A387" s="37" t="s">
        <v>1443</v>
      </c>
      <c r="B387" s="38">
        <v>43221</v>
      </c>
      <c r="C387" s="37" t="s">
        <v>1443</v>
      </c>
      <c r="D387" s="37" t="s">
        <v>595</v>
      </c>
      <c r="E387" s="37" t="s">
        <v>1444</v>
      </c>
      <c r="F387" s="37" t="s">
        <v>77</v>
      </c>
      <c r="G387" s="37" t="s">
        <v>1445</v>
      </c>
      <c r="H387" s="39">
        <v>300000000</v>
      </c>
      <c r="I387" s="37" t="s">
        <v>110</v>
      </c>
      <c r="J387" s="37" t="s">
        <v>53</v>
      </c>
      <c r="K387" s="37" t="s">
        <v>55</v>
      </c>
      <c r="L387" s="37">
        <v>3.98</v>
      </c>
      <c r="M387" s="37" t="s">
        <v>55</v>
      </c>
      <c r="N387" s="37" t="s">
        <v>56</v>
      </c>
      <c r="O387" s="37">
        <v>3.24</v>
      </c>
      <c r="P387" s="37" t="s">
        <v>57</v>
      </c>
      <c r="Q387" s="40" t="e">
        <f>Table2[[#This Row],[Spread]]/Table2[[#This Row],[Expected Loss]]</f>
        <v>#VALUE!</v>
      </c>
      <c r="R387" s="37">
        <v>1</v>
      </c>
      <c r="S387" s="37">
        <v>0</v>
      </c>
      <c r="T387" s="37" t="s">
        <v>1446</v>
      </c>
      <c r="U387" s="37" t="s">
        <v>1447</v>
      </c>
      <c r="V387" s="37"/>
      <c r="W387" s="37"/>
      <c r="X387" s="37"/>
    </row>
    <row r="388" spans="1:24" x14ac:dyDescent="0.25">
      <c r="A388" s="41" t="s">
        <v>1448</v>
      </c>
      <c r="B388" s="42">
        <v>43252</v>
      </c>
      <c r="C388" s="41" t="s">
        <v>1449</v>
      </c>
      <c r="D388" s="41" t="s">
        <v>872</v>
      </c>
      <c r="E388" s="41" t="s">
        <v>157</v>
      </c>
      <c r="F388" s="41" t="s">
        <v>874</v>
      </c>
      <c r="G388" s="41" t="s">
        <v>875</v>
      </c>
      <c r="H388" s="43" t="s">
        <v>66</v>
      </c>
      <c r="I388" s="41" t="s">
        <v>52</v>
      </c>
      <c r="J388" s="41" t="s">
        <v>157</v>
      </c>
      <c r="K388" s="41">
        <v>3</v>
      </c>
      <c r="L388" s="41" t="s">
        <v>54</v>
      </c>
      <c r="M388" s="41" t="s">
        <v>55</v>
      </c>
      <c r="N388" s="41" t="s">
        <v>69</v>
      </c>
      <c r="O388" s="41" t="s">
        <v>57</v>
      </c>
      <c r="P388" s="41" t="s">
        <v>57</v>
      </c>
      <c r="Q388" s="43" t="e">
        <f>Table2[[#This Row],[Spread]]/Table2[[#This Row],[Expected Loss]]</f>
        <v>#VALUE!</v>
      </c>
      <c r="R388" s="41">
        <v>1</v>
      </c>
      <c r="S388" s="41">
        <v>0</v>
      </c>
      <c r="T388" s="41" t="s">
        <v>1450</v>
      </c>
      <c r="U388" s="41" t="s">
        <v>1451</v>
      </c>
      <c r="V388" s="41"/>
      <c r="W388" s="41"/>
      <c r="X388" s="41"/>
    </row>
    <row r="389" spans="1:24" x14ac:dyDescent="0.25">
      <c r="A389" s="41" t="s">
        <v>1452</v>
      </c>
      <c r="B389" s="42">
        <v>43252</v>
      </c>
      <c r="C389" s="41" t="s">
        <v>1449</v>
      </c>
      <c r="D389" s="41" t="s">
        <v>872</v>
      </c>
      <c r="E389" s="41" t="s">
        <v>157</v>
      </c>
      <c r="F389" s="41" t="s">
        <v>874</v>
      </c>
      <c r="G389" s="41" t="s">
        <v>875</v>
      </c>
      <c r="H389" s="43" t="s">
        <v>66</v>
      </c>
      <c r="I389" s="41" t="s">
        <v>52</v>
      </c>
      <c r="J389" s="41" t="s">
        <v>157</v>
      </c>
      <c r="K389" s="41">
        <v>3</v>
      </c>
      <c r="L389" s="41" t="s">
        <v>54</v>
      </c>
      <c r="M389" s="41" t="s">
        <v>55</v>
      </c>
      <c r="N389" s="41" t="s">
        <v>69</v>
      </c>
      <c r="O389" s="41" t="s">
        <v>57</v>
      </c>
      <c r="P389" s="41" t="s">
        <v>57</v>
      </c>
      <c r="Q389" s="43" t="e">
        <f>Table2[[#This Row],[Spread]]/Table2[[#This Row],[Expected Loss]]</f>
        <v>#VALUE!</v>
      </c>
      <c r="R389" s="41">
        <v>1</v>
      </c>
      <c r="S389" s="41">
        <v>0</v>
      </c>
      <c r="T389" s="41" t="s">
        <v>1450</v>
      </c>
      <c r="U389" s="41" t="s">
        <v>1451</v>
      </c>
      <c r="V389" s="41"/>
      <c r="W389" s="41"/>
      <c r="X389" s="41"/>
    </row>
    <row r="390" spans="1:24" x14ac:dyDescent="0.25">
      <c r="A390" s="37" t="s">
        <v>1453</v>
      </c>
      <c r="B390" s="38">
        <v>43252</v>
      </c>
      <c r="C390" s="37" t="s">
        <v>1453</v>
      </c>
      <c r="D390" s="37" t="s">
        <v>55</v>
      </c>
      <c r="E390" s="37" t="s">
        <v>1155</v>
      </c>
      <c r="F390" s="37" t="s">
        <v>157</v>
      </c>
      <c r="G390" s="37" t="s">
        <v>942</v>
      </c>
      <c r="H390" s="39">
        <v>37000000</v>
      </c>
      <c r="I390" s="37" t="s">
        <v>55</v>
      </c>
      <c r="J390" s="37" t="s">
        <v>53</v>
      </c>
      <c r="K390" s="37" t="s">
        <v>55</v>
      </c>
      <c r="L390" s="37" t="s">
        <v>54</v>
      </c>
      <c r="M390" s="37" t="s">
        <v>55</v>
      </c>
      <c r="N390" s="37" t="s">
        <v>56</v>
      </c>
      <c r="O390" s="37" t="s">
        <v>57</v>
      </c>
      <c r="P390" s="37" t="s">
        <v>57</v>
      </c>
      <c r="Q390" s="40" t="e">
        <f>Table2[[#This Row],[Spread]]/Table2[[#This Row],[Expected Loss]]</f>
        <v>#VALUE!</v>
      </c>
      <c r="R390" s="37">
        <v>1</v>
      </c>
      <c r="S390" s="37">
        <v>0</v>
      </c>
      <c r="T390" s="37" t="s">
        <v>1454</v>
      </c>
      <c r="U390" s="37" t="s">
        <v>1455</v>
      </c>
      <c r="V390" s="37"/>
      <c r="W390" s="37"/>
      <c r="X390" s="37"/>
    </row>
    <row r="391" spans="1:24" x14ac:dyDescent="0.25">
      <c r="A391" s="37" t="s">
        <v>1456</v>
      </c>
      <c r="B391" s="38">
        <v>43252</v>
      </c>
      <c r="C391" s="37" t="s">
        <v>1456</v>
      </c>
      <c r="D391" s="37" t="s">
        <v>55</v>
      </c>
      <c r="E391" s="37" t="s">
        <v>333</v>
      </c>
      <c r="F391" s="37" t="s">
        <v>210</v>
      </c>
      <c r="G391" s="37" t="s">
        <v>1145</v>
      </c>
      <c r="H391" s="39">
        <v>84000000</v>
      </c>
      <c r="I391" s="37" t="s">
        <v>52</v>
      </c>
      <c r="J391" s="37" t="s">
        <v>53</v>
      </c>
      <c r="K391" s="37" t="s">
        <v>55</v>
      </c>
      <c r="L391" s="37" t="s">
        <v>54</v>
      </c>
      <c r="M391" s="37" t="s">
        <v>55</v>
      </c>
      <c r="N391" s="37" t="s">
        <v>56</v>
      </c>
      <c r="O391" s="37" t="s">
        <v>57</v>
      </c>
      <c r="P391" s="37" t="s">
        <v>57</v>
      </c>
      <c r="Q391" s="40" t="e">
        <f>Table2[[#This Row],[Spread]]/Table2[[#This Row],[Expected Loss]]</f>
        <v>#VALUE!</v>
      </c>
      <c r="R391" s="37">
        <v>1</v>
      </c>
      <c r="S391" s="37">
        <v>0</v>
      </c>
      <c r="T391" s="37" t="s">
        <v>1457</v>
      </c>
      <c r="U391" s="37" t="s">
        <v>1458</v>
      </c>
      <c r="V391" s="37"/>
      <c r="W391" s="37"/>
      <c r="X391" s="37"/>
    </row>
    <row r="392" spans="1:24" x14ac:dyDescent="0.25">
      <c r="A392" s="37" t="s">
        <v>1459</v>
      </c>
      <c r="B392" s="38">
        <v>43252</v>
      </c>
      <c r="C392" s="37" t="s">
        <v>1459</v>
      </c>
      <c r="D392" s="37" t="s">
        <v>55</v>
      </c>
      <c r="E392" s="37" t="s">
        <v>55</v>
      </c>
      <c r="F392" s="37" t="s">
        <v>210</v>
      </c>
      <c r="G392" s="37" t="s">
        <v>578</v>
      </c>
      <c r="H392" s="39">
        <v>9269000</v>
      </c>
      <c r="I392" s="37" t="s">
        <v>110</v>
      </c>
      <c r="J392" s="37" t="s">
        <v>53</v>
      </c>
      <c r="K392" s="37" t="s">
        <v>55</v>
      </c>
      <c r="L392" s="37" t="s">
        <v>54</v>
      </c>
      <c r="M392" s="37" t="s">
        <v>55</v>
      </c>
      <c r="N392" s="37" t="s">
        <v>56</v>
      </c>
      <c r="O392" s="37" t="s">
        <v>57</v>
      </c>
      <c r="P392" s="37" t="s">
        <v>57</v>
      </c>
      <c r="Q392" s="40" t="e">
        <f>Table2[[#This Row],[Spread]]/Table2[[#This Row],[Expected Loss]]</f>
        <v>#VALUE!</v>
      </c>
      <c r="R392" s="37">
        <v>1</v>
      </c>
      <c r="S392" s="37">
        <v>0</v>
      </c>
      <c r="T392" s="37" t="s">
        <v>1460</v>
      </c>
      <c r="U392" s="37" t="s">
        <v>1461</v>
      </c>
      <c r="V392" s="37"/>
      <c r="W392" s="37"/>
      <c r="X392" s="37"/>
    </row>
    <row r="393" spans="1:24" x14ac:dyDescent="0.25">
      <c r="A393" s="37" t="s">
        <v>1462</v>
      </c>
      <c r="B393" s="38">
        <v>43252</v>
      </c>
      <c r="C393" s="37" t="s">
        <v>1463</v>
      </c>
      <c r="D393" s="37" t="s">
        <v>1464</v>
      </c>
      <c r="E393" s="37" t="s">
        <v>520</v>
      </c>
      <c r="F393" s="37" t="s">
        <v>91</v>
      </c>
      <c r="G393" s="37" t="s">
        <v>1465</v>
      </c>
      <c r="H393" s="39">
        <v>250000000</v>
      </c>
      <c r="I393" s="37" t="s">
        <v>52</v>
      </c>
      <c r="J393" s="37" t="s">
        <v>53</v>
      </c>
      <c r="K393" s="37" t="s">
        <v>55</v>
      </c>
      <c r="L393" s="37">
        <v>6.12</v>
      </c>
      <c r="M393" s="37" t="s">
        <v>55</v>
      </c>
      <c r="N393" s="37" t="s">
        <v>69</v>
      </c>
      <c r="O393" s="37">
        <v>4.04</v>
      </c>
      <c r="P393" s="37">
        <v>7</v>
      </c>
      <c r="Q393" s="40">
        <f>Table2[[#This Row],[Spread]]/Table2[[#This Row],[Expected Loss]]</f>
        <v>1.7326732673267327</v>
      </c>
      <c r="R393" s="37">
        <v>1</v>
      </c>
      <c r="S393" s="37">
        <v>0</v>
      </c>
      <c r="T393" s="37" t="s">
        <v>1466</v>
      </c>
      <c r="U393" s="37" t="s">
        <v>1467</v>
      </c>
      <c r="V393" s="37"/>
      <c r="W393" s="37"/>
      <c r="X393" s="37"/>
    </row>
    <row r="394" spans="1:24" x14ac:dyDescent="0.25">
      <c r="A394" s="37" t="s">
        <v>1468</v>
      </c>
      <c r="B394" s="38">
        <v>43252</v>
      </c>
      <c r="C394" s="37" t="s">
        <v>1463</v>
      </c>
      <c r="D394" s="37" t="s">
        <v>1464</v>
      </c>
      <c r="E394" s="37" t="s">
        <v>520</v>
      </c>
      <c r="F394" s="37" t="s">
        <v>91</v>
      </c>
      <c r="G394" s="37" t="s">
        <v>1465</v>
      </c>
      <c r="H394" s="39">
        <v>100000000</v>
      </c>
      <c r="I394" s="37" t="s">
        <v>52</v>
      </c>
      <c r="J394" s="37" t="s">
        <v>53</v>
      </c>
      <c r="K394" s="37" t="s">
        <v>55</v>
      </c>
      <c r="L394" s="37">
        <v>10.76</v>
      </c>
      <c r="M394" s="37" t="s">
        <v>55</v>
      </c>
      <c r="N394" s="37" t="s">
        <v>69</v>
      </c>
      <c r="O394" s="37">
        <v>8.1300000000000008</v>
      </c>
      <c r="P394" s="37">
        <v>11.75</v>
      </c>
      <c r="Q394" s="40">
        <f>Table2[[#This Row],[Spread]]/Table2[[#This Row],[Expected Loss]]</f>
        <v>1.4452644526445264</v>
      </c>
      <c r="R394" s="37">
        <v>1</v>
      </c>
      <c r="S394" s="37">
        <v>0</v>
      </c>
      <c r="T394" s="37" t="s">
        <v>1466</v>
      </c>
      <c r="U394" s="37" t="s">
        <v>1467</v>
      </c>
      <c r="V394" s="37"/>
      <c r="W394" s="37"/>
      <c r="X394" s="37"/>
    </row>
    <row r="395" spans="1:24" x14ac:dyDescent="0.25">
      <c r="A395" s="37" t="s">
        <v>1469</v>
      </c>
      <c r="B395" s="38">
        <v>43252</v>
      </c>
      <c r="C395" s="37" t="s">
        <v>1469</v>
      </c>
      <c r="D395" s="37" t="s">
        <v>55</v>
      </c>
      <c r="E395" s="37" t="s">
        <v>1221</v>
      </c>
      <c r="F395" s="37" t="s">
        <v>55</v>
      </c>
      <c r="G395" s="37" t="s">
        <v>693</v>
      </c>
      <c r="H395" s="39">
        <v>15000000</v>
      </c>
      <c r="I395" s="37" t="s">
        <v>52</v>
      </c>
      <c r="J395" s="37" t="s">
        <v>53</v>
      </c>
      <c r="K395" s="37">
        <v>1</v>
      </c>
      <c r="L395" s="37" t="s">
        <v>54</v>
      </c>
      <c r="M395" s="37" t="s">
        <v>55</v>
      </c>
      <c r="N395" s="37" t="s">
        <v>56</v>
      </c>
      <c r="O395" s="37" t="s">
        <v>57</v>
      </c>
      <c r="P395" s="37" t="s">
        <v>57</v>
      </c>
      <c r="Q395" s="40" t="e">
        <f>Table2[[#This Row],[Spread]]/Table2[[#This Row],[Expected Loss]]</f>
        <v>#VALUE!</v>
      </c>
      <c r="R395" s="37">
        <v>1</v>
      </c>
      <c r="S395" s="37">
        <v>0</v>
      </c>
      <c r="T395" s="37" t="s">
        <v>1470</v>
      </c>
      <c r="U395" s="37" t="s">
        <v>1471</v>
      </c>
      <c r="V395" s="37"/>
      <c r="W395" s="37"/>
      <c r="X395" s="37"/>
    </row>
    <row r="396" spans="1:24" x14ac:dyDescent="0.25">
      <c r="A396" s="41" t="s">
        <v>1472</v>
      </c>
      <c r="B396" s="42">
        <v>43252</v>
      </c>
      <c r="C396" s="41" t="s">
        <v>1473</v>
      </c>
      <c r="D396" s="41" t="s">
        <v>156</v>
      </c>
      <c r="E396" s="41" t="s">
        <v>333</v>
      </c>
      <c r="F396" s="41" t="s">
        <v>334</v>
      </c>
      <c r="G396" s="41" t="s">
        <v>420</v>
      </c>
      <c r="H396" s="43" t="s">
        <v>66</v>
      </c>
      <c r="I396" s="41" t="s">
        <v>52</v>
      </c>
      <c r="J396" s="41" t="s">
        <v>53</v>
      </c>
      <c r="K396" s="41">
        <v>1</v>
      </c>
      <c r="L396" s="41" t="s">
        <v>54</v>
      </c>
      <c r="M396" s="41" t="s">
        <v>55</v>
      </c>
      <c r="N396" s="41" t="s">
        <v>69</v>
      </c>
      <c r="O396" s="41" t="s">
        <v>57</v>
      </c>
      <c r="P396" s="41" t="s">
        <v>57</v>
      </c>
      <c r="Q396" s="43" t="e">
        <f>Table2[[#This Row],[Spread]]/Table2[[#This Row],[Expected Loss]]</f>
        <v>#VALUE!</v>
      </c>
      <c r="R396" s="41">
        <v>1</v>
      </c>
      <c r="S396" s="41">
        <v>0</v>
      </c>
      <c r="T396" s="41" t="s">
        <v>1474</v>
      </c>
      <c r="U396" s="41" t="s">
        <v>1475</v>
      </c>
      <c r="V396" s="41"/>
      <c r="W396" s="41"/>
      <c r="X396" s="41"/>
    </row>
    <row r="397" spans="1:24" x14ac:dyDescent="0.25">
      <c r="A397" s="41" t="s">
        <v>1476</v>
      </c>
      <c r="B397" s="42">
        <v>43252</v>
      </c>
      <c r="C397" s="41" t="s">
        <v>1473</v>
      </c>
      <c r="D397" s="41" t="s">
        <v>156</v>
      </c>
      <c r="E397" s="41" t="s">
        <v>333</v>
      </c>
      <c r="F397" s="41" t="s">
        <v>334</v>
      </c>
      <c r="G397" s="41" t="s">
        <v>420</v>
      </c>
      <c r="H397" s="43" t="s">
        <v>66</v>
      </c>
      <c r="I397" s="41" t="s">
        <v>52</v>
      </c>
      <c r="J397" s="41" t="s">
        <v>53</v>
      </c>
      <c r="K397" s="41">
        <v>1</v>
      </c>
      <c r="L397" s="41" t="s">
        <v>54</v>
      </c>
      <c r="M397" s="41" t="s">
        <v>55</v>
      </c>
      <c r="N397" s="41" t="s">
        <v>69</v>
      </c>
      <c r="O397" s="41" t="s">
        <v>57</v>
      </c>
      <c r="P397" s="41" t="s">
        <v>57</v>
      </c>
      <c r="Q397" s="43" t="e">
        <f>Table2[[#This Row],[Spread]]/Table2[[#This Row],[Expected Loss]]</f>
        <v>#VALUE!</v>
      </c>
      <c r="R397" s="41">
        <v>1</v>
      </c>
      <c r="S397" s="41">
        <v>0</v>
      </c>
      <c r="T397" s="41" t="s">
        <v>1474</v>
      </c>
      <c r="U397" s="41" t="s">
        <v>1475</v>
      </c>
      <c r="V397" s="41"/>
      <c r="W397" s="41"/>
      <c r="X397" s="41"/>
    </row>
    <row r="398" spans="1:24" x14ac:dyDescent="0.25">
      <c r="A398" s="41" t="s">
        <v>1477</v>
      </c>
      <c r="B398" s="42">
        <v>43252</v>
      </c>
      <c r="C398" s="41" t="s">
        <v>1473</v>
      </c>
      <c r="D398" s="41" t="s">
        <v>156</v>
      </c>
      <c r="E398" s="41" t="s">
        <v>333</v>
      </c>
      <c r="F398" s="41" t="s">
        <v>334</v>
      </c>
      <c r="G398" s="41" t="s">
        <v>420</v>
      </c>
      <c r="H398" s="43" t="s">
        <v>66</v>
      </c>
      <c r="I398" s="41" t="s">
        <v>52</v>
      </c>
      <c r="J398" s="41" t="s">
        <v>53</v>
      </c>
      <c r="K398" s="41">
        <v>1</v>
      </c>
      <c r="L398" s="41" t="s">
        <v>54</v>
      </c>
      <c r="M398" s="41" t="s">
        <v>55</v>
      </c>
      <c r="N398" s="41" t="s">
        <v>69</v>
      </c>
      <c r="O398" s="41" t="s">
        <v>57</v>
      </c>
      <c r="P398" s="41" t="s">
        <v>57</v>
      </c>
      <c r="Q398" s="43" t="e">
        <f>Table2[[#This Row],[Spread]]/Table2[[#This Row],[Expected Loss]]</f>
        <v>#VALUE!</v>
      </c>
      <c r="R398" s="41">
        <v>1</v>
      </c>
      <c r="S398" s="41">
        <v>0</v>
      </c>
      <c r="T398" s="41" t="s">
        <v>1474</v>
      </c>
      <c r="U398" s="41" t="s">
        <v>1475</v>
      </c>
      <c r="V398" s="41"/>
      <c r="W398" s="41"/>
      <c r="X398" s="41"/>
    </row>
    <row r="399" spans="1:24" x14ac:dyDescent="0.25">
      <c r="A399" s="41" t="s">
        <v>1478</v>
      </c>
      <c r="B399" s="42">
        <v>43252</v>
      </c>
      <c r="C399" s="41" t="s">
        <v>1473</v>
      </c>
      <c r="D399" s="41" t="s">
        <v>156</v>
      </c>
      <c r="E399" s="41" t="s">
        <v>333</v>
      </c>
      <c r="F399" s="41" t="s">
        <v>334</v>
      </c>
      <c r="G399" s="41" t="s">
        <v>420</v>
      </c>
      <c r="H399" s="43" t="s">
        <v>66</v>
      </c>
      <c r="I399" s="41" t="s">
        <v>52</v>
      </c>
      <c r="J399" s="41" t="s">
        <v>53</v>
      </c>
      <c r="K399" s="41">
        <v>1</v>
      </c>
      <c r="L399" s="41" t="s">
        <v>54</v>
      </c>
      <c r="M399" s="41" t="s">
        <v>55</v>
      </c>
      <c r="N399" s="41" t="s">
        <v>69</v>
      </c>
      <c r="O399" s="41" t="s">
        <v>57</v>
      </c>
      <c r="P399" s="41" t="s">
        <v>57</v>
      </c>
      <c r="Q399" s="43" t="e">
        <f>Table2[[#This Row],[Spread]]/Table2[[#This Row],[Expected Loss]]</f>
        <v>#VALUE!</v>
      </c>
      <c r="R399" s="41">
        <v>1</v>
      </c>
      <c r="S399" s="41">
        <v>0</v>
      </c>
      <c r="T399" s="41" t="s">
        <v>1474</v>
      </c>
      <c r="U399" s="41" t="s">
        <v>1475</v>
      </c>
      <c r="V399" s="41"/>
      <c r="W399" s="41"/>
      <c r="X399" s="41"/>
    </row>
    <row r="400" spans="1:24" x14ac:dyDescent="0.25">
      <c r="A400" s="37" t="s">
        <v>1479</v>
      </c>
      <c r="B400" s="38">
        <v>43282</v>
      </c>
      <c r="C400" s="37" t="s">
        <v>1479</v>
      </c>
      <c r="D400" s="37" t="s">
        <v>221</v>
      </c>
      <c r="E400" s="37" t="s">
        <v>1480</v>
      </c>
      <c r="F400" s="37" t="s">
        <v>77</v>
      </c>
      <c r="G400" s="37" t="s">
        <v>1481</v>
      </c>
      <c r="H400" s="39">
        <v>200000000</v>
      </c>
      <c r="I400" s="37" t="s">
        <v>110</v>
      </c>
      <c r="J400" s="37" t="s">
        <v>53</v>
      </c>
      <c r="K400" s="37">
        <v>4</v>
      </c>
      <c r="L400" s="37">
        <v>5.09</v>
      </c>
      <c r="M400" s="37" t="s">
        <v>55</v>
      </c>
      <c r="N400" s="37" t="s">
        <v>56</v>
      </c>
      <c r="O400" s="37">
        <v>4.47</v>
      </c>
      <c r="P400" s="37">
        <v>7.75</v>
      </c>
      <c r="Q400" s="40">
        <f>Table2[[#This Row],[Spread]]/Table2[[#This Row],[Expected Loss]]</f>
        <v>1.7337807606263984</v>
      </c>
      <c r="R400" s="37">
        <v>1</v>
      </c>
      <c r="S400" s="37">
        <v>0</v>
      </c>
      <c r="T400" s="37" t="s">
        <v>1482</v>
      </c>
      <c r="U400" s="37" t="s">
        <v>1483</v>
      </c>
      <c r="V400" s="37"/>
      <c r="W400" s="37"/>
      <c r="X400" s="37"/>
    </row>
    <row r="401" spans="1:24" x14ac:dyDescent="0.25">
      <c r="A401" s="37" t="s">
        <v>1484</v>
      </c>
      <c r="B401" s="38">
        <v>43282</v>
      </c>
      <c r="C401" s="37" t="s">
        <v>1484</v>
      </c>
      <c r="D401" s="37" t="s">
        <v>55</v>
      </c>
      <c r="E401" s="37" t="s">
        <v>55</v>
      </c>
      <c r="F401" s="37" t="s">
        <v>210</v>
      </c>
      <c r="G401" s="37" t="s">
        <v>578</v>
      </c>
      <c r="H401" s="39">
        <v>9603000</v>
      </c>
      <c r="I401" s="37" t="s">
        <v>110</v>
      </c>
      <c r="J401" s="37" t="s">
        <v>53</v>
      </c>
      <c r="K401" s="37" t="s">
        <v>55</v>
      </c>
      <c r="L401" s="37" t="s">
        <v>54</v>
      </c>
      <c r="M401" s="37" t="s">
        <v>55</v>
      </c>
      <c r="N401" s="37" t="s">
        <v>56</v>
      </c>
      <c r="O401" s="37" t="s">
        <v>57</v>
      </c>
      <c r="P401" s="37" t="s">
        <v>57</v>
      </c>
      <c r="Q401" s="40" t="e">
        <f>Table2[[#This Row],[Spread]]/Table2[[#This Row],[Expected Loss]]</f>
        <v>#VALUE!</v>
      </c>
      <c r="R401" s="37">
        <v>1</v>
      </c>
      <c r="S401" s="37">
        <v>0</v>
      </c>
      <c r="T401" s="37" t="s">
        <v>1485</v>
      </c>
      <c r="U401" s="37" t="s">
        <v>1486</v>
      </c>
      <c r="V401" s="37"/>
      <c r="W401" s="37"/>
      <c r="X401" s="37"/>
    </row>
    <row r="402" spans="1:24" x14ac:dyDescent="0.25">
      <c r="A402" s="37" t="s">
        <v>1487</v>
      </c>
      <c r="B402" s="38">
        <v>43282</v>
      </c>
      <c r="C402" s="37" t="s">
        <v>1487</v>
      </c>
      <c r="D402" s="37" t="s">
        <v>732</v>
      </c>
      <c r="E402" s="37" t="s">
        <v>1488</v>
      </c>
      <c r="F402" s="37" t="s">
        <v>91</v>
      </c>
      <c r="G402" s="37" t="s">
        <v>309</v>
      </c>
      <c r="H402" s="39">
        <v>400000000</v>
      </c>
      <c r="I402" s="37" t="s">
        <v>102</v>
      </c>
      <c r="J402" s="37" t="s">
        <v>157</v>
      </c>
      <c r="K402" s="37">
        <v>3.25</v>
      </c>
      <c r="L402" s="37">
        <v>1.06</v>
      </c>
      <c r="M402" s="37" t="s">
        <v>55</v>
      </c>
      <c r="N402" s="37" t="s">
        <v>56</v>
      </c>
      <c r="O402" s="37">
        <v>0.81</v>
      </c>
      <c r="P402" s="37" t="s">
        <v>57</v>
      </c>
      <c r="Q402" s="40" t="e">
        <f>Table2[[#This Row],[Spread]]/Table2[[#This Row],[Expected Loss]]</f>
        <v>#VALUE!</v>
      </c>
      <c r="R402" s="37">
        <v>1</v>
      </c>
      <c r="S402" s="37">
        <v>0</v>
      </c>
      <c r="T402" s="37" t="s">
        <v>1489</v>
      </c>
      <c r="U402" s="37" t="s">
        <v>1490</v>
      </c>
      <c r="V402" s="37"/>
      <c r="W402" s="37"/>
      <c r="X402" s="37"/>
    </row>
    <row r="403" spans="1:24" x14ac:dyDescent="0.25">
      <c r="A403" s="37" t="s">
        <v>1491</v>
      </c>
      <c r="B403" s="38">
        <v>43282</v>
      </c>
      <c r="C403" s="37" t="s">
        <v>1492</v>
      </c>
      <c r="D403" s="37" t="s">
        <v>1082</v>
      </c>
      <c r="E403" s="37" t="s">
        <v>1083</v>
      </c>
      <c r="F403" s="37" t="s">
        <v>55</v>
      </c>
      <c r="G403" s="37" t="s">
        <v>1084</v>
      </c>
      <c r="H403" s="39">
        <v>133665000</v>
      </c>
      <c r="I403" s="37" t="s">
        <v>52</v>
      </c>
      <c r="J403" s="37" t="s">
        <v>1493</v>
      </c>
      <c r="K403" s="37" t="s">
        <v>55</v>
      </c>
      <c r="L403" s="37" t="s">
        <v>54</v>
      </c>
      <c r="M403" s="37" t="s">
        <v>55</v>
      </c>
      <c r="N403" s="37" t="s">
        <v>69</v>
      </c>
      <c r="O403" s="37" t="s">
        <v>57</v>
      </c>
      <c r="P403" s="37">
        <v>1.55</v>
      </c>
      <c r="Q403" s="40" t="e">
        <f>Table2[[#This Row],[Spread]]/Table2[[#This Row],[Expected Loss]]</f>
        <v>#VALUE!</v>
      </c>
      <c r="R403" s="37">
        <v>1</v>
      </c>
      <c r="S403" s="37">
        <v>0</v>
      </c>
      <c r="T403" s="37" t="s">
        <v>1494</v>
      </c>
      <c r="U403" s="37" t="s">
        <v>1495</v>
      </c>
      <c r="V403" s="37"/>
      <c r="W403" s="37"/>
      <c r="X403" s="37"/>
    </row>
    <row r="404" spans="1:24" x14ac:dyDescent="0.25">
      <c r="A404" s="37" t="s">
        <v>1496</v>
      </c>
      <c r="B404" s="38">
        <v>43282</v>
      </c>
      <c r="C404" s="37" t="s">
        <v>1492</v>
      </c>
      <c r="D404" s="37" t="s">
        <v>1082</v>
      </c>
      <c r="E404" s="37" t="s">
        <v>1083</v>
      </c>
      <c r="F404" s="37" t="s">
        <v>55</v>
      </c>
      <c r="G404" s="37" t="s">
        <v>1084</v>
      </c>
      <c r="H404" s="39">
        <v>116957000</v>
      </c>
      <c r="I404" s="37" t="s">
        <v>52</v>
      </c>
      <c r="J404" s="37" t="s">
        <v>1493</v>
      </c>
      <c r="K404" s="37" t="s">
        <v>55</v>
      </c>
      <c r="L404" s="37" t="s">
        <v>54</v>
      </c>
      <c r="M404" s="37" t="s">
        <v>55</v>
      </c>
      <c r="N404" s="37" t="s">
        <v>69</v>
      </c>
      <c r="O404" s="37" t="s">
        <v>57</v>
      </c>
      <c r="P404" s="37">
        <v>2.85</v>
      </c>
      <c r="Q404" s="40" t="e">
        <f>Table2[[#This Row],[Spread]]/Table2[[#This Row],[Expected Loss]]</f>
        <v>#VALUE!</v>
      </c>
      <c r="R404" s="37">
        <v>1</v>
      </c>
      <c r="S404" s="37">
        <v>0</v>
      </c>
      <c r="T404" s="37" t="s">
        <v>1494</v>
      </c>
      <c r="U404" s="37" t="s">
        <v>1495</v>
      </c>
      <c r="V404" s="37"/>
      <c r="W404" s="37"/>
      <c r="X404" s="37"/>
    </row>
    <row r="405" spans="1:24" x14ac:dyDescent="0.25">
      <c r="A405" s="37" t="s">
        <v>1497</v>
      </c>
      <c r="B405" s="38">
        <v>43282</v>
      </c>
      <c r="C405" s="37" t="s">
        <v>1492</v>
      </c>
      <c r="D405" s="37" t="s">
        <v>1082</v>
      </c>
      <c r="E405" s="37" t="s">
        <v>1083</v>
      </c>
      <c r="F405" s="37" t="s">
        <v>55</v>
      </c>
      <c r="G405" s="37" t="s">
        <v>1084</v>
      </c>
      <c r="H405" s="39">
        <v>13923000</v>
      </c>
      <c r="I405" s="37" t="s">
        <v>52</v>
      </c>
      <c r="J405" s="37" t="s">
        <v>1493</v>
      </c>
      <c r="K405" s="37" t="s">
        <v>55</v>
      </c>
      <c r="L405" s="37" t="s">
        <v>54</v>
      </c>
      <c r="M405" s="37" t="s">
        <v>55</v>
      </c>
      <c r="N405" s="37" t="s">
        <v>69</v>
      </c>
      <c r="O405" s="37" t="s">
        <v>57</v>
      </c>
      <c r="P405" s="37">
        <v>4.05</v>
      </c>
      <c r="Q405" s="40" t="e">
        <f>Table2[[#This Row],[Spread]]/Table2[[#This Row],[Expected Loss]]</f>
        <v>#VALUE!</v>
      </c>
      <c r="R405" s="37">
        <v>1</v>
      </c>
      <c r="S405" s="37">
        <v>0</v>
      </c>
      <c r="T405" s="37" t="s">
        <v>1494</v>
      </c>
      <c r="U405" s="37" t="s">
        <v>1495</v>
      </c>
      <c r="V405" s="37"/>
      <c r="W405" s="37"/>
      <c r="X405" s="37"/>
    </row>
    <row r="406" spans="1:24" x14ac:dyDescent="0.25">
      <c r="A406" s="37" t="s">
        <v>1498</v>
      </c>
      <c r="B406" s="38">
        <v>43282</v>
      </c>
      <c r="C406" s="37" t="s">
        <v>1499</v>
      </c>
      <c r="D406" s="37" t="s">
        <v>1500</v>
      </c>
      <c r="E406" s="37" t="s">
        <v>984</v>
      </c>
      <c r="F406" s="37" t="s">
        <v>1501</v>
      </c>
      <c r="G406" s="37" t="s">
        <v>1502</v>
      </c>
      <c r="H406" s="39">
        <v>175000000</v>
      </c>
      <c r="I406" s="37" t="s">
        <v>52</v>
      </c>
      <c r="J406" s="37" t="s">
        <v>53</v>
      </c>
      <c r="K406" s="37">
        <v>3</v>
      </c>
      <c r="L406" s="37">
        <v>6.04</v>
      </c>
      <c r="M406" s="37" t="s">
        <v>55</v>
      </c>
      <c r="N406" s="37" t="s">
        <v>69</v>
      </c>
      <c r="O406" s="37">
        <v>4.9400000000000004</v>
      </c>
      <c r="P406" s="37">
        <v>11.25</v>
      </c>
      <c r="Q406" s="40">
        <f>Table2[[#This Row],[Spread]]/Table2[[#This Row],[Expected Loss]]</f>
        <v>2.2773279352226719</v>
      </c>
      <c r="R406" s="37">
        <v>1</v>
      </c>
      <c r="S406" s="37">
        <v>0</v>
      </c>
      <c r="T406" s="37" t="s">
        <v>1503</v>
      </c>
      <c r="U406" s="37" t="s">
        <v>1504</v>
      </c>
      <c r="V406" s="37"/>
      <c r="W406" s="37"/>
      <c r="X406" s="37"/>
    </row>
    <row r="407" spans="1:24" x14ac:dyDescent="0.25">
      <c r="A407" s="37" t="s">
        <v>1505</v>
      </c>
      <c r="B407" s="38">
        <v>43282</v>
      </c>
      <c r="C407" s="37" t="s">
        <v>1499</v>
      </c>
      <c r="D407" s="37" t="s">
        <v>1500</v>
      </c>
      <c r="E407" s="37" t="s">
        <v>984</v>
      </c>
      <c r="F407" s="37" t="s">
        <v>1501</v>
      </c>
      <c r="G407" s="37" t="s">
        <v>1502</v>
      </c>
      <c r="H407" s="39">
        <v>325000000</v>
      </c>
      <c r="I407" s="37" t="s">
        <v>52</v>
      </c>
      <c r="J407" s="37" t="s">
        <v>53</v>
      </c>
      <c r="K407" s="37">
        <v>3</v>
      </c>
      <c r="L407" s="37">
        <v>9.68</v>
      </c>
      <c r="M407" s="37" t="s">
        <v>55</v>
      </c>
      <c r="N407" s="37" t="s">
        <v>69</v>
      </c>
      <c r="O407" s="37">
        <v>6.32</v>
      </c>
      <c r="P407" s="37">
        <v>13.5</v>
      </c>
      <c r="Q407" s="40">
        <f>Table2[[#This Row],[Spread]]/Table2[[#This Row],[Expected Loss]]</f>
        <v>2.1360759493670884</v>
      </c>
      <c r="R407" s="37">
        <v>1</v>
      </c>
      <c r="S407" s="37">
        <v>0</v>
      </c>
      <c r="T407" s="37" t="s">
        <v>1503</v>
      </c>
      <c r="U407" s="37" t="s">
        <v>1504</v>
      </c>
      <c r="V407" s="37"/>
      <c r="W407" s="37"/>
      <c r="X407" s="37"/>
    </row>
    <row r="408" spans="1:24" x14ac:dyDescent="0.25">
      <c r="A408" s="37" t="s">
        <v>1506</v>
      </c>
      <c r="B408" s="38">
        <v>43313</v>
      </c>
      <c r="C408" s="37" t="s">
        <v>1506</v>
      </c>
      <c r="D408" s="37" t="s">
        <v>1507</v>
      </c>
      <c r="E408" s="37" t="s">
        <v>1488</v>
      </c>
      <c r="F408" s="37" t="s">
        <v>77</v>
      </c>
      <c r="G408" s="37" t="s">
        <v>1508</v>
      </c>
      <c r="H408" s="39">
        <v>200000000</v>
      </c>
      <c r="I408" s="37" t="s">
        <v>52</v>
      </c>
      <c r="J408" s="37" t="s">
        <v>53</v>
      </c>
      <c r="K408" s="37" t="s">
        <v>55</v>
      </c>
      <c r="L408" s="37">
        <v>1.35</v>
      </c>
      <c r="M408" s="37" t="s">
        <v>55</v>
      </c>
      <c r="N408" s="37" t="s">
        <v>56</v>
      </c>
      <c r="O408" s="37">
        <v>1.01</v>
      </c>
      <c r="P408" s="37">
        <v>6</v>
      </c>
      <c r="Q408" s="40">
        <f>Table2[[#This Row],[Spread]]/Table2[[#This Row],[Expected Loss]]</f>
        <v>5.9405940594059405</v>
      </c>
      <c r="R408" s="37">
        <v>1</v>
      </c>
      <c r="S408" s="37">
        <v>0</v>
      </c>
      <c r="T408" s="37" t="s">
        <v>1509</v>
      </c>
      <c r="U408" s="37" t="s">
        <v>1510</v>
      </c>
      <c r="V408" s="37"/>
      <c r="W408" s="37"/>
      <c r="X408" s="37"/>
    </row>
    <row r="409" spans="1:24" x14ac:dyDescent="0.25">
      <c r="A409" s="41" t="s">
        <v>1511</v>
      </c>
      <c r="B409" s="42">
        <v>43313</v>
      </c>
      <c r="C409" s="41" t="s">
        <v>1512</v>
      </c>
      <c r="D409" s="41" t="s">
        <v>1226</v>
      </c>
      <c r="E409" s="41" t="s">
        <v>859</v>
      </c>
      <c r="F409" s="41" t="s">
        <v>210</v>
      </c>
      <c r="G409" s="41" t="s">
        <v>744</v>
      </c>
      <c r="H409" s="43" t="s">
        <v>66</v>
      </c>
      <c r="I409" s="41" t="s">
        <v>744</v>
      </c>
      <c r="J409" s="41" t="s">
        <v>157</v>
      </c>
      <c r="K409" s="41">
        <v>10</v>
      </c>
      <c r="L409" s="41" t="s">
        <v>54</v>
      </c>
      <c r="M409" s="41" t="s">
        <v>55</v>
      </c>
      <c r="N409" s="41" t="s">
        <v>69</v>
      </c>
      <c r="O409" s="41" t="s">
        <v>57</v>
      </c>
      <c r="P409" s="41" t="s">
        <v>57</v>
      </c>
      <c r="Q409" s="43" t="e">
        <f>Table2[[#This Row],[Spread]]/Table2[[#This Row],[Expected Loss]]</f>
        <v>#VALUE!</v>
      </c>
      <c r="R409" s="41">
        <v>1</v>
      </c>
      <c r="S409" s="41">
        <v>0</v>
      </c>
      <c r="T409" s="41" t="s">
        <v>1513</v>
      </c>
      <c r="U409" s="41" t="s">
        <v>1514</v>
      </c>
      <c r="V409" s="41"/>
      <c r="W409" s="41"/>
      <c r="X409" s="41"/>
    </row>
    <row r="410" spans="1:24" x14ac:dyDescent="0.25">
      <c r="A410" s="41" t="s">
        <v>1515</v>
      </c>
      <c r="B410" s="42">
        <v>43313</v>
      </c>
      <c r="C410" s="41" t="s">
        <v>1512</v>
      </c>
      <c r="D410" s="41" t="s">
        <v>1226</v>
      </c>
      <c r="E410" s="41" t="s">
        <v>859</v>
      </c>
      <c r="F410" s="41" t="s">
        <v>210</v>
      </c>
      <c r="G410" s="41" t="s">
        <v>744</v>
      </c>
      <c r="H410" s="43" t="s">
        <v>66</v>
      </c>
      <c r="I410" s="41" t="s">
        <v>744</v>
      </c>
      <c r="J410" s="41" t="s">
        <v>157</v>
      </c>
      <c r="K410" s="41">
        <v>10</v>
      </c>
      <c r="L410" s="41" t="s">
        <v>54</v>
      </c>
      <c r="M410" s="41" t="s">
        <v>55</v>
      </c>
      <c r="N410" s="41" t="s">
        <v>69</v>
      </c>
      <c r="O410" s="41" t="s">
        <v>57</v>
      </c>
      <c r="P410" s="41" t="s">
        <v>57</v>
      </c>
      <c r="Q410" s="43" t="e">
        <f>Table2[[#This Row],[Spread]]/Table2[[#This Row],[Expected Loss]]</f>
        <v>#VALUE!</v>
      </c>
      <c r="R410" s="41">
        <v>1</v>
      </c>
      <c r="S410" s="41">
        <v>0</v>
      </c>
      <c r="T410" s="41" t="s">
        <v>1513</v>
      </c>
      <c r="U410" s="41" t="s">
        <v>1514</v>
      </c>
      <c r="V410" s="41"/>
      <c r="W410" s="41"/>
      <c r="X410" s="41"/>
    </row>
    <row r="411" spans="1:24" x14ac:dyDescent="0.25">
      <c r="A411" s="41" t="s">
        <v>1516</v>
      </c>
      <c r="B411" s="42">
        <v>43313</v>
      </c>
      <c r="C411" s="41" t="s">
        <v>1512</v>
      </c>
      <c r="D411" s="41" t="s">
        <v>1226</v>
      </c>
      <c r="E411" s="41" t="s">
        <v>859</v>
      </c>
      <c r="F411" s="41" t="s">
        <v>210</v>
      </c>
      <c r="G411" s="41" t="s">
        <v>744</v>
      </c>
      <c r="H411" s="43" t="s">
        <v>66</v>
      </c>
      <c r="I411" s="41" t="s">
        <v>744</v>
      </c>
      <c r="J411" s="41" t="s">
        <v>157</v>
      </c>
      <c r="K411" s="41">
        <v>10</v>
      </c>
      <c r="L411" s="41" t="s">
        <v>54</v>
      </c>
      <c r="M411" s="41" t="s">
        <v>55</v>
      </c>
      <c r="N411" s="41" t="s">
        <v>69</v>
      </c>
      <c r="O411" s="41" t="s">
        <v>57</v>
      </c>
      <c r="P411" s="41" t="s">
        <v>57</v>
      </c>
      <c r="Q411" s="43" t="e">
        <f>Table2[[#This Row],[Spread]]/Table2[[#This Row],[Expected Loss]]</f>
        <v>#VALUE!</v>
      </c>
      <c r="R411" s="41">
        <v>1</v>
      </c>
      <c r="S411" s="41">
        <v>0</v>
      </c>
      <c r="T411" s="41" t="s">
        <v>1513</v>
      </c>
      <c r="U411" s="41" t="s">
        <v>1514</v>
      </c>
      <c r="V411" s="41"/>
      <c r="W411" s="41"/>
      <c r="X411" s="41"/>
    </row>
    <row r="412" spans="1:24" x14ac:dyDescent="0.25">
      <c r="A412" s="41" t="s">
        <v>1517</v>
      </c>
      <c r="B412" s="42">
        <v>43313</v>
      </c>
      <c r="C412" s="41" t="s">
        <v>1512</v>
      </c>
      <c r="D412" s="41" t="s">
        <v>1226</v>
      </c>
      <c r="E412" s="41" t="s">
        <v>859</v>
      </c>
      <c r="F412" s="41" t="s">
        <v>210</v>
      </c>
      <c r="G412" s="41" t="s">
        <v>744</v>
      </c>
      <c r="H412" s="43" t="s">
        <v>66</v>
      </c>
      <c r="I412" s="41" t="s">
        <v>744</v>
      </c>
      <c r="J412" s="41" t="s">
        <v>157</v>
      </c>
      <c r="K412" s="41">
        <v>10</v>
      </c>
      <c r="L412" s="41" t="s">
        <v>54</v>
      </c>
      <c r="M412" s="41" t="s">
        <v>55</v>
      </c>
      <c r="N412" s="41" t="s">
        <v>69</v>
      </c>
      <c r="O412" s="41" t="s">
        <v>57</v>
      </c>
      <c r="P412" s="41">
        <v>0.95</v>
      </c>
      <c r="Q412" s="43" t="e">
        <f>Table2[[#This Row],[Spread]]/Table2[[#This Row],[Expected Loss]]</f>
        <v>#VALUE!</v>
      </c>
      <c r="R412" s="41">
        <v>1</v>
      </c>
      <c r="S412" s="41">
        <v>0</v>
      </c>
      <c r="T412" s="41" t="s">
        <v>1513</v>
      </c>
      <c r="U412" s="41" t="s">
        <v>1514</v>
      </c>
      <c r="V412" s="41"/>
      <c r="W412" s="41"/>
      <c r="X412" s="41"/>
    </row>
    <row r="413" spans="1:24" x14ac:dyDescent="0.25">
      <c r="A413" s="41" t="s">
        <v>1518</v>
      </c>
      <c r="B413" s="42">
        <v>43313</v>
      </c>
      <c r="C413" s="41" t="s">
        <v>1512</v>
      </c>
      <c r="D413" s="41" t="s">
        <v>1226</v>
      </c>
      <c r="E413" s="41" t="s">
        <v>859</v>
      </c>
      <c r="F413" s="41" t="s">
        <v>210</v>
      </c>
      <c r="G413" s="41" t="s">
        <v>744</v>
      </c>
      <c r="H413" s="43" t="s">
        <v>66</v>
      </c>
      <c r="I413" s="41" t="s">
        <v>744</v>
      </c>
      <c r="J413" s="41" t="s">
        <v>157</v>
      </c>
      <c r="K413" s="41">
        <v>10</v>
      </c>
      <c r="L413" s="41" t="s">
        <v>54</v>
      </c>
      <c r="M413" s="41" t="s">
        <v>55</v>
      </c>
      <c r="N413" s="41" t="s">
        <v>69</v>
      </c>
      <c r="O413" s="41" t="s">
        <v>57</v>
      </c>
      <c r="P413" s="41" t="s">
        <v>57</v>
      </c>
      <c r="Q413" s="43" t="e">
        <f>Table2[[#This Row],[Spread]]/Table2[[#This Row],[Expected Loss]]</f>
        <v>#VALUE!</v>
      </c>
      <c r="R413" s="41">
        <v>1</v>
      </c>
      <c r="S413" s="41">
        <v>0</v>
      </c>
      <c r="T413" s="41" t="s">
        <v>1513</v>
      </c>
      <c r="U413" s="41" t="s">
        <v>1514</v>
      </c>
      <c r="V413" s="41"/>
      <c r="W413" s="41"/>
      <c r="X413" s="41"/>
    </row>
    <row r="414" spans="1:24" x14ac:dyDescent="0.25">
      <c r="A414" s="41" t="s">
        <v>1519</v>
      </c>
      <c r="B414" s="42">
        <v>43313</v>
      </c>
      <c r="C414" s="41" t="s">
        <v>1512</v>
      </c>
      <c r="D414" s="41" t="s">
        <v>1226</v>
      </c>
      <c r="E414" s="41" t="s">
        <v>859</v>
      </c>
      <c r="F414" s="41" t="s">
        <v>210</v>
      </c>
      <c r="G414" s="41" t="s">
        <v>744</v>
      </c>
      <c r="H414" s="43" t="s">
        <v>66</v>
      </c>
      <c r="I414" s="41" t="s">
        <v>744</v>
      </c>
      <c r="J414" s="41" t="s">
        <v>157</v>
      </c>
      <c r="K414" s="41">
        <v>10</v>
      </c>
      <c r="L414" s="41" t="s">
        <v>54</v>
      </c>
      <c r="M414" s="41" t="s">
        <v>55</v>
      </c>
      <c r="N414" s="41" t="s">
        <v>69</v>
      </c>
      <c r="O414" s="41" t="s">
        <v>57</v>
      </c>
      <c r="P414" s="41" t="s">
        <v>57</v>
      </c>
      <c r="Q414" s="43" t="e">
        <f>Table2[[#This Row],[Spread]]/Table2[[#This Row],[Expected Loss]]</f>
        <v>#VALUE!</v>
      </c>
      <c r="R414" s="41">
        <v>1</v>
      </c>
      <c r="S414" s="41">
        <v>0</v>
      </c>
      <c r="T414" s="41" t="s">
        <v>1513</v>
      </c>
      <c r="U414" s="41" t="s">
        <v>1514</v>
      </c>
      <c r="V414" s="41"/>
      <c r="W414" s="41"/>
      <c r="X414" s="41"/>
    </row>
    <row r="415" spans="1:24" x14ac:dyDescent="0.25">
      <c r="A415" s="37" t="s">
        <v>1520</v>
      </c>
      <c r="B415" s="38">
        <v>43374</v>
      </c>
      <c r="C415" s="37" t="s">
        <v>1520</v>
      </c>
      <c r="D415" s="37" t="s">
        <v>1521</v>
      </c>
      <c r="E415" s="37" t="s">
        <v>1488</v>
      </c>
      <c r="F415" s="37" t="s">
        <v>77</v>
      </c>
      <c r="G415" s="37" t="s">
        <v>1508</v>
      </c>
      <c r="H415" s="39">
        <v>125000000</v>
      </c>
      <c r="I415" s="37" t="s">
        <v>52</v>
      </c>
      <c r="J415" s="37" t="s">
        <v>53</v>
      </c>
      <c r="K415" s="37" t="s">
        <v>55</v>
      </c>
      <c r="L415" s="37">
        <v>0.21</v>
      </c>
      <c r="M415" s="37" t="s">
        <v>55</v>
      </c>
      <c r="N415" s="37" t="s">
        <v>56</v>
      </c>
      <c r="O415" s="37">
        <v>0.21</v>
      </c>
      <c r="P415" s="37">
        <v>4</v>
      </c>
      <c r="Q415" s="40">
        <f>Table2[[#This Row],[Spread]]/Table2[[#This Row],[Expected Loss]]</f>
        <v>19.047619047619047</v>
      </c>
      <c r="R415" s="37">
        <v>1</v>
      </c>
      <c r="S415" s="37">
        <v>0</v>
      </c>
      <c r="T415" s="37" t="s">
        <v>1522</v>
      </c>
      <c r="U415" s="37" t="s">
        <v>1523</v>
      </c>
      <c r="V415" s="37"/>
      <c r="W415" s="37"/>
      <c r="X415" s="37"/>
    </row>
    <row r="416" spans="1:24" x14ac:dyDescent="0.25">
      <c r="A416" s="37" t="s">
        <v>1524</v>
      </c>
      <c r="B416" s="38">
        <v>43374</v>
      </c>
      <c r="C416" s="37" t="s">
        <v>1525</v>
      </c>
      <c r="D416" s="37" t="s">
        <v>1226</v>
      </c>
      <c r="E416" s="37" t="s">
        <v>1526</v>
      </c>
      <c r="F416" s="37" t="s">
        <v>210</v>
      </c>
      <c r="G416" s="37" t="s">
        <v>744</v>
      </c>
      <c r="H416" s="39">
        <v>107600000</v>
      </c>
      <c r="I416" s="37" t="s">
        <v>52</v>
      </c>
      <c r="J416" s="37" t="s">
        <v>1527</v>
      </c>
      <c r="K416" s="37">
        <v>10</v>
      </c>
      <c r="L416" s="37" t="s">
        <v>54</v>
      </c>
      <c r="M416" s="37" t="s">
        <v>55</v>
      </c>
      <c r="N416" s="37" t="s">
        <v>69</v>
      </c>
      <c r="O416" s="37" t="s">
        <v>57</v>
      </c>
      <c r="P416" s="37" t="s">
        <v>57</v>
      </c>
      <c r="Q416" s="40" t="e">
        <f>Table2[[#This Row],[Spread]]/Table2[[#This Row],[Expected Loss]]</f>
        <v>#VALUE!</v>
      </c>
      <c r="R416" s="37">
        <v>1</v>
      </c>
      <c r="S416" s="37">
        <v>0</v>
      </c>
      <c r="T416" s="37" t="s">
        <v>1528</v>
      </c>
      <c r="U416" s="37" t="s">
        <v>1529</v>
      </c>
      <c r="V416" s="37"/>
      <c r="W416" s="37"/>
      <c r="X416" s="37"/>
    </row>
    <row r="417" spans="1:24" x14ac:dyDescent="0.25">
      <c r="A417" s="37" t="s">
        <v>1530</v>
      </c>
      <c r="B417" s="38">
        <v>43374</v>
      </c>
      <c r="C417" s="37" t="s">
        <v>1525</v>
      </c>
      <c r="D417" s="37" t="s">
        <v>1226</v>
      </c>
      <c r="E417" s="37" t="s">
        <v>1526</v>
      </c>
      <c r="F417" s="37" t="s">
        <v>210</v>
      </c>
      <c r="G417" s="37" t="s">
        <v>744</v>
      </c>
      <c r="H417" s="39">
        <v>211200000</v>
      </c>
      <c r="I417" s="37" t="s">
        <v>52</v>
      </c>
      <c r="J417" s="37" t="s">
        <v>1527</v>
      </c>
      <c r="K417" s="37">
        <v>10</v>
      </c>
      <c r="L417" s="37" t="s">
        <v>54</v>
      </c>
      <c r="M417" s="37" t="s">
        <v>55</v>
      </c>
      <c r="N417" s="37" t="s">
        <v>69</v>
      </c>
      <c r="O417" s="37" t="s">
        <v>57</v>
      </c>
      <c r="P417" s="37" t="s">
        <v>57</v>
      </c>
      <c r="Q417" s="40" t="e">
        <f>Table2[[#This Row],[Spread]]/Table2[[#This Row],[Expected Loss]]</f>
        <v>#VALUE!</v>
      </c>
      <c r="R417" s="37">
        <v>1</v>
      </c>
      <c r="S417" s="37">
        <v>0</v>
      </c>
      <c r="T417" s="37" t="s">
        <v>1528</v>
      </c>
      <c r="U417" s="37" t="s">
        <v>1529</v>
      </c>
      <c r="V417" s="37"/>
      <c r="W417" s="37"/>
      <c r="X417" s="37"/>
    </row>
    <row r="418" spans="1:24" x14ac:dyDescent="0.25">
      <c r="A418" s="37" t="s">
        <v>1531</v>
      </c>
      <c r="B418" s="38">
        <v>43374</v>
      </c>
      <c r="C418" s="37" t="s">
        <v>1525</v>
      </c>
      <c r="D418" s="37" t="s">
        <v>1226</v>
      </c>
      <c r="E418" s="37" t="s">
        <v>1526</v>
      </c>
      <c r="F418" s="37" t="s">
        <v>210</v>
      </c>
      <c r="G418" s="37" t="s">
        <v>744</v>
      </c>
      <c r="H418" s="39">
        <v>167400000</v>
      </c>
      <c r="I418" s="37" t="s">
        <v>52</v>
      </c>
      <c r="J418" s="37" t="s">
        <v>1527</v>
      </c>
      <c r="K418" s="37">
        <v>10</v>
      </c>
      <c r="L418" s="37" t="s">
        <v>54</v>
      </c>
      <c r="M418" s="37" t="s">
        <v>55</v>
      </c>
      <c r="N418" s="37" t="s">
        <v>69</v>
      </c>
      <c r="O418" s="37" t="s">
        <v>57</v>
      </c>
      <c r="P418" s="37" t="s">
        <v>57</v>
      </c>
      <c r="Q418" s="40" t="e">
        <f>Table2[[#This Row],[Spread]]/Table2[[#This Row],[Expected Loss]]</f>
        <v>#VALUE!</v>
      </c>
      <c r="R418" s="37">
        <v>1</v>
      </c>
      <c r="S418" s="37">
        <v>0</v>
      </c>
      <c r="T418" s="37" t="s">
        <v>1528</v>
      </c>
      <c r="U418" s="37" t="s">
        <v>1529</v>
      </c>
      <c r="V418" s="37"/>
      <c r="W418" s="37"/>
      <c r="X418" s="37"/>
    </row>
    <row r="419" spans="1:24" x14ac:dyDescent="0.25">
      <c r="A419" s="37" t="s">
        <v>1532</v>
      </c>
      <c r="B419" s="38">
        <v>43374</v>
      </c>
      <c r="C419" s="37" t="s">
        <v>1525</v>
      </c>
      <c r="D419" s="37" t="s">
        <v>1226</v>
      </c>
      <c r="E419" s="37" t="s">
        <v>1526</v>
      </c>
      <c r="F419" s="37" t="s">
        <v>210</v>
      </c>
      <c r="G419" s="37" t="s">
        <v>744</v>
      </c>
      <c r="H419" s="39">
        <v>19930000</v>
      </c>
      <c r="I419" s="37" t="s">
        <v>52</v>
      </c>
      <c r="J419" s="37" t="s">
        <v>1527</v>
      </c>
      <c r="K419" s="37">
        <v>10</v>
      </c>
      <c r="L419" s="37" t="s">
        <v>54</v>
      </c>
      <c r="M419" s="37" t="s">
        <v>55</v>
      </c>
      <c r="N419" s="37" t="s">
        <v>69</v>
      </c>
      <c r="O419" s="37" t="s">
        <v>57</v>
      </c>
      <c r="P419" s="37">
        <v>2.2799999999999998</v>
      </c>
      <c r="Q419" s="40" t="e">
        <f>Table2[[#This Row],[Spread]]/Table2[[#This Row],[Expected Loss]]</f>
        <v>#VALUE!</v>
      </c>
      <c r="R419" s="37">
        <v>1</v>
      </c>
      <c r="S419" s="37">
        <v>0</v>
      </c>
      <c r="T419" s="37" t="s">
        <v>1528</v>
      </c>
      <c r="U419" s="37" t="s">
        <v>1529</v>
      </c>
      <c r="V419" s="37"/>
      <c r="W419" s="37"/>
      <c r="X419" s="37"/>
    </row>
    <row r="420" spans="1:24" x14ac:dyDescent="0.25">
      <c r="A420" s="37" t="s">
        <v>1533</v>
      </c>
      <c r="B420" s="38">
        <v>43374</v>
      </c>
      <c r="C420" s="37" t="s">
        <v>1534</v>
      </c>
      <c r="D420" s="37" t="s">
        <v>1535</v>
      </c>
      <c r="E420" s="37" t="s">
        <v>859</v>
      </c>
      <c r="F420" s="37" t="s">
        <v>210</v>
      </c>
      <c r="G420" s="37" t="s">
        <v>744</v>
      </c>
      <c r="H420" s="39">
        <v>142449000</v>
      </c>
      <c r="I420" s="37" t="s">
        <v>52</v>
      </c>
      <c r="J420" s="37" t="s">
        <v>1536</v>
      </c>
      <c r="K420" s="37">
        <v>0</v>
      </c>
      <c r="L420" s="37" t="s">
        <v>54</v>
      </c>
      <c r="M420" s="37" t="s">
        <v>55</v>
      </c>
      <c r="N420" s="37" t="s">
        <v>69</v>
      </c>
      <c r="O420" s="37" t="s">
        <v>57</v>
      </c>
      <c r="P420" s="37" t="s">
        <v>57</v>
      </c>
      <c r="Q420" s="40" t="e">
        <f>Table2[[#This Row],[Spread]]/Table2[[#This Row],[Expected Loss]]</f>
        <v>#VALUE!</v>
      </c>
      <c r="R420" s="37">
        <v>1</v>
      </c>
      <c r="S420" s="37">
        <v>0</v>
      </c>
      <c r="T420" s="37" t="s">
        <v>1537</v>
      </c>
      <c r="U420" s="37" t="s">
        <v>1538</v>
      </c>
      <c r="V420" s="37"/>
      <c r="W420" s="37"/>
      <c r="X420" s="37"/>
    </row>
    <row r="421" spans="1:24" x14ac:dyDescent="0.25">
      <c r="A421" s="37" t="s">
        <v>1539</v>
      </c>
      <c r="B421" s="38">
        <v>43374</v>
      </c>
      <c r="C421" s="37" t="s">
        <v>1534</v>
      </c>
      <c r="D421" s="37" t="s">
        <v>1535</v>
      </c>
      <c r="E421" s="37" t="s">
        <v>859</v>
      </c>
      <c r="F421" s="37" t="s">
        <v>210</v>
      </c>
      <c r="G421" s="37" t="s">
        <v>744</v>
      </c>
      <c r="H421" s="39">
        <v>157444000</v>
      </c>
      <c r="I421" s="37" t="s">
        <v>52</v>
      </c>
      <c r="J421" s="37" t="s">
        <v>1536</v>
      </c>
      <c r="K421" s="37">
        <v>0</v>
      </c>
      <c r="L421" s="37" t="s">
        <v>54</v>
      </c>
      <c r="M421" s="37" t="s">
        <v>55</v>
      </c>
      <c r="N421" s="37" t="s">
        <v>69</v>
      </c>
      <c r="O421" s="37" t="s">
        <v>57</v>
      </c>
      <c r="P421" s="37" t="s">
        <v>57</v>
      </c>
      <c r="Q421" s="40" t="e">
        <f>Table2[[#This Row],[Spread]]/Table2[[#This Row],[Expected Loss]]</f>
        <v>#VALUE!</v>
      </c>
      <c r="R421" s="37">
        <v>1</v>
      </c>
      <c r="S421" s="37">
        <v>0</v>
      </c>
      <c r="T421" s="37" t="s">
        <v>1537</v>
      </c>
      <c r="U421" s="37" t="s">
        <v>1538</v>
      </c>
      <c r="V421" s="37"/>
      <c r="W421" s="37"/>
      <c r="X421" s="37"/>
    </row>
    <row r="422" spans="1:24" x14ac:dyDescent="0.25">
      <c r="A422" s="37" t="s">
        <v>1540</v>
      </c>
      <c r="B422" s="38">
        <v>43374</v>
      </c>
      <c r="C422" s="37" t="s">
        <v>1534</v>
      </c>
      <c r="D422" s="37" t="s">
        <v>1535</v>
      </c>
      <c r="E422" s="37" t="s">
        <v>859</v>
      </c>
      <c r="F422" s="37" t="s">
        <v>210</v>
      </c>
      <c r="G422" s="37" t="s">
        <v>744</v>
      </c>
      <c r="H422" s="39">
        <v>18743000</v>
      </c>
      <c r="I422" s="37" t="s">
        <v>52</v>
      </c>
      <c r="J422" s="37" t="s">
        <v>1536</v>
      </c>
      <c r="K422" s="37">
        <v>0</v>
      </c>
      <c r="L422" s="37" t="s">
        <v>54</v>
      </c>
      <c r="M422" s="37" t="s">
        <v>55</v>
      </c>
      <c r="N422" s="37" t="s">
        <v>69</v>
      </c>
      <c r="O422" s="37" t="s">
        <v>57</v>
      </c>
      <c r="P422" s="37" t="s">
        <v>57</v>
      </c>
      <c r="Q422" s="40" t="e">
        <f>Table2[[#This Row],[Spread]]/Table2[[#This Row],[Expected Loss]]</f>
        <v>#VALUE!</v>
      </c>
      <c r="R422" s="37">
        <v>1</v>
      </c>
      <c r="S422" s="37">
        <v>0</v>
      </c>
      <c r="T422" s="37" t="s">
        <v>1537</v>
      </c>
      <c r="U422" s="37" t="s">
        <v>1538</v>
      </c>
      <c r="V422" s="37"/>
      <c r="W422" s="37"/>
      <c r="X422" s="37"/>
    </row>
    <row r="423" spans="1:24" x14ac:dyDescent="0.25">
      <c r="A423" s="37" t="s">
        <v>1541</v>
      </c>
      <c r="B423" s="38">
        <v>43405</v>
      </c>
      <c r="C423" s="37" t="s">
        <v>1542</v>
      </c>
      <c r="D423" s="37" t="s">
        <v>1543</v>
      </c>
      <c r="E423" s="37" t="s">
        <v>859</v>
      </c>
      <c r="F423" s="37" t="s">
        <v>210</v>
      </c>
      <c r="G423" s="37" t="s">
        <v>744</v>
      </c>
      <c r="H423" s="39">
        <v>168100000</v>
      </c>
      <c r="I423" s="37" t="s">
        <v>52</v>
      </c>
      <c r="J423" s="37" t="s">
        <v>1544</v>
      </c>
      <c r="K423" s="37" t="s">
        <v>55</v>
      </c>
      <c r="L423" s="37" t="s">
        <v>54</v>
      </c>
      <c r="M423" s="37" t="s">
        <v>55</v>
      </c>
      <c r="N423" s="37" t="s">
        <v>69</v>
      </c>
      <c r="O423" s="37" t="s">
        <v>57</v>
      </c>
      <c r="P423" s="37" t="s">
        <v>57</v>
      </c>
      <c r="Q423" s="40" t="e">
        <f>Table2[[#This Row],[Spread]]/Table2[[#This Row],[Expected Loss]]</f>
        <v>#VALUE!</v>
      </c>
      <c r="R423" s="37">
        <v>1</v>
      </c>
      <c r="S423" s="37">
        <v>0</v>
      </c>
      <c r="T423" s="37" t="s">
        <v>1545</v>
      </c>
      <c r="U423" s="37" t="s">
        <v>1546</v>
      </c>
      <c r="V423" s="37"/>
      <c r="W423" s="37"/>
      <c r="X423" s="37"/>
    </row>
    <row r="424" spans="1:24" x14ac:dyDescent="0.25">
      <c r="A424" s="37" t="s">
        <v>1547</v>
      </c>
      <c r="B424" s="38">
        <v>43405</v>
      </c>
      <c r="C424" s="37" t="s">
        <v>1542</v>
      </c>
      <c r="D424" s="37" t="s">
        <v>1543</v>
      </c>
      <c r="E424" s="37" t="s">
        <v>859</v>
      </c>
      <c r="F424" s="37" t="s">
        <v>210</v>
      </c>
      <c r="G424" s="37" t="s">
        <v>744</v>
      </c>
      <c r="H424" s="39">
        <v>24600000</v>
      </c>
      <c r="I424" s="37" t="s">
        <v>52</v>
      </c>
      <c r="J424" s="37" t="s">
        <v>1544</v>
      </c>
      <c r="K424" s="37" t="s">
        <v>55</v>
      </c>
      <c r="L424" s="37" t="s">
        <v>54</v>
      </c>
      <c r="M424" s="37" t="s">
        <v>55</v>
      </c>
      <c r="N424" s="37" t="s">
        <v>69</v>
      </c>
      <c r="O424" s="37" t="s">
        <v>57</v>
      </c>
      <c r="P424" s="37" t="s">
        <v>57</v>
      </c>
      <c r="Q424" s="40" t="e">
        <f>Table2[[#This Row],[Spread]]/Table2[[#This Row],[Expected Loss]]</f>
        <v>#VALUE!</v>
      </c>
      <c r="R424" s="37">
        <v>1</v>
      </c>
      <c r="S424" s="37">
        <v>0</v>
      </c>
      <c r="T424" s="37" t="s">
        <v>1545</v>
      </c>
      <c r="U424" s="37" t="s">
        <v>1546</v>
      </c>
      <c r="V424" s="37"/>
      <c r="W424" s="37"/>
      <c r="X424" s="37"/>
    </row>
    <row r="425" spans="1:24" x14ac:dyDescent="0.25">
      <c r="A425" s="37" t="s">
        <v>1548</v>
      </c>
      <c r="B425" s="38">
        <v>43405</v>
      </c>
      <c r="C425" s="37" t="s">
        <v>1542</v>
      </c>
      <c r="D425" s="37" t="s">
        <v>1543</v>
      </c>
      <c r="E425" s="37" t="s">
        <v>859</v>
      </c>
      <c r="F425" s="37" t="s">
        <v>210</v>
      </c>
      <c r="G425" s="37" t="s">
        <v>744</v>
      </c>
      <c r="H425" s="39">
        <v>241400000</v>
      </c>
      <c r="I425" s="37" t="s">
        <v>52</v>
      </c>
      <c r="J425" s="37" t="s">
        <v>1544</v>
      </c>
      <c r="K425" s="37" t="s">
        <v>55</v>
      </c>
      <c r="L425" s="37" t="s">
        <v>54</v>
      </c>
      <c r="M425" s="37" t="s">
        <v>55</v>
      </c>
      <c r="N425" s="37" t="s">
        <v>69</v>
      </c>
      <c r="O425" s="37" t="s">
        <v>57</v>
      </c>
      <c r="P425" s="37" t="s">
        <v>57</v>
      </c>
      <c r="Q425" s="40" t="e">
        <f>Table2[[#This Row],[Spread]]/Table2[[#This Row],[Expected Loss]]</f>
        <v>#VALUE!</v>
      </c>
      <c r="R425" s="37">
        <v>1</v>
      </c>
      <c r="S425" s="37">
        <v>0</v>
      </c>
      <c r="T425" s="37" t="s">
        <v>1545</v>
      </c>
      <c r="U425" s="37" t="s">
        <v>1546</v>
      </c>
      <c r="V425" s="37"/>
      <c r="W425" s="37"/>
      <c r="X425" s="37"/>
    </row>
    <row r="426" spans="1:24" x14ac:dyDescent="0.25">
      <c r="A426" s="37" t="s">
        <v>1549</v>
      </c>
      <c r="B426" s="38">
        <v>43405</v>
      </c>
      <c r="C426" s="37" t="s">
        <v>1550</v>
      </c>
      <c r="D426" s="37" t="s">
        <v>147</v>
      </c>
      <c r="E426" s="37" t="s">
        <v>1091</v>
      </c>
      <c r="F426" s="37" t="s">
        <v>77</v>
      </c>
      <c r="G426" s="37" t="s">
        <v>1551</v>
      </c>
      <c r="H426" s="39">
        <v>50000000</v>
      </c>
      <c r="I426" s="37" t="s">
        <v>52</v>
      </c>
      <c r="J426" s="37" t="s">
        <v>157</v>
      </c>
      <c r="K426" s="37">
        <v>4</v>
      </c>
      <c r="L426" s="37">
        <v>20.5</v>
      </c>
      <c r="M426" s="37" t="s">
        <v>55</v>
      </c>
      <c r="N426" s="37" t="s">
        <v>69</v>
      </c>
      <c r="O426" s="37">
        <v>4.07</v>
      </c>
      <c r="P426" s="37">
        <v>20.25</v>
      </c>
      <c r="Q426" s="40">
        <f>Table2[[#This Row],[Spread]]/Table2[[#This Row],[Expected Loss]]</f>
        <v>4.9754299754299751</v>
      </c>
      <c r="R426" s="37">
        <v>1</v>
      </c>
      <c r="S426" s="37">
        <v>0</v>
      </c>
      <c r="T426" s="37" t="s">
        <v>1552</v>
      </c>
      <c r="U426" s="37" t="s">
        <v>1553</v>
      </c>
      <c r="V426" s="37"/>
      <c r="W426" s="37"/>
      <c r="X426" s="37"/>
    </row>
    <row r="427" spans="1:24" x14ac:dyDescent="0.25">
      <c r="A427" s="37" t="s">
        <v>1554</v>
      </c>
      <c r="B427" s="38">
        <v>43405</v>
      </c>
      <c r="C427" s="37" t="s">
        <v>1550</v>
      </c>
      <c r="D427" s="37" t="s">
        <v>147</v>
      </c>
      <c r="E427" s="37" t="s">
        <v>1091</v>
      </c>
      <c r="F427" s="37" t="s">
        <v>77</v>
      </c>
      <c r="G427" s="37" t="s">
        <v>1551</v>
      </c>
      <c r="H427" s="39">
        <v>150000000</v>
      </c>
      <c r="I427" s="37" t="s">
        <v>52</v>
      </c>
      <c r="J427" s="37" t="s">
        <v>157</v>
      </c>
      <c r="K427" s="37">
        <v>4</v>
      </c>
      <c r="L427" s="37">
        <v>9.5299999999999994</v>
      </c>
      <c r="M427" s="37" t="s">
        <v>55</v>
      </c>
      <c r="N427" s="37" t="s">
        <v>69</v>
      </c>
      <c r="O427" s="37">
        <v>6.45</v>
      </c>
      <c r="P427" s="37">
        <v>11.5</v>
      </c>
      <c r="Q427" s="40">
        <f>Table2[[#This Row],[Spread]]/Table2[[#This Row],[Expected Loss]]</f>
        <v>1.7829457364341086</v>
      </c>
      <c r="R427" s="37">
        <v>1</v>
      </c>
      <c r="S427" s="37">
        <v>0</v>
      </c>
      <c r="T427" s="37" t="s">
        <v>1552</v>
      </c>
      <c r="U427" s="37" t="s">
        <v>1553</v>
      </c>
      <c r="V427" s="37"/>
      <c r="W427" s="37"/>
      <c r="X427" s="37"/>
    </row>
    <row r="428" spans="1:24" x14ac:dyDescent="0.25">
      <c r="A428" s="37" t="s">
        <v>1555</v>
      </c>
      <c r="B428" s="38">
        <v>43405</v>
      </c>
      <c r="C428" s="37" t="s">
        <v>1555</v>
      </c>
      <c r="D428" s="37" t="s">
        <v>503</v>
      </c>
      <c r="E428" s="37" t="s">
        <v>1556</v>
      </c>
      <c r="F428" s="37" t="s">
        <v>91</v>
      </c>
      <c r="G428" s="37" t="s">
        <v>504</v>
      </c>
      <c r="H428" s="39">
        <v>210000000</v>
      </c>
      <c r="I428" s="37" t="s">
        <v>505</v>
      </c>
      <c r="J428" s="37" t="s">
        <v>157</v>
      </c>
      <c r="K428" s="37">
        <v>4</v>
      </c>
      <c r="L428" s="37" t="s">
        <v>54</v>
      </c>
      <c r="M428" s="37" t="s">
        <v>55</v>
      </c>
      <c r="N428" s="37" t="s">
        <v>56</v>
      </c>
      <c r="O428" s="37">
        <v>0.14000000000000001</v>
      </c>
      <c r="P428" s="37">
        <v>2.2000000000000002</v>
      </c>
      <c r="Q428" s="40">
        <f>Table2[[#This Row],[Spread]]/Table2[[#This Row],[Expected Loss]]</f>
        <v>15.714285714285714</v>
      </c>
      <c r="R428" s="37">
        <v>1</v>
      </c>
      <c r="S428" s="37">
        <v>0</v>
      </c>
      <c r="T428" s="37" t="s">
        <v>1557</v>
      </c>
      <c r="U428" s="37" t="s">
        <v>1558</v>
      </c>
      <c r="V428" s="37"/>
      <c r="W428" s="37"/>
      <c r="X428" s="37"/>
    </row>
    <row r="429" spans="1:24" x14ac:dyDescent="0.25">
      <c r="A429" s="37" t="s">
        <v>1559</v>
      </c>
      <c r="B429" s="38">
        <v>43435</v>
      </c>
      <c r="C429" s="37" t="s">
        <v>1559</v>
      </c>
      <c r="D429" s="37" t="s">
        <v>55</v>
      </c>
      <c r="E429" s="37" t="s">
        <v>55</v>
      </c>
      <c r="F429" s="37" t="s">
        <v>157</v>
      </c>
      <c r="G429" s="37" t="s">
        <v>578</v>
      </c>
      <c r="H429" s="39">
        <v>7000000</v>
      </c>
      <c r="I429" s="37" t="s">
        <v>55</v>
      </c>
      <c r="J429" s="37" t="s">
        <v>53</v>
      </c>
      <c r="K429" s="37">
        <v>1</v>
      </c>
      <c r="L429" s="37" t="s">
        <v>54</v>
      </c>
      <c r="M429" s="37" t="s">
        <v>55</v>
      </c>
      <c r="N429" s="37" t="s">
        <v>56</v>
      </c>
      <c r="O429" s="37" t="s">
        <v>57</v>
      </c>
      <c r="P429" s="37" t="s">
        <v>57</v>
      </c>
      <c r="Q429" s="40" t="e">
        <f>Table2[[#This Row],[Spread]]/Table2[[#This Row],[Expected Loss]]</f>
        <v>#VALUE!</v>
      </c>
      <c r="R429" s="37">
        <v>1</v>
      </c>
      <c r="S429" s="37">
        <v>0</v>
      </c>
      <c r="T429" s="37" t="s">
        <v>1560</v>
      </c>
      <c r="U429" s="37" t="s">
        <v>1561</v>
      </c>
      <c r="V429" s="37"/>
      <c r="W429" s="37"/>
      <c r="X429" s="37"/>
    </row>
    <row r="430" spans="1:24" x14ac:dyDescent="0.25">
      <c r="A430" s="37" t="s">
        <v>1562</v>
      </c>
      <c r="B430" s="38">
        <v>43435</v>
      </c>
      <c r="C430" s="37" t="s">
        <v>1562</v>
      </c>
      <c r="D430" s="37" t="s">
        <v>55</v>
      </c>
      <c r="E430" s="37" t="s">
        <v>55</v>
      </c>
      <c r="F430" s="37" t="s">
        <v>157</v>
      </c>
      <c r="G430" s="37" t="s">
        <v>578</v>
      </c>
      <c r="H430" s="39">
        <v>20000000</v>
      </c>
      <c r="I430" s="37" t="s">
        <v>55</v>
      </c>
      <c r="J430" s="37" t="s">
        <v>53</v>
      </c>
      <c r="K430" s="37">
        <v>1</v>
      </c>
      <c r="L430" s="37" t="s">
        <v>54</v>
      </c>
      <c r="M430" s="37" t="s">
        <v>55</v>
      </c>
      <c r="N430" s="37" t="s">
        <v>56</v>
      </c>
      <c r="O430" s="37" t="s">
        <v>57</v>
      </c>
      <c r="P430" s="37" t="s">
        <v>57</v>
      </c>
      <c r="Q430" s="40" t="e">
        <f>Table2[[#This Row],[Spread]]/Table2[[#This Row],[Expected Loss]]</f>
        <v>#VALUE!</v>
      </c>
      <c r="R430" s="37">
        <v>1</v>
      </c>
      <c r="S430" s="37">
        <v>0</v>
      </c>
      <c r="T430" s="37" t="s">
        <v>1563</v>
      </c>
      <c r="U430" s="37" t="s">
        <v>1564</v>
      </c>
      <c r="V430" s="37"/>
      <c r="W430" s="37"/>
      <c r="X430" s="37"/>
    </row>
    <row r="431" spans="1:24" x14ac:dyDescent="0.25">
      <c r="A431" s="37" t="s">
        <v>1565</v>
      </c>
      <c r="B431" s="38">
        <v>43435</v>
      </c>
      <c r="C431" s="37" t="s">
        <v>1565</v>
      </c>
      <c r="D431" s="37" t="s">
        <v>55</v>
      </c>
      <c r="E431" s="37" t="s">
        <v>55</v>
      </c>
      <c r="F431" s="37" t="s">
        <v>157</v>
      </c>
      <c r="G431" s="37" t="s">
        <v>578</v>
      </c>
      <c r="H431" s="39">
        <v>10000000</v>
      </c>
      <c r="I431" s="37" t="s">
        <v>55</v>
      </c>
      <c r="J431" s="37" t="s">
        <v>53</v>
      </c>
      <c r="K431" s="37">
        <v>1</v>
      </c>
      <c r="L431" s="37" t="s">
        <v>54</v>
      </c>
      <c r="M431" s="37" t="s">
        <v>55</v>
      </c>
      <c r="N431" s="37" t="s">
        <v>56</v>
      </c>
      <c r="O431" s="37" t="s">
        <v>57</v>
      </c>
      <c r="P431" s="37" t="s">
        <v>57</v>
      </c>
      <c r="Q431" s="40" t="e">
        <f>Table2[[#This Row],[Spread]]/Table2[[#This Row],[Expected Loss]]</f>
        <v>#VALUE!</v>
      </c>
      <c r="R431" s="37">
        <v>1</v>
      </c>
      <c r="S431" s="37">
        <v>0</v>
      </c>
      <c r="T431" s="37" t="s">
        <v>1566</v>
      </c>
      <c r="U431" s="37" t="s">
        <v>1567</v>
      </c>
      <c r="V431" s="37"/>
      <c r="W431" s="37"/>
      <c r="X431" s="37"/>
    </row>
    <row r="432" spans="1:24" x14ac:dyDescent="0.25">
      <c r="A432" s="37" t="s">
        <v>1568</v>
      </c>
      <c r="B432" s="38">
        <v>43435</v>
      </c>
      <c r="C432" s="37" t="s">
        <v>1568</v>
      </c>
      <c r="D432" s="37" t="s">
        <v>55</v>
      </c>
      <c r="E432" s="37" t="s">
        <v>55</v>
      </c>
      <c r="F432" s="37" t="s">
        <v>157</v>
      </c>
      <c r="G432" s="37" t="s">
        <v>578</v>
      </c>
      <c r="H432" s="39">
        <v>10000000</v>
      </c>
      <c r="I432" s="37" t="s">
        <v>55</v>
      </c>
      <c r="J432" s="37" t="s">
        <v>53</v>
      </c>
      <c r="K432" s="37">
        <v>1</v>
      </c>
      <c r="L432" s="37" t="s">
        <v>54</v>
      </c>
      <c r="M432" s="37" t="s">
        <v>55</v>
      </c>
      <c r="N432" s="37" t="s">
        <v>56</v>
      </c>
      <c r="O432" s="37" t="s">
        <v>57</v>
      </c>
      <c r="P432" s="37" t="s">
        <v>57</v>
      </c>
      <c r="Q432" s="40" t="e">
        <f>Table2[[#This Row],[Spread]]/Table2[[#This Row],[Expected Loss]]</f>
        <v>#VALUE!</v>
      </c>
      <c r="R432" s="37">
        <v>1</v>
      </c>
      <c r="S432" s="37">
        <v>0</v>
      </c>
      <c r="T432" s="37" t="s">
        <v>1569</v>
      </c>
      <c r="U432" s="37" t="s">
        <v>1570</v>
      </c>
      <c r="V432" s="37"/>
      <c r="W432" s="37"/>
      <c r="X432" s="37"/>
    </row>
    <row r="433" spans="1:24" x14ac:dyDescent="0.25">
      <c r="A433" s="37" t="s">
        <v>1571</v>
      </c>
      <c r="B433" s="38">
        <v>43435</v>
      </c>
      <c r="C433" s="37" t="s">
        <v>1571</v>
      </c>
      <c r="D433" s="37" t="s">
        <v>55</v>
      </c>
      <c r="E433" s="37" t="s">
        <v>55</v>
      </c>
      <c r="F433" s="37" t="s">
        <v>157</v>
      </c>
      <c r="G433" s="37" t="s">
        <v>578</v>
      </c>
      <c r="H433" s="39">
        <v>30000000</v>
      </c>
      <c r="I433" s="37" t="s">
        <v>55</v>
      </c>
      <c r="J433" s="37" t="s">
        <v>53</v>
      </c>
      <c r="K433" s="37">
        <v>1</v>
      </c>
      <c r="L433" s="37" t="s">
        <v>54</v>
      </c>
      <c r="M433" s="37" t="s">
        <v>55</v>
      </c>
      <c r="N433" s="37" t="s">
        <v>56</v>
      </c>
      <c r="O433" s="37" t="s">
        <v>57</v>
      </c>
      <c r="P433" s="37" t="s">
        <v>57</v>
      </c>
      <c r="Q433" s="40" t="e">
        <f>Table2[[#This Row],[Spread]]/Table2[[#This Row],[Expected Loss]]</f>
        <v>#VALUE!</v>
      </c>
      <c r="R433" s="37">
        <v>1</v>
      </c>
      <c r="S433" s="37">
        <v>0</v>
      </c>
      <c r="T433" s="37" t="s">
        <v>1572</v>
      </c>
      <c r="U433" s="37" t="s">
        <v>1573</v>
      </c>
      <c r="V433" s="37"/>
      <c r="W433" s="37"/>
      <c r="X433" s="37"/>
    </row>
    <row r="434" spans="1:24" x14ac:dyDescent="0.25">
      <c r="A434" s="37" t="s">
        <v>1574</v>
      </c>
      <c r="B434" s="38">
        <v>43435</v>
      </c>
      <c r="C434" s="37" t="s">
        <v>1574</v>
      </c>
      <c r="D434" s="37" t="s">
        <v>55</v>
      </c>
      <c r="E434" s="37" t="s">
        <v>55</v>
      </c>
      <c r="F434" s="37" t="s">
        <v>157</v>
      </c>
      <c r="G434" s="37" t="s">
        <v>578</v>
      </c>
      <c r="H434" s="39">
        <v>10000000</v>
      </c>
      <c r="I434" s="37" t="s">
        <v>55</v>
      </c>
      <c r="J434" s="37" t="s">
        <v>53</v>
      </c>
      <c r="K434" s="37">
        <v>1</v>
      </c>
      <c r="L434" s="37" t="s">
        <v>54</v>
      </c>
      <c r="M434" s="37" t="s">
        <v>55</v>
      </c>
      <c r="N434" s="37" t="s">
        <v>56</v>
      </c>
      <c r="O434" s="37" t="s">
        <v>57</v>
      </c>
      <c r="P434" s="37" t="s">
        <v>57</v>
      </c>
      <c r="Q434" s="40" t="e">
        <f>Table2[[#This Row],[Spread]]/Table2[[#This Row],[Expected Loss]]</f>
        <v>#VALUE!</v>
      </c>
      <c r="R434" s="37">
        <v>1</v>
      </c>
      <c r="S434" s="37">
        <v>0</v>
      </c>
      <c r="T434" s="37" t="s">
        <v>1575</v>
      </c>
      <c r="U434" s="37" t="s">
        <v>1576</v>
      </c>
      <c r="V434" s="37"/>
      <c r="W434" s="37"/>
      <c r="X434" s="37"/>
    </row>
    <row r="435" spans="1:24" x14ac:dyDescent="0.25">
      <c r="A435" s="37" t="s">
        <v>1577</v>
      </c>
      <c r="B435" s="38">
        <v>43435</v>
      </c>
      <c r="C435" s="37" t="s">
        <v>1577</v>
      </c>
      <c r="D435" s="37" t="s">
        <v>55</v>
      </c>
      <c r="E435" s="37" t="s">
        <v>55</v>
      </c>
      <c r="F435" s="37" t="s">
        <v>157</v>
      </c>
      <c r="G435" s="37" t="s">
        <v>578</v>
      </c>
      <c r="H435" s="39">
        <v>25000000</v>
      </c>
      <c r="I435" s="37" t="s">
        <v>55</v>
      </c>
      <c r="J435" s="37" t="s">
        <v>53</v>
      </c>
      <c r="K435" s="37">
        <v>1</v>
      </c>
      <c r="L435" s="37" t="s">
        <v>54</v>
      </c>
      <c r="M435" s="37" t="s">
        <v>55</v>
      </c>
      <c r="N435" s="37" t="s">
        <v>56</v>
      </c>
      <c r="O435" s="37" t="s">
        <v>57</v>
      </c>
      <c r="P435" s="37" t="s">
        <v>57</v>
      </c>
      <c r="Q435" s="40" t="e">
        <f>Table2[[#This Row],[Spread]]/Table2[[#This Row],[Expected Loss]]</f>
        <v>#VALUE!</v>
      </c>
      <c r="R435" s="37">
        <v>1</v>
      </c>
      <c r="S435" s="37">
        <v>0</v>
      </c>
      <c r="T435" s="37" t="s">
        <v>1578</v>
      </c>
      <c r="U435" s="37" t="s">
        <v>1579</v>
      </c>
      <c r="V435" s="37"/>
      <c r="W435" s="37"/>
      <c r="X435" s="37"/>
    </row>
    <row r="436" spans="1:24" x14ac:dyDescent="0.25">
      <c r="A436" s="37" t="s">
        <v>1580</v>
      </c>
      <c r="B436" s="38">
        <v>43435</v>
      </c>
      <c r="C436" s="37" t="s">
        <v>1581</v>
      </c>
      <c r="D436" s="37" t="s">
        <v>55</v>
      </c>
      <c r="E436" s="37" t="s">
        <v>55</v>
      </c>
      <c r="F436" s="37" t="s">
        <v>55</v>
      </c>
      <c r="G436" s="37" t="s">
        <v>942</v>
      </c>
      <c r="H436" s="39">
        <v>50220000</v>
      </c>
      <c r="I436" s="37" t="s">
        <v>55</v>
      </c>
      <c r="J436" s="37" t="s">
        <v>53</v>
      </c>
      <c r="K436" s="37" t="s">
        <v>55</v>
      </c>
      <c r="L436" s="37" t="s">
        <v>54</v>
      </c>
      <c r="M436" s="37" t="s">
        <v>55</v>
      </c>
      <c r="N436" s="37" t="s">
        <v>56</v>
      </c>
      <c r="O436" s="37" t="s">
        <v>57</v>
      </c>
      <c r="P436" s="37" t="s">
        <v>57</v>
      </c>
      <c r="Q436" s="40" t="e">
        <f>Table2[[#This Row],[Spread]]/Table2[[#This Row],[Expected Loss]]</f>
        <v>#VALUE!</v>
      </c>
      <c r="R436" s="37">
        <v>1</v>
      </c>
      <c r="S436" s="37">
        <v>0</v>
      </c>
      <c r="T436" s="37" t="s">
        <v>1582</v>
      </c>
      <c r="U436" s="37" t="s">
        <v>1583</v>
      </c>
      <c r="V436" s="37"/>
      <c r="W436" s="37"/>
      <c r="X436" s="37"/>
    </row>
    <row r="437" spans="1:24" x14ac:dyDescent="0.25">
      <c r="A437" s="37" t="s">
        <v>1584</v>
      </c>
      <c r="B437" s="38">
        <v>43435</v>
      </c>
      <c r="C437" s="37" t="s">
        <v>1584</v>
      </c>
      <c r="D437" s="37" t="s">
        <v>55</v>
      </c>
      <c r="E437" s="37" t="s">
        <v>157</v>
      </c>
      <c r="F437" s="37" t="s">
        <v>157</v>
      </c>
      <c r="G437" s="37" t="s">
        <v>521</v>
      </c>
      <c r="H437" s="39">
        <v>10000000</v>
      </c>
      <c r="I437" s="37" t="s">
        <v>55</v>
      </c>
      <c r="J437" s="37" t="s">
        <v>53</v>
      </c>
      <c r="K437" s="37">
        <v>1</v>
      </c>
      <c r="L437" s="37" t="s">
        <v>54</v>
      </c>
      <c r="M437" s="37" t="s">
        <v>55</v>
      </c>
      <c r="N437" s="37" t="s">
        <v>56</v>
      </c>
      <c r="O437" s="37" t="s">
        <v>57</v>
      </c>
      <c r="P437" s="37" t="s">
        <v>57</v>
      </c>
      <c r="Q437" s="40" t="e">
        <f>Table2[[#This Row],[Spread]]/Table2[[#This Row],[Expected Loss]]</f>
        <v>#VALUE!</v>
      </c>
      <c r="R437" s="37">
        <v>1</v>
      </c>
      <c r="S437" s="37">
        <v>0</v>
      </c>
      <c r="T437" s="37" t="s">
        <v>1585</v>
      </c>
      <c r="U437" s="37" t="s">
        <v>1586</v>
      </c>
      <c r="V437" s="37"/>
      <c r="W437" s="37"/>
      <c r="X437" s="37"/>
    </row>
    <row r="438" spans="1:24" x14ac:dyDescent="0.25">
      <c r="A438" s="37" t="s">
        <v>1587</v>
      </c>
      <c r="B438" s="38">
        <v>43466</v>
      </c>
      <c r="C438" s="37" t="s">
        <v>1587</v>
      </c>
      <c r="D438" s="37" t="s">
        <v>55</v>
      </c>
      <c r="E438" s="37" t="s">
        <v>55</v>
      </c>
      <c r="F438" s="37" t="s">
        <v>157</v>
      </c>
      <c r="G438" s="37" t="s">
        <v>509</v>
      </c>
      <c r="H438" s="39">
        <v>88000000</v>
      </c>
      <c r="I438" s="37" t="s">
        <v>55</v>
      </c>
      <c r="J438" s="37" t="s">
        <v>53</v>
      </c>
      <c r="K438" s="37">
        <v>2</v>
      </c>
      <c r="L438" s="37" t="s">
        <v>54</v>
      </c>
      <c r="M438" s="37" t="s">
        <v>55</v>
      </c>
      <c r="N438" s="37" t="s">
        <v>56</v>
      </c>
      <c r="O438" s="37" t="s">
        <v>57</v>
      </c>
      <c r="P438" s="37" t="s">
        <v>57</v>
      </c>
      <c r="Q438" s="40" t="e">
        <f>Table2[[#This Row],[Spread]]/Table2[[#This Row],[Expected Loss]]</f>
        <v>#VALUE!</v>
      </c>
      <c r="R438" s="37">
        <v>1</v>
      </c>
      <c r="S438" s="37">
        <v>0</v>
      </c>
      <c r="T438" s="37" t="s">
        <v>1588</v>
      </c>
      <c r="U438" s="37" t="s">
        <v>1589</v>
      </c>
      <c r="V438" s="37"/>
      <c r="W438" s="37"/>
      <c r="X438" s="37"/>
    </row>
    <row r="439" spans="1:24" x14ac:dyDescent="0.25">
      <c r="A439" s="37" t="s">
        <v>1590</v>
      </c>
      <c r="B439" s="38">
        <v>43466</v>
      </c>
      <c r="C439" s="37" t="s">
        <v>1590</v>
      </c>
      <c r="D439" s="37" t="s">
        <v>55</v>
      </c>
      <c r="E439" s="37" t="s">
        <v>55</v>
      </c>
      <c r="F439" s="37" t="s">
        <v>157</v>
      </c>
      <c r="G439" s="37" t="s">
        <v>578</v>
      </c>
      <c r="H439" s="39">
        <v>30000000</v>
      </c>
      <c r="I439" s="37" t="s">
        <v>55</v>
      </c>
      <c r="J439" s="37" t="s">
        <v>53</v>
      </c>
      <c r="K439" s="37">
        <v>1</v>
      </c>
      <c r="L439" s="37" t="s">
        <v>54</v>
      </c>
      <c r="M439" s="37" t="s">
        <v>55</v>
      </c>
      <c r="N439" s="37" t="s">
        <v>56</v>
      </c>
      <c r="O439" s="37" t="s">
        <v>57</v>
      </c>
      <c r="P439" s="37" t="s">
        <v>57</v>
      </c>
      <c r="Q439" s="40" t="e">
        <f>Table2[[#This Row],[Spread]]/Table2[[#This Row],[Expected Loss]]</f>
        <v>#VALUE!</v>
      </c>
      <c r="R439" s="37">
        <v>1</v>
      </c>
      <c r="S439" s="37">
        <v>0</v>
      </c>
      <c r="T439" s="37" t="s">
        <v>1591</v>
      </c>
      <c r="U439" s="37" t="s">
        <v>1592</v>
      </c>
      <c r="V439" s="37"/>
      <c r="W439" s="37"/>
      <c r="X439" s="37"/>
    </row>
    <row r="440" spans="1:24" x14ac:dyDescent="0.25">
      <c r="A440" s="37" t="s">
        <v>1593</v>
      </c>
      <c r="B440" s="38">
        <v>43466</v>
      </c>
      <c r="C440" s="37" t="s">
        <v>1593</v>
      </c>
      <c r="D440" s="37" t="s">
        <v>55</v>
      </c>
      <c r="E440" s="37" t="s">
        <v>55</v>
      </c>
      <c r="F440" s="37" t="s">
        <v>157</v>
      </c>
      <c r="G440" s="37" t="s">
        <v>578</v>
      </c>
      <c r="H440" s="39">
        <v>10000000</v>
      </c>
      <c r="I440" s="37" t="s">
        <v>55</v>
      </c>
      <c r="J440" s="37" t="s">
        <v>53</v>
      </c>
      <c r="K440" s="37">
        <v>1</v>
      </c>
      <c r="L440" s="37" t="s">
        <v>54</v>
      </c>
      <c r="M440" s="37" t="s">
        <v>55</v>
      </c>
      <c r="N440" s="37" t="s">
        <v>56</v>
      </c>
      <c r="O440" s="37" t="s">
        <v>57</v>
      </c>
      <c r="P440" s="37" t="s">
        <v>57</v>
      </c>
      <c r="Q440" s="40" t="e">
        <f>Table2[[#This Row],[Spread]]/Table2[[#This Row],[Expected Loss]]</f>
        <v>#VALUE!</v>
      </c>
      <c r="R440" s="37">
        <v>1</v>
      </c>
      <c r="S440" s="37">
        <v>0</v>
      </c>
      <c r="T440" s="37" t="s">
        <v>1594</v>
      </c>
      <c r="U440" s="37" t="s">
        <v>1595</v>
      </c>
      <c r="V440" s="37"/>
      <c r="W440" s="37"/>
      <c r="X440" s="37"/>
    </row>
    <row r="441" spans="1:24" x14ac:dyDescent="0.25">
      <c r="A441" s="37" t="s">
        <v>1596</v>
      </c>
      <c r="B441" s="38">
        <v>43466</v>
      </c>
      <c r="C441" s="37" t="s">
        <v>1597</v>
      </c>
      <c r="D441" s="37" t="s">
        <v>62</v>
      </c>
      <c r="E441" s="37" t="s">
        <v>1598</v>
      </c>
      <c r="F441" s="37" t="s">
        <v>64</v>
      </c>
      <c r="G441" s="37" t="s">
        <v>65</v>
      </c>
      <c r="H441" s="39">
        <v>140000000</v>
      </c>
      <c r="I441" s="37" t="s">
        <v>315</v>
      </c>
      <c r="J441" s="37" t="s">
        <v>1599</v>
      </c>
      <c r="K441" s="37" t="s">
        <v>55</v>
      </c>
      <c r="L441" s="37" t="s">
        <v>54</v>
      </c>
      <c r="M441" s="37" t="s">
        <v>55</v>
      </c>
      <c r="N441" s="37" t="s">
        <v>69</v>
      </c>
      <c r="O441" s="37">
        <v>0.01</v>
      </c>
      <c r="P441" s="37">
        <v>1.75</v>
      </c>
      <c r="Q441" s="40">
        <f>Table2[[#This Row],[Spread]]/Table2[[#This Row],[Expected Loss]]</f>
        <v>175</v>
      </c>
      <c r="R441" s="37">
        <v>1</v>
      </c>
      <c r="S441" s="37">
        <v>0</v>
      </c>
      <c r="T441" s="37" t="s">
        <v>1600</v>
      </c>
      <c r="U441" s="37" t="s">
        <v>1601</v>
      </c>
      <c r="V441" s="37"/>
      <c r="W441" s="37"/>
      <c r="X441" s="37"/>
    </row>
    <row r="442" spans="1:24" x14ac:dyDescent="0.25">
      <c r="A442" s="37" t="s">
        <v>1602</v>
      </c>
      <c r="B442" s="38">
        <v>43466</v>
      </c>
      <c r="C442" s="37" t="s">
        <v>1597</v>
      </c>
      <c r="D442" s="37" t="s">
        <v>62</v>
      </c>
      <c r="E442" s="37" t="s">
        <v>1598</v>
      </c>
      <c r="F442" s="37" t="s">
        <v>64</v>
      </c>
      <c r="G442" s="37" t="s">
        <v>65</v>
      </c>
      <c r="H442" s="39">
        <v>60000000</v>
      </c>
      <c r="I442" s="37" t="s">
        <v>315</v>
      </c>
      <c r="J442" s="37" t="s">
        <v>1599</v>
      </c>
      <c r="K442" s="37" t="s">
        <v>55</v>
      </c>
      <c r="L442" s="37" t="s">
        <v>54</v>
      </c>
      <c r="M442" s="37" t="s">
        <v>55</v>
      </c>
      <c r="N442" s="37" t="s">
        <v>69</v>
      </c>
      <c r="O442" s="37" t="s">
        <v>57</v>
      </c>
      <c r="P442" s="37">
        <v>2</v>
      </c>
      <c r="Q442" s="40" t="e">
        <f>Table2[[#This Row],[Spread]]/Table2[[#This Row],[Expected Loss]]</f>
        <v>#VALUE!</v>
      </c>
      <c r="R442" s="37">
        <v>1</v>
      </c>
      <c r="S442" s="37">
        <v>0</v>
      </c>
      <c r="T442" s="37" t="s">
        <v>1600</v>
      </c>
      <c r="U442" s="37" t="s">
        <v>1601</v>
      </c>
      <c r="V442" s="37"/>
      <c r="W442" s="37"/>
      <c r="X442" s="37"/>
    </row>
    <row r="443" spans="1:24" x14ac:dyDescent="0.25">
      <c r="A443" s="37" t="s">
        <v>1603</v>
      </c>
      <c r="B443" s="38">
        <v>43466</v>
      </c>
      <c r="C443" s="37" t="s">
        <v>1603</v>
      </c>
      <c r="D443" s="37" t="s">
        <v>55</v>
      </c>
      <c r="E443" s="37" t="s">
        <v>55</v>
      </c>
      <c r="F443" s="37" t="s">
        <v>210</v>
      </c>
      <c r="G443" s="37" t="s">
        <v>578</v>
      </c>
      <c r="H443" s="39">
        <v>25181000</v>
      </c>
      <c r="I443" s="37" t="s">
        <v>110</v>
      </c>
      <c r="J443" s="37" t="s">
        <v>53</v>
      </c>
      <c r="K443" s="37" t="s">
        <v>55</v>
      </c>
      <c r="L443" s="37" t="s">
        <v>54</v>
      </c>
      <c r="M443" s="37" t="s">
        <v>55</v>
      </c>
      <c r="N443" s="37" t="s">
        <v>56</v>
      </c>
      <c r="O443" s="37" t="s">
        <v>57</v>
      </c>
      <c r="P443" s="37" t="s">
        <v>57</v>
      </c>
      <c r="Q443" s="40" t="e">
        <f>Table2[[#This Row],[Spread]]/Table2[[#This Row],[Expected Loss]]</f>
        <v>#VALUE!</v>
      </c>
      <c r="R443" s="37">
        <v>1</v>
      </c>
      <c r="S443" s="37">
        <v>0</v>
      </c>
      <c r="T443" s="37" t="s">
        <v>1604</v>
      </c>
      <c r="U443" s="37" t="s">
        <v>1605</v>
      </c>
      <c r="V443" s="37"/>
      <c r="W443" s="37"/>
      <c r="X443" s="37"/>
    </row>
    <row r="444" spans="1:24" x14ac:dyDescent="0.25">
      <c r="A444" s="37" t="s">
        <v>1606</v>
      </c>
      <c r="B444" s="38">
        <v>43466</v>
      </c>
      <c r="C444" s="37" t="s">
        <v>1606</v>
      </c>
      <c r="D444" s="37" t="s">
        <v>55</v>
      </c>
      <c r="E444" s="37" t="s">
        <v>55</v>
      </c>
      <c r="F444" s="37" t="s">
        <v>210</v>
      </c>
      <c r="G444" s="37" t="s">
        <v>578</v>
      </c>
      <c r="H444" s="39">
        <v>27609000</v>
      </c>
      <c r="I444" s="37" t="s">
        <v>110</v>
      </c>
      <c r="J444" s="37" t="s">
        <v>53</v>
      </c>
      <c r="K444" s="37" t="s">
        <v>55</v>
      </c>
      <c r="L444" s="37" t="s">
        <v>54</v>
      </c>
      <c r="M444" s="37" t="s">
        <v>55</v>
      </c>
      <c r="N444" s="37" t="s">
        <v>56</v>
      </c>
      <c r="O444" s="37" t="s">
        <v>57</v>
      </c>
      <c r="P444" s="37" t="s">
        <v>57</v>
      </c>
      <c r="Q444" s="40" t="e">
        <f>Table2[[#This Row],[Spread]]/Table2[[#This Row],[Expected Loss]]</f>
        <v>#VALUE!</v>
      </c>
      <c r="R444" s="37">
        <v>1</v>
      </c>
      <c r="S444" s="37">
        <v>0</v>
      </c>
      <c r="T444" s="37" t="s">
        <v>1607</v>
      </c>
      <c r="U444" s="37" t="s">
        <v>1608</v>
      </c>
      <c r="V444" s="37"/>
      <c r="W444" s="37"/>
      <c r="X444" s="37"/>
    </row>
    <row r="445" spans="1:24" x14ac:dyDescent="0.25">
      <c r="A445" s="37" t="s">
        <v>1609</v>
      </c>
      <c r="B445" s="38">
        <v>43466</v>
      </c>
      <c r="C445" s="37" t="s">
        <v>1609</v>
      </c>
      <c r="D445" s="37" t="s">
        <v>55</v>
      </c>
      <c r="E445" s="37" t="s">
        <v>55</v>
      </c>
      <c r="F445" s="37" t="s">
        <v>210</v>
      </c>
      <c r="G445" s="37" t="s">
        <v>578</v>
      </c>
      <c r="H445" s="39">
        <v>23936000</v>
      </c>
      <c r="I445" s="37" t="s">
        <v>110</v>
      </c>
      <c r="J445" s="37" t="s">
        <v>53</v>
      </c>
      <c r="K445" s="37" t="s">
        <v>55</v>
      </c>
      <c r="L445" s="37" t="s">
        <v>54</v>
      </c>
      <c r="M445" s="37" t="s">
        <v>55</v>
      </c>
      <c r="N445" s="37" t="s">
        <v>56</v>
      </c>
      <c r="O445" s="37" t="s">
        <v>57</v>
      </c>
      <c r="P445" s="37" t="s">
        <v>57</v>
      </c>
      <c r="Q445" s="40" t="e">
        <f>Table2[[#This Row],[Spread]]/Table2[[#This Row],[Expected Loss]]</f>
        <v>#VALUE!</v>
      </c>
      <c r="R445" s="37">
        <v>1</v>
      </c>
      <c r="S445" s="37">
        <v>0</v>
      </c>
      <c r="T445" s="37" t="s">
        <v>1610</v>
      </c>
      <c r="U445" s="37" t="s">
        <v>1611</v>
      </c>
      <c r="V445" s="37"/>
      <c r="W445" s="37"/>
      <c r="X445" s="37"/>
    </row>
    <row r="446" spans="1:24" x14ac:dyDescent="0.25">
      <c r="A446" s="37" t="s">
        <v>1612</v>
      </c>
      <c r="B446" s="38">
        <v>43466</v>
      </c>
      <c r="C446" s="37" t="s">
        <v>1612</v>
      </c>
      <c r="D446" s="37" t="s">
        <v>1019</v>
      </c>
      <c r="E446" s="37" t="s">
        <v>157</v>
      </c>
      <c r="F446" s="37" t="s">
        <v>157</v>
      </c>
      <c r="G446" s="37" t="s">
        <v>1020</v>
      </c>
      <c r="H446" s="39">
        <v>5000000</v>
      </c>
      <c r="I446" s="37" t="s">
        <v>52</v>
      </c>
      <c r="J446" s="37" t="s">
        <v>53</v>
      </c>
      <c r="K446" s="37">
        <v>1</v>
      </c>
      <c r="L446" s="37" t="s">
        <v>54</v>
      </c>
      <c r="M446" s="37" t="s">
        <v>55</v>
      </c>
      <c r="N446" s="37" t="s">
        <v>56</v>
      </c>
      <c r="O446" s="37" t="s">
        <v>57</v>
      </c>
      <c r="P446" s="37" t="s">
        <v>57</v>
      </c>
      <c r="Q446" s="40" t="e">
        <f>Table2[[#This Row],[Spread]]/Table2[[#This Row],[Expected Loss]]</f>
        <v>#VALUE!</v>
      </c>
      <c r="R446" s="37">
        <v>1</v>
      </c>
      <c r="S446" s="37">
        <v>0</v>
      </c>
      <c r="T446" s="37" t="s">
        <v>1613</v>
      </c>
      <c r="U446" s="37" t="s">
        <v>1614</v>
      </c>
      <c r="V446" s="37"/>
      <c r="W446" s="37"/>
      <c r="X446" s="37"/>
    </row>
    <row r="447" spans="1:24" x14ac:dyDescent="0.25">
      <c r="A447" s="41" t="s">
        <v>1615</v>
      </c>
      <c r="B447" s="42">
        <v>43497</v>
      </c>
      <c r="C447" s="41" t="s">
        <v>1616</v>
      </c>
      <c r="D447" s="41" t="s">
        <v>1617</v>
      </c>
      <c r="E447" s="41" t="s">
        <v>1618</v>
      </c>
      <c r="F447" s="41" t="s">
        <v>1619</v>
      </c>
      <c r="G447" s="41" t="s">
        <v>1620</v>
      </c>
      <c r="H447" s="43" t="s">
        <v>66</v>
      </c>
      <c r="I447" s="41" t="s">
        <v>52</v>
      </c>
      <c r="J447" s="41" t="s">
        <v>53</v>
      </c>
      <c r="K447" s="41">
        <v>3</v>
      </c>
      <c r="L447" s="41">
        <v>1.31</v>
      </c>
      <c r="M447" s="41" t="s">
        <v>55</v>
      </c>
      <c r="N447" s="41" t="s">
        <v>69</v>
      </c>
      <c r="O447" s="41">
        <v>0.45</v>
      </c>
      <c r="P447" s="41">
        <v>4.5</v>
      </c>
      <c r="Q447" s="43">
        <f>Table2[[#This Row],[Spread]]/Table2[[#This Row],[Expected Loss]]</f>
        <v>10</v>
      </c>
      <c r="R447" s="41">
        <v>1</v>
      </c>
      <c r="S447" s="41">
        <v>0</v>
      </c>
      <c r="T447" s="41" t="s">
        <v>1621</v>
      </c>
      <c r="U447" s="41" t="s">
        <v>1622</v>
      </c>
      <c r="V447" s="41"/>
      <c r="W447" s="41"/>
      <c r="X447" s="41"/>
    </row>
    <row r="448" spans="1:24" x14ac:dyDescent="0.25">
      <c r="A448" s="41" t="s">
        <v>1623</v>
      </c>
      <c r="B448" s="42">
        <v>43497</v>
      </c>
      <c r="C448" s="41" t="s">
        <v>1616</v>
      </c>
      <c r="D448" s="41" t="s">
        <v>1617</v>
      </c>
      <c r="E448" s="41" t="s">
        <v>1618</v>
      </c>
      <c r="F448" s="41" t="s">
        <v>1619</v>
      </c>
      <c r="G448" s="41" t="s">
        <v>1620</v>
      </c>
      <c r="H448" s="43" t="s">
        <v>66</v>
      </c>
      <c r="I448" s="41" t="s">
        <v>52</v>
      </c>
      <c r="J448" s="41" t="s">
        <v>53</v>
      </c>
      <c r="K448" s="41">
        <v>3</v>
      </c>
      <c r="L448" s="41">
        <v>13.74</v>
      </c>
      <c r="M448" s="41" t="s">
        <v>55</v>
      </c>
      <c r="N448" s="41" t="s">
        <v>69</v>
      </c>
      <c r="O448" s="41">
        <v>5.58</v>
      </c>
      <c r="P448" s="41" t="s">
        <v>57</v>
      </c>
      <c r="Q448" s="43" t="e">
        <f>Table2[[#This Row],[Spread]]/Table2[[#This Row],[Expected Loss]]</f>
        <v>#VALUE!</v>
      </c>
      <c r="R448" s="41">
        <v>1</v>
      </c>
      <c r="S448" s="41">
        <v>0</v>
      </c>
      <c r="T448" s="41" t="s">
        <v>1621</v>
      </c>
      <c r="U448" s="41" t="s">
        <v>1622</v>
      </c>
      <c r="V448" s="41"/>
      <c r="W448" s="41"/>
      <c r="X448" s="41"/>
    </row>
    <row r="449" spans="1:24" x14ac:dyDescent="0.25">
      <c r="A449" s="37" t="s">
        <v>1624</v>
      </c>
      <c r="B449" s="38">
        <v>43497</v>
      </c>
      <c r="C449" s="37" t="s">
        <v>1624</v>
      </c>
      <c r="D449" s="37" t="s">
        <v>1625</v>
      </c>
      <c r="E449" s="37" t="s">
        <v>716</v>
      </c>
      <c r="F449" s="37" t="s">
        <v>210</v>
      </c>
      <c r="G449" s="37" t="s">
        <v>1626</v>
      </c>
      <c r="H449" s="39">
        <v>97000000</v>
      </c>
      <c r="I449" s="37" t="s">
        <v>52</v>
      </c>
      <c r="J449" s="37" t="s">
        <v>53</v>
      </c>
      <c r="K449" s="37">
        <v>3</v>
      </c>
      <c r="L449" s="37">
        <v>3.05</v>
      </c>
      <c r="M449" s="37" t="s">
        <v>1627</v>
      </c>
      <c r="N449" s="37" t="s">
        <v>56</v>
      </c>
      <c r="O449" s="37">
        <v>2.71</v>
      </c>
      <c r="P449" s="37">
        <v>5.9</v>
      </c>
      <c r="Q449" s="40">
        <f>Table2[[#This Row],[Spread]]/Table2[[#This Row],[Expected Loss]]</f>
        <v>2.1771217712177124</v>
      </c>
      <c r="R449" s="37">
        <v>1</v>
      </c>
      <c r="S449" s="37">
        <v>0</v>
      </c>
      <c r="T449" s="37" t="s">
        <v>1628</v>
      </c>
      <c r="U449" s="37" t="s">
        <v>1629</v>
      </c>
      <c r="V449" s="37"/>
      <c r="W449" s="37"/>
      <c r="X449" s="37"/>
    </row>
    <row r="450" spans="1:24" x14ac:dyDescent="0.25">
      <c r="A450" s="37" t="s">
        <v>1630</v>
      </c>
      <c r="B450" s="38">
        <v>43497</v>
      </c>
      <c r="C450" s="37" t="s">
        <v>1630</v>
      </c>
      <c r="D450" s="37" t="s">
        <v>1631</v>
      </c>
      <c r="E450" s="37" t="s">
        <v>1632</v>
      </c>
      <c r="F450" s="37" t="s">
        <v>91</v>
      </c>
      <c r="G450" s="37" t="s">
        <v>1633</v>
      </c>
      <c r="H450" s="39">
        <v>450000000</v>
      </c>
      <c r="I450" s="37" t="s">
        <v>52</v>
      </c>
      <c r="J450" s="37" t="s">
        <v>53</v>
      </c>
      <c r="K450" s="37" t="s">
        <v>55</v>
      </c>
      <c r="L450" s="37">
        <v>1.95</v>
      </c>
      <c r="M450" s="37" t="s">
        <v>55</v>
      </c>
      <c r="N450" s="37" t="s">
        <v>56</v>
      </c>
      <c r="O450" s="37">
        <v>1.61</v>
      </c>
      <c r="P450" s="37">
        <v>4.25</v>
      </c>
      <c r="Q450" s="40">
        <f>Table2[[#This Row],[Spread]]/Table2[[#This Row],[Expected Loss]]</f>
        <v>2.639751552795031</v>
      </c>
      <c r="R450" s="37">
        <v>1</v>
      </c>
      <c r="S450" s="37">
        <v>0</v>
      </c>
      <c r="T450" s="37" t="s">
        <v>1634</v>
      </c>
      <c r="U450" s="37" t="s">
        <v>1635</v>
      </c>
      <c r="V450" s="37"/>
      <c r="W450" s="37"/>
      <c r="X450" s="37"/>
    </row>
    <row r="451" spans="1:24" x14ac:dyDescent="0.25">
      <c r="A451" s="37" t="s">
        <v>1636</v>
      </c>
      <c r="B451" s="38">
        <v>43497</v>
      </c>
      <c r="C451" s="37" t="s">
        <v>1637</v>
      </c>
      <c r="D451" s="37" t="s">
        <v>1638</v>
      </c>
      <c r="E451" s="37" t="s">
        <v>716</v>
      </c>
      <c r="F451" s="37" t="s">
        <v>157</v>
      </c>
      <c r="G451" s="37" t="s">
        <v>1639</v>
      </c>
      <c r="H451" s="39">
        <v>54000000</v>
      </c>
      <c r="I451" s="37" t="s">
        <v>52</v>
      </c>
      <c r="J451" s="37"/>
      <c r="K451" s="37" t="s">
        <v>55</v>
      </c>
      <c r="L451" s="37" t="s">
        <v>54</v>
      </c>
      <c r="M451" s="37" t="s">
        <v>55</v>
      </c>
      <c r="N451" s="37" t="s">
        <v>56</v>
      </c>
      <c r="O451" s="37" t="s">
        <v>57</v>
      </c>
      <c r="P451" s="37" t="s">
        <v>57</v>
      </c>
      <c r="Q451" s="40" t="e">
        <f>Table2[[#This Row],[Spread]]/Table2[[#This Row],[Expected Loss]]</f>
        <v>#VALUE!</v>
      </c>
      <c r="R451" s="37">
        <v>1</v>
      </c>
      <c r="S451" s="37">
        <v>0</v>
      </c>
      <c r="T451" s="37" t="s">
        <v>1640</v>
      </c>
      <c r="U451" s="37" t="s">
        <v>1641</v>
      </c>
      <c r="V451" s="37"/>
      <c r="W451" s="37"/>
      <c r="X451" s="37"/>
    </row>
    <row r="452" spans="1:24" x14ac:dyDescent="0.25">
      <c r="A452" s="41" t="s">
        <v>1642</v>
      </c>
      <c r="B452" s="42">
        <v>43497</v>
      </c>
      <c r="C452" s="41" t="s">
        <v>1643</v>
      </c>
      <c r="D452" s="41" t="s">
        <v>1338</v>
      </c>
      <c r="E452" s="41" t="s">
        <v>1379</v>
      </c>
      <c r="F452" s="41" t="s">
        <v>210</v>
      </c>
      <c r="G452" s="41" t="s">
        <v>744</v>
      </c>
      <c r="H452" s="43" t="s">
        <v>66</v>
      </c>
      <c r="I452" s="41" t="s">
        <v>52</v>
      </c>
      <c r="J452" s="41" t="s">
        <v>1644</v>
      </c>
      <c r="K452" s="41">
        <v>10</v>
      </c>
      <c r="L452" s="41" t="s">
        <v>54</v>
      </c>
      <c r="M452" s="41" t="s">
        <v>55</v>
      </c>
      <c r="N452" s="41" t="s">
        <v>69</v>
      </c>
      <c r="O452" s="41" t="s">
        <v>57</v>
      </c>
      <c r="P452" s="41">
        <v>1.25</v>
      </c>
      <c r="Q452" s="43" t="e">
        <f>Table2[[#This Row],[Spread]]/Table2[[#This Row],[Expected Loss]]</f>
        <v>#VALUE!</v>
      </c>
      <c r="R452" s="41">
        <v>1</v>
      </c>
      <c r="S452" s="41">
        <v>0</v>
      </c>
      <c r="T452" s="41" t="s">
        <v>1645</v>
      </c>
      <c r="U452" s="41" t="s">
        <v>1646</v>
      </c>
      <c r="V452" s="41"/>
      <c r="W452" s="41"/>
      <c r="X452" s="41"/>
    </row>
    <row r="453" spans="1:24" x14ac:dyDescent="0.25">
      <c r="A453" s="41" t="s">
        <v>1647</v>
      </c>
      <c r="B453" s="42">
        <v>43497</v>
      </c>
      <c r="C453" s="41" t="s">
        <v>1643</v>
      </c>
      <c r="D453" s="41" t="s">
        <v>1338</v>
      </c>
      <c r="E453" s="41" t="s">
        <v>1379</v>
      </c>
      <c r="F453" s="41" t="s">
        <v>210</v>
      </c>
      <c r="G453" s="41" t="s">
        <v>744</v>
      </c>
      <c r="H453" s="43" t="s">
        <v>66</v>
      </c>
      <c r="I453" s="41" t="s">
        <v>52</v>
      </c>
      <c r="J453" s="41" t="s">
        <v>1644</v>
      </c>
      <c r="K453" s="41">
        <v>10</v>
      </c>
      <c r="L453" s="41" t="s">
        <v>54</v>
      </c>
      <c r="M453" s="41" t="s">
        <v>55</v>
      </c>
      <c r="N453" s="41" t="s">
        <v>69</v>
      </c>
      <c r="O453" s="41" t="s">
        <v>57</v>
      </c>
      <c r="P453" s="41">
        <v>1.95</v>
      </c>
      <c r="Q453" s="43" t="e">
        <f>Table2[[#This Row],[Spread]]/Table2[[#This Row],[Expected Loss]]</f>
        <v>#VALUE!</v>
      </c>
      <c r="R453" s="41">
        <v>1</v>
      </c>
      <c r="S453" s="41">
        <v>0</v>
      </c>
      <c r="T453" s="41" t="s">
        <v>1645</v>
      </c>
      <c r="U453" s="41" t="s">
        <v>1646</v>
      </c>
      <c r="V453" s="41"/>
      <c r="W453" s="41"/>
      <c r="X453" s="41"/>
    </row>
    <row r="454" spans="1:24" x14ac:dyDescent="0.25">
      <c r="A454" s="41" t="s">
        <v>1648</v>
      </c>
      <c r="B454" s="42">
        <v>43497</v>
      </c>
      <c r="C454" s="41" t="s">
        <v>1643</v>
      </c>
      <c r="D454" s="41" t="s">
        <v>1338</v>
      </c>
      <c r="E454" s="41" t="s">
        <v>1379</v>
      </c>
      <c r="F454" s="41" t="s">
        <v>210</v>
      </c>
      <c r="G454" s="41" t="s">
        <v>744</v>
      </c>
      <c r="H454" s="43" t="s">
        <v>66</v>
      </c>
      <c r="I454" s="41" t="s">
        <v>52</v>
      </c>
      <c r="J454" s="41" t="s">
        <v>1644</v>
      </c>
      <c r="K454" s="41">
        <v>10</v>
      </c>
      <c r="L454" s="41" t="s">
        <v>54</v>
      </c>
      <c r="M454" s="41" t="s">
        <v>55</v>
      </c>
      <c r="N454" s="41" t="s">
        <v>69</v>
      </c>
      <c r="O454" s="41" t="s">
        <v>57</v>
      </c>
      <c r="P454" s="41">
        <v>3.2</v>
      </c>
      <c r="Q454" s="43" t="e">
        <f>Table2[[#This Row],[Spread]]/Table2[[#This Row],[Expected Loss]]</f>
        <v>#VALUE!</v>
      </c>
      <c r="R454" s="41">
        <v>1</v>
      </c>
      <c r="S454" s="41">
        <v>0</v>
      </c>
      <c r="T454" s="41" t="s">
        <v>1645</v>
      </c>
      <c r="U454" s="41" t="s">
        <v>1646</v>
      </c>
      <c r="V454" s="41"/>
      <c r="W454" s="41"/>
      <c r="X454" s="41"/>
    </row>
    <row r="455" spans="1:24" x14ac:dyDescent="0.25">
      <c r="A455" s="41" t="s">
        <v>1649</v>
      </c>
      <c r="B455" s="42">
        <v>43497</v>
      </c>
      <c r="C455" s="41" t="s">
        <v>1643</v>
      </c>
      <c r="D455" s="41" t="s">
        <v>1338</v>
      </c>
      <c r="E455" s="41" t="s">
        <v>1379</v>
      </c>
      <c r="F455" s="41" t="s">
        <v>210</v>
      </c>
      <c r="G455" s="41" t="s">
        <v>744</v>
      </c>
      <c r="H455" s="43" t="s">
        <v>66</v>
      </c>
      <c r="I455" s="41" t="s">
        <v>52</v>
      </c>
      <c r="J455" s="41" t="s">
        <v>1644</v>
      </c>
      <c r="K455" s="41">
        <v>10</v>
      </c>
      <c r="L455" s="41" t="s">
        <v>54</v>
      </c>
      <c r="M455" s="41" t="s">
        <v>55</v>
      </c>
      <c r="N455" s="41" t="s">
        <v>69</v>
      </c>
      <c r="O455" s="41" t="s">
        <v>57</v>
      </c>
      <c r="P455" s="41">
        <v>4.45</v>
      </c>
      <c r="Q455" s="43" t="e">
        <f>Table2[[#This Row],[Spread]]/Table2[[#This Row],[Expected Loss]]</f>
        <v>#VALUE!</v>
      </c>
      <c r="R455" s="41">
        <v>1</v>
      </c>
      <c r="S455" s="41">
        <v>0</v>
      </c>
      <c r="T455" s="41" t="s">
        <v>1645</v>
      </c>
      <c r="U455" s="41" t="s">
        <v>1646</v>
      </c>
      <c r="V455" s="41"/>
      <c r="W455" s="41"/>
      <c r="X455" s="41"/>
    </row>
    <row r="456" spans="1:24" x14ac:dyDescent="0.25">
      <c r="A456" s="37" t="s">
        <v>1650</v>
      </c>
      <c r="B456" s="38">
        <v>43525</v>
      </c>
      <c r="C456" s="37" t="s">
        <v>1650</v>
      </c>
      <c r="D456" s="37" t="s">
        <v>55</v>
      </c>
      <c r="E456" s="37" t="s">
        <v>55</v>
      </c>
      <c r="F456" s="37" t="s">
        <v>210</v>
      </c>
      <c r="G456" s="37" t="s">
        <v>578</v>
      </c>
      <c r="H456" s="39">
        <v>18670000</v>
      </c>
      <c r="I456" s="37" t="s">
        <v>110</v>
      </c>
      <c r="J456" s="37" t="s">
        <v>53</v>
      </c>
      <c r="K456" s="37" t="s">
        <v>55</v>
      </c>
      <c r="L456" s="37" t="s">
        <v>54</v>
      </c>
      <c r="M456" s="37" t="s">
        <v>55</v>
      </c>
      <c r="N456" s="37" t="s">
        <v>56</v>
      </c>
      <c r="O456" s="37" t="s">
        <v>57</v>
      </c>
      <c r="P456" s="37" t="s">
        <v>57</v>
      </c>
      <c r="Q456" s="40" t="e">
        <f>Table2[[#This Row],[Spread]]/Table2[[#This Row],[Expected Loss]]</f>
        <v>#VALUE!</v>
      </c>
      <c r="R456" s="37">
        <v>1</v>
      </c>
      <c r="S456" s="37">
        <v>0</v>
      </c>
      <c r="T456" s="37" t="s">
        <v>1651</v>
      </c>
      <c r="U456" s="37" t="s">
        <v>1652</v>
      </c>
      <c r="V456" s="37"/>
      <c r="W456" s="37"/>
      <c r="X456" s="37"/>
    </row>
    <row r="457" spans="1:24" x14ac:dyDescent="0.25">
      <c r="A457" s="37" t="s">
        <v>1653</v>
      </c>
      <c r="B457" s="38">
        <v>43525</v>
      </c>
      <c r="C457" s="37" t="s">
        <v>1653</v>
      </c>
      <c r="D457" s="37" t="s">
        <v>55</v>
      </c>
      <c r="E457" s="37" t="s">
        <v>55</v>
      </c>
      <c r="F457" s="37" t="s">
        <v>210</v>
      </c>
      <c r="G457" s="37" t="s">
        <v>942</v>
      </c>
      <c r="H457" s="39">
        <v>17960000</v>
      </c>
      <c r="I457" s="37" t="s">
        <v>110</v>
      </c>
      <c r="J457" s="37" t="s">
        <v>53</v>
      </c>
      <c r="K457" s="37" t="s">
        <v>55</v>
      </c>
      <c r="L457" s="37" t="s">
        <v>54</v>
      </c>
      <c r="M457" s="37" t="s">
        <v>55</v>
      </c>
      <c r="N457" s="37" t="s">
        <v>56</v>
      </c>
      <c r="O457" s="37" t="s">
        <v>57</v>
      </c>
      <c r="P457" s="37" t="s">
        <v>57</v>
      </c>
      <c r="Q457" s="40" t="e">
        <f>Table2[[#This Row],[Spread]]/Table2[[#This Row],[Expected Loss]]</f>
        <v>#VALUE!</v>
      </c>
      <c r="R457" s="37">
        <v>1</v>
      </c>
      <c r="S457" s="37">
        <v>0</v>
      </c>
      <c r="T457" s="37" t="s">
        <v>1654</v>
      </c>
      <c r="U457" s="37" t="s">
        <v>1655</v>
      </c>
      <c r="V457" s="37"/>
      <c r="W457" s="37"/>
      <c r="X457" s="37"/>
    </row>
    <row r="458" spans="1:24" x14ac:dyDescent="0.25">
      <c r="A458" s="37" t="s">
        <v>1656</v>
      </c>
      <c r="B458" s="38">
        <v>43525</v>
      </c>
      <c r="C458" s="37" t="s">
        <v>1657</v>
      </c>
      <c r="D458" s="37" t="s">
        <v>1432</v>
      </c>
      <c r="E458" s="37" t="s">
        <v>765</v>
      </c>
      <c r="F458" s="37" t="s">
        <v>77</v>
      </c>
      <c r="G458" s="37" t="s">
        <v>1433</v>
      </c>
      <c r="H458" s="39">
        <v>100000000</v>
      </c>
      <c r="I458" s="37" t="s">
        <v>110</v>
      </c>
      <c r="J458" s="37" t="s">
        <v>53</v>
      </c>
      <c r="K458" s="37">
        <v>4</v>
      </c>
      <c r="L458" s="37">
        <v>1.6</v>
      </c>
      <c r="M458" s="37" t="s">
        <v>55</v>
      </c>
      <c r="N458" s="37" t="s">
        <v>69</v>
      </c>
      <c r="O458" s="37">
        <v>1.36</v>
      </c>
      <c r="P458" s="37">
        <v>4.75</v>
      </c>
      <c r="Q458" s="40">
        <f>Table2[[#This Row],[Spread]]/Table2[[#This Row],[Expected Loss]]</f>
        <v>3.492647058823529</v>
      </c>
      <c r="R458" s="37">
        <v>1</v>
      </c>
      <c r="S458" s="37">
        <v>0</v>
      </c>
      <c r="T458" s="37" t="s">
        <v>1658</v>
      </c>
      <c r="U458" s="37" t="s">
        <v>1659</v>
      </c>
      <c r="V458" s="37"/>
      <c r="W458" s="37"/>
      <c r="X458" s="37"/>
    </row>
    <row r="459" spans="1:24" x14ac:dyDescent="0.25">
      <c r="A459" s="37" t="s">
        <v>1660</v>
      </c>
      <c r="B459" s="38">
        <v>43525</v>
      </c>
      <c r="C459" s="37" t="s">
        <v>1657</v>
      </c>
      <c r="D459" s="37" t="s">
        <v>1432</v>
      </c>
      <c r="E459" s="37" t="s">
        <v>765</v>
      </c>
      <c r="F459" s="37" t="s">
        <v>77</v>
      </c>
      <c r="G459" s="37" t="s">
        <v>1433</v>
      </c>
      <c r="H459" s="39">
        <v>150000000</v>
      </c>
      <c r="I459" s="37" t="s">
        <v>110</v>
      </c>
      <c r="J459" s="37" t="s">
        <v>53</v>
      </c>
      <c r="K459" s="37">
        <v>4</v>
      </c>
      <c r="L459" s="37">
        <v>6.08</v>
      </c>
      <c r="M459" s="37" t="s">
        <v>55</v>
      </c>
      <c r="N459" s="37" t="s">
        <v>69</v>
      </c>
      <c r="O459" s="37">
        <v>3.69</v>
      </c>
      <c r="P459" s="37">
        <v>8.5</v>
      </c>
      <c r="Q459" s="40">
        <f>Table2[[#This Row],[Spread]]/Table2[[#This Row],[Expected Loss]]</f>
        <v>2.3035230352303522</v>
      </c>
      <c r="R459" s="37">
        <v>1</v>
      </c>
      <c r="S459" s="37">
        <v>0</v>
      </c>
      <c r="T459" s="37" t="s">
        <v>1658</v>
      </c>
      <c r="U459" s="37" t="s">
        <v>1659</v>
      </c>
      <c r="V459" s="37"/>
      <c r="W459" s="37"/>
      <c r="X459" s="37"/>
    </row>
    <row r="460" spans="1:24" x14ac:dyDescent="0.25">
      <c r="A460" s="37" t="s">
        <v>1661</v>
      </c>
      <c r="B460" s="38">
        <v>43525</v>
      </c>
      <c r="C460" s="37" t="s">
        <v>1662</v>
      </c>
      <c r="D460" s="37" t="s">
        <v>1226</v>
      </c>
      <c r="E460" s="37" t="s">
        <v>859</v>
      </c>
      <c r="F460" s="37" t="s">
        <v>210</v>
      </c>
      <c r="G460" s="37" t="s">
        <v>744</v>
      </c>
      <c r="H460" s="39">
        <v>127800000</v>
      </c>
      <c r="I460" s="37" t="s">
        <v>52</v>
      </c>
      <c r="J460" s="37" t="s">
        <v>1663</v>
      </c>
      <c r="K460" s="37">
        <v>2</v>
      </c>
      <c r="L460" s="37" t="s">
        <v>54</v>
      </c>
      <c r="M460" s="37" t="s">
        <v>55</v>
      </c>
      <c r="N460" s="37" t="s">
        <v>69</v>
      </c>
      <c r="O460" s="37" t="s">
        <v>57</v>
      </c>
      <c r="P460" s="37" t="s">
        <v>57</v>
      </c>
      <c r="Q460" s="40" t="e">
        <f>Table2[[#This Row],[Spread]]/Table2[[#This Row],[Expected Loss]]</f>
        <v>#VALUE!</v>
      </c>
      <c r="R460" s="37">
        <v>1</v>
      </c>
      <c r="S460" s="37">
        <v>0</v>
      </c>
      <c r="T460" s="37" t="s">
        <v>1664</v>
      </c>
      <c r="U460" s="37" t="s">
        <v>1665</v>
      </c>
      <c r="V460" s="37"/>
      <c r="W460" s="37"/>
      <c r="X460" s="37"/>
    </row>
    <row r="461" spans="1:24" x14ac:dyDescent="0.25">
      <c r="A461" s="37" t="s">
        <v>1666</v>
      </c>
      <c r="B461" s="38">
        <v>43525</v>
      </c>
      <c r="C461" s="37" t="s">
        <v>1662</v>
      </c>
      <c r="D461" s="37" t="s">
        <v>1226</v>
      </c>
      <c r="E461" s="37" t="s">
        <v>859</v>
      </c>
      <c r="F461" s="37" t="s">
        <v>210</v>
      </c>
      <c r="G461" s="37" t="s">
        <v>744</v>
      </c>
      <c r="H461" s="39">
        <v>106995000</v>
      </c>
      <c r="I461" s="37" t="s">
        <v>52</v>
      </c>
      <c r="J461" s="37" t="s">
        <v>1663</v>
      </c>
      <c r="K461" s="37">
        <v>2</v>
      </c>
      <c r="L461" s="37" t="s">
        <v>54</v>
      </c>
      <c r="M461" s="37" t="s">
        <v>55</v>
      </c>
      <c r="N461" s="37" t="s">
        <v>69</v>
      </c>
      <c r="O461" s="37" t="s">
        <v>57</v>
      </c>
      <c r="P461" s="37" t="s">
        <v>57</v>
      </c>
      <c r="Q461" s="40" t="e">
        <f>Table2[[#This Row],[Spread]]/Table2[[#This Row],[Expected Loss]]</f>
        <v>#VALUE!</v>
      </c>
      <c r="R461" s="37">
        <v>1</v>
      </c>
      <c r="S461" s="37">
        <v>0</v>
      </c>
      <c r="T461" s="37" t="s">
        <v>1664</v>
      </c>
      <c r="U461" s="37" t="s">
        <v>1665</v>
      </c>
      <c r="V461" s="37"/>
      <c r="W461" s="37"/>
      <c r="X461" s="37"/>
    </row>
    <row r="462" spans="1:24" x14ac:dyDescent="0.25">
      <c r="A462" s="37" t="s">
        <v>1667</v>
      </c>
      <c r="B462" s="38">
        <v>43525</v>
      </c>
      <c r="C462" s="37" t="s">
        <v>1662</v>
      </c>
      <c r="D462" s="37" t="s">
        <v>1226</v>
      </c>
      <c r="E462" s="37" t="s">
        <v>859</v>
      </c>
      <c r="F462" s="37" t="s">
        <v>210</v>
      </c>
      <c r="G462" s="37" t="s">
        <v>744</v>
      </c>
      <c r="H462" s="39">
        <v>92134000</v>
      </c>
      <c r="I462" s="37" t="s">
        <v>52</v>
      </c>
      <c r="J462" s="37" t="s">
        <v>1663</v>
      </c>
      <c r="K462" s="37">
        <v>2</v>
      </c>
      <c r="L462" s="37" t="s">
        <v>54</v>
      </c>
      <c r="M462" s="37" t="s">
        <v>55</v>
      </c>
      <c r="N462" s="37" t="s">
        <v>69</v>
      </c>
      <c r="O462" s="37" t="s">
        <v>57</v>
      </c>
      <c r="P462" s="37" t="s">
        <v>57</v>
      </c>
      <c r="Q462" s="40" t="e">
        <f>Table2[[#This Row],[Spread]]/Table2[[#This Row],[Expected Loss]]</f>
        <v>#VALUE!</v>
      </c>
      <c r="R462" s="37">
        <v>1</v>
      </c>
      <c r="S462" s="37">
        <v>0</v>
      </c>
      <c r="T462" s="37" t="s">
        <v>1664</v>
      </c>
      <c r="U462" s="37" t="s">
        <v>1665</v>
      </c>
      <c r="V462" s="37"/>
      <c r="W462" s="37"/>
      <c r="X462" s="37"/>
    </row>
    <row r="463" spans="1:24" x14ac:dyDescent="0.25">
      <c r="A463" s="37" t="s">
        <v>1668</v>
      </c>
      <c r="B463" s="38">
        <v>43525</v>
      </c>
      <c r="C463" s="37" t="s">
        <v>1662</v>
      </c>
      <c r="D463" s="37" t="s">
        <v>1226</v>
      </c>
      <c r="E463" s="37" t="s">
        <v>859</v>
      </c>
      <c r="F463" s="37" t="s">
        <v>210</v>
      </c>
      <c r="G463" s="37" t="s">
        <v>744</v>
      </c>
      <c r="H463" s="39">
        <v>14861000</v>
      </c>
      <c r="I463" s="37" t="s">
        <v>52</v>
      </c>
      <c r="J463" s="37" t="s">
        <v>1663</v>
      </c>
      <c r="K463" s="37">
        <v>2</v>
      </c>
      <c r="L463" s="37" t="s">
        <v>54</v>
      </c>
      <c r="M463" s="37" t="s">
        <v>55</v>
      </c>
      <c r="N463" s="37" t="s">
        <v>69</v>
      </c>
      <c r="O463" s="37" t="s">
        <v>57</v>
      </c>
      <c r="P463" s="37" t="s">
        <v>57</v>
      </c>
      <c r="Q463" s="40" t="e">
        <f>Table2[[#This Row],[Spread]]/Table2[[#This Row],[Expected Loss]]</f>
        <v>#VALUE!</v>
      </c>
      <c r="R463" s="37">
        <v>1</v>
      </c>
      <c r="S463" s="37">
        <v>0</v>
      </c>
      <c r="T463" s="37" t="s">
        <v>1664</v>
      </c>
      <c r="U463" s="37" t="s">
        <v>1665</v>
      </c>
      <c r="V463" s="37"/>
      <c r="W463" s="37"/>
      <c r="X463" s="37"/>
    </row>
    <row r="464" spans="1:24" x14ac:dyDescent="0.25">
      <c r="A464" s="37" t="s">
        <v>1669</v>
      </c>
      <c r="B464" s="38">
        <v>43525</v>
      </c>
      <c r="C464" s="37" t="s">
        <v>1670</v>
      </c>
      <c r="D464" s="37" t="s">
        <v>108</v>
      </c>
      <c r="E464" s="37" t="s">
        <v>1357</v>
      </c>
      <c r="F464" s="37" t="s">
        <v>77</v>
      </c>
      <c r="G464" s="37" t="s">
        <v>1671</v>
      </c>
      <c r="H464" s="39">
        <v>253000000</v>
      </c>
      <c r="I464" s="37" t="s">
        <v>52</v>
      </c>
      <c r="J464" s="37" t="s">
        <v>53</v>
      </c>
      <c r="K464" s="37" t="s">
        <v>55</v>
      </c>
      <c r="L464" s="37" t="s">
        <v>54</v>
      </c>
      <c r="M464" s="37" t="s">
        <v>55</v>
      </c>
      <c r="N464" s="37" t="s">
        <v>69</v>
      </c>
      <c r="O464" s="37">
        <v>1</v>
      </c>
      <c r="P464" s="37" t="s">
        <v>57</v>
      </c>
      <c r="Q464" s="40" t="e">
        <f>Table2[[#This Row],[Spread]]/Table2[[#This Row],[Expected Loss]]</f>
        <v>#VALUE!</v>
      </c>
      <c r="R464" s="37">
        <v>1</v>
      </c>
      <c r="S464" s="37">
        <v>0</v>
      </c>
      <c r="T464" s="37" t="s">
        <v>1672</v>
      </c>
      <c r="U464" s="37" t="s">
        <v>1673</v>
      </c>
      <c r="V464" s="37"/>
      <c r="W464" s="37"/>
      <c r="X464" s="37"/>
    </row>
    <row r="465" spans="1:24" x14ac:dyDescent="0.25">
      <c r="A465" s="37" t="s">
        <v>1674</v>
      </c>
      <c r="B465" s="38">
        <v>43525</v>
      </c>
      <c r="C465" s="37" t="s">
        <v>1670</v>
      </c>
      <c r="D465" s="37" t="s">
        <v>108</v>
      </c>
      <c r="E465" s="37" t="s">
        <v>1357</v>
      </c>
      <c r="F465" s="37" t="s">
        <v>77</v>
      </c>
      <c r="G465" s="37" t="s">
        <v>1671</v>
      </c>
      <c r="H465" s="39">
        <v>47000000</v>
      </c>
      <c r="I465" s="37" t="s">
        <v>52</v>
      </c>
      <c r="J465" s="37" t="s">
        <v>53</v>
      </c>
      <c r="K465" s="37" t="s">
        <v>55</v>
      </c>
      <c r="L465" s="37" t="s">
        <v>54</v>
      </c>
      <c r="M465" s="37" t="s">
        <v>55</v>
      </c>
      <c r="N465" s="37" t="s">
        <v>69</v>
      </c>
      <c r="O465" s="37">
        <v>1.57</v>
      </c>
      <c r="P465" s="37">
        <v>12.25</v>
      </c>
      <c r="Q465" s="40">
        <f>Table2[[#This Row],[Spread]]/Table2[[#This Row],[Expected Loss]]</f>
        <v>7.8025477707006363</v>
      </c>
      <c r="R465" s="37">
        <v>1</v>
      </c>
      <c r="S465" s="37">
        <v>0</v>
      </c>
      <c r="T465" s="37" t="s">
        <v>1672</v>
      </c>
      <c r="U465" s="37" t="s">
        <v>1673</v>
      </c>
      <c r="V465" s="37"/>
      <c r="W465" s="37"/>
      <c r="X465" s="37"/>
    </row>
    <row r="466" spans="1:24" x14ac:dyDescent="0.25">
      <c r="A466" s="37" t="s">
        <v>1675</v>
      </c>
      <c r="B466" s="38">
        <v>43525</v>
      </c>
      <c r="C466" s="37" t="s">
        <v>1675</v>
      </c>
      <c r="D466" s="37" t="s">
        <v>89</v>
      </c>
      <c r="E466" s="37" t="s">
        <v>55</v>
      </c>
      <c r="F466" s="37" t="s">
        <v>55</v>
      </c>
      <c r="G466" s="37" t="s">
        <v>309</v>
      </c>
      <c r="H466" s="39">
        <v>300000000</v>
      </c>
      <c r="I466" s="37" t="s">
        <v>52</v>
      </c>
      <c r="J466" s="37" t="s">
        <v>53</v>
      </c>
      <c r="K466" s="37" t="s">
        <v>55</v>
      </c>
      <c r="L466" s="37" t="s">
        <v>54</v>
      </c>
      <c r="M466" s="37" t="s">
        <v>55</v>
      </c>
      <c r="N466" s="37" t="s">
        <v>56</v>
      </c>
      <c r="O466" s="37" t="s">
        <v>57</v>
      </c>
      <c r="P466" s="37" t="s">
        <v>57</v>
      </c>
      <c r="Q466" s="40" t="e">
        <f>Table2[[#This Row],[Spread]]/Table2[[#This Row],[Expected Loss]]</f>
        <v>#VALUE!</v>
      </c>
      <c r="R466" s="37">
        <v>1</v>
      </c>
      <c r="S466" s="37">
        <v>0</v>
      </c>
      <c r="T466" s="37" t="s">
        <v>1676</v>
      </c>
      <c r="U466" s="37" t="s">
        <v>1677</v>
      </c>
      <c r="V466" s="37"/>
      <c r="W466" s="37"/>
      <c r="X466" s="37"/>
    </row>
    <row r="467" spans="1:24" x14ac:dyDescent="0.25">
      <c r="A467" s="37" t="s">
        <v>1678</v>
      </c>
      <c r="B467" s="38">
        <v>43556</v>
      </c>
      <c r="C467" s="37" t="s">
        <v>1679</v>
      </c>
      <c r="D467" s="37" t="s">
        <v>1543</v>
      </c>
      <c r="E467" s="37" t="s">
        <v>859</v>
      </c>
      <c r="F467" s="37" t="s">
        <v>210</v>
      </c>
      <c r="G467" s="37" t="s">
        <v>744</v>
      </c>
      <c r="H467" s="39">
        <v>107000000</v>
      </c>
      <c r="I467" s="37" t="s">
        <v>52</v>
      </c>
      <c r="J467" s="37" t="s">
        <v>1680</v>
      </c>
      <c r="K467" s="37">
        <v>0.42</v>
      </c>
      <c r="L467" s="37" t="s">
        <v>54</v>
      </c>
      <c r="M467" s="37" t="s">
        <v>55</v>
      </c>
      <c r="N467" s="37" t="s">
        <v>69</v>
      </c>
      <c r="O467" s="37" t="s">
        <v>57</v>
      </c>
      <c r="P467" s="37" t="s">
        <v>57</v>
      </c>
      <c r="Q467" s="40" t="e">
        <f>Table2[[#This Row],[Spread]]/Table2[[#This Row],[Expected Loss]]</f>
        <v>#VALUE!</v>
      </c>
      <c r="R467" s="37">
        <v>1</v>
      </c>
      <c r="S467" s="37">
        <v>0</v>
      </c>
      <c r="T467" s="37" t="s">
        <v>1681</v>
      </c>
      <c r="U467" s="37" t="s">
        <v>1682</v>
      </c>
      <c r="V467" s="37"/>
      <c r="W467" s="37"/>
      <c r="X467" s="37"/>
    </row>
    <row r="468" spans="1:24" x14ac:dyDescent="0.25">
      <c r="A468" s="37" t="s">
        <v>1683</v>
      </c>
      <c r="B468" s="38">
        <v>43556</v>
      </c>
      <c r="C468" s="37" t="s">
        <v>1679</v>
      </c>
      <c r="D468" s="37" t="s">
        <v>1543</v>
      </c>
      <c r="E468" s="37" t="s">
        <v>859</v>
      </c>
      <c r="F468" s="37" t="s">
        <v>210</v>
      </c>
      <c r="G468" s="37" t="s">
        <v>744</v>
      </c>
      <c r="H468" s="39">
        <v>176640000</v>
      </c>
      <c r="I468" s="37" t="s">
        <v>52</v>
      </c>
      <c r="J468" s="37" t="s">
        <v>1680</v>
      </c>
      <c r="K468" s="37">
        <v>0.42</v>
      </c>
      <c r="L468" s="37" t="s">
        <v>54</v>
      </c>
      <c r="M468" s="37" t="s">
        <v>55</v>
      </c>
      <c r="N468" s="37" t="s">
        <v>69</v>
      </c>
      <c r="O468" s="37" t="s">
        <v>57</v>
      </c>
      <c r="P468" s="37" t="s">
        <v>57</v>
      </c>
      <c r="Q468" s="40" t="e">
        <f>Table2[[#This Row],[Spread]]/Table2[[#This Row],[Expected Loss]]</f>
        <v>#VALUE!</v>
      </c>
      <c r="R468" s="37">
        <v>1</v>
      </c>
      <c r="S468" s="37">
        <v>0</v>
      </c>
      <c r="T468" s="37" t="s">
        <v>1681</v>
      </c>
      <c r="U468" s="37" t="s">
        <v>1682</v>
      </c>
      <c r="V468" s="37"/>
      <c r="W468" s="37"/>
      <c r="X468" s="37"/>
    </row>
    <row r="469" spans="1:24" x14ac:dyDescent="0.25">
      <c r="A469" s="37" t="s">
        <v>1684</v>
      </c>
      <c r="B469" s="38">
        <v>43556</v>
      </c>
      <c r="C469" s="37" t="s">
        <v>1679</v>
      </c>
      <c r="D469" s="37" t="s">
        <v>1543</v>
      </c>
      <c r="E469" s="37" t="s">
        <v>859</v>
      </c>
      <c r="F469" s="37" t="s">
        <v>210</v>
      </c>
      <c r="G469" s="37" t="s">
        <v>744</v>
      </c>
      <c r="H469" s="39">
        <v>235520000</v>
      </c>
      <c r="I469" s="37" t="s">
        <v>52</v>
      </c>
      <c r="J469" s="37" t="s">
        <v>1680</v>
      </c>
      <c r="K469" s="37">
        <v>0.42</v>
      </c>
      <c r="L469" s="37" t="s">
        <v>54</v>
      </c>
      <c r="M469" s="37" t="s">
        <v>55</v>
      </c>
      <c r="N469" s="37" t="s">
        <v>69</v>
      </c>
      <c r="O469" s="37" t="s">
        <v>57</v>
      </c>
      <c r="P469" s="37" t="s">
        <v>57</v>
      </c>
      <c r="Q469" s="40" t="e">
        <f>Table2[[#This Row],[Spread]]/Table2[[#This Row],[Expected Loss]]</f>
        <v>#VALUE!</v>
      </c>
      <c r="R469" s="37">
        <v>1</v>
      </c>
      <c r="S469" s="37">
        <v>0</v>
      </c>
      <c r="T469" s="37" t="s">
        <v>1681</v>
      </c>
      <c r="U469" s="37" t="s">
        <v>1682</v>
      </c>
      <c r="V469" s="37"/>
      <c r="W469" s="37"/>
      <c r="X469" s="37"/>
    </row>
    <row r="470" spans="1:24" x14ac:dyDescent="0.25">
      <c r="A470" s="37" t="s">
        <v>1685</v>
      </c>
      <c r="B470" s="38">
        <v>43556</v>
      </c>
      <c r="C470" s="37" t="s">
        <v>1679</v>
      </c>
      <c r="D470" s="37" t="s">
        <v>1543</v>
      </c>
      <c r="E470" s="37" t="s">
        <v>859</v>
      </c>
      <c r="F470" s="37" t="s">
        <v>210</v>
      </c>
      <c r="G470" s="37" t="s">
        <v>744</v>
      </c>
      <c r="H470" s="39">
        <v>42822000</v>
      </c>
      <c r="I470" s="37" t="s">
        <v>52</v>
      </c>
      <c r="J470" s="37" t="s">
        <v>1680</v>
      </c>
      <c r="K470" s="37">
        <v>0.42</v>
      </c>
      <c r="L470" s="37" t="s">
        <v>54</v>
      </c>
      <c r="M470" s="37" t="s">
        <v>55</v>
      </c>
      <c r="N470" s="37" t="s">
        <v>69</v>
      </c>
      <c r="O470" s="37" t="s">
        <v>57</v>
      </c>
      <c r="P470" s="37" t="s">
        <v>57</v>
      </c>
      <c r="Q470" s="40" t="e">
        <f>Table2[[#This Row],[Spread]]/Table2[[#This Row],[Expected Loss]]</f>
        <v>#VALUE!</v>
      </c>
      <c r="R470" s="37">
        <v>1</v>
      </c>
      <c r="S470" s="37">
        <v>0</v>
      </c>
      <c r="T470" s="37" t="s">
        <v>1681</v>
      </c>
      <c r="U470" s="37" t="s">
        <v>1682</v>
      </c>
      <c r="V470" s="37"/>
      <c r="W470" s="37"/>
      <c r="X470" s="37"/>
    </row>
    <row r="471" spans="1:24" x14ac:dyDescent="0.25">
      <c r="A471" s="37" t="s">
        <v>1686</v>
      </c>
      <c r="B471" s="38">
        <v>43556</v>
      </c>
      <c r="C471" s="37" t="s">
        <v>1687</v>
      </c>
      <c r="D471" s="37" t="s">
        <v>1500</v>
      </c>
      <c r="E471" s="37" t="s">
        <v>1171</v>
      </c>
      <c r="F471" s="37" t="s">
        <v>1501</v>
      </c>
      <c r="G471" s="37" t="s">
        <v>1502</v>
      </c>
      <c r="H471" s="39">
        <v>250000000</v>
      </c>
      <c r="I471" s="37" t="s">
        <v>52</v>
      </c>
      <c r="J471" s="37" t="s">
        <v>53</v>
      </c>
      <c r="K471" s="37" t="s">
        <v>55</v>
      </c>
      <c r="L471" s="37">
        <v>4.93</v>
      </c>
      <c r="M471" s="37" t="s">
        <v>55</v>
      </c>
      <c r="N471" s="37" t="s">
        <v>69</v>
      </c>
      <c r="O471" s="37">
        <v>4.1500000000000004</v>
      </c>
      <c r="P471" s="37">
        <v>11.25</v>
      </c>
      <c r="Q471" s="40">
        <f>Table2[[#This Row],[Spread]]/Table2[[#This Row],[Expected Loss]]</f>
        <v>2.7108433734939759</v>
      </c>
      <c r="R471" s="37">
        <v>1</v>
      </c>
      <c r="S471" s="37">
        <v>0</v>
      </c>
      <c r="T471" s="37" t="s">
        <v>1688</v>
      </c>
      <c r="U471" s="37" t="s">
        <v>1689</v>
      </c>
      <c r="V471" s="37"/>
      <c r="W471" s="37"/>
      <c r="X471" s="37"/>
    </row>
    <row r="472" spans="1:24" x14ac:dyDescent="0.25">
      <c r="A472" s="37" t="s">
        <v>1690</v>
      </c>
      <c r="B472" s="38">
        <v>43556</v>
      </c>
      <c r="C472" s="37" t="s">
        <v>1687</v>
      </c>
      <c r="D472" s="37" t="s">
        <v>1500</v>
      </c>
      <c r="E472" s="37" t="s">
        <v>1171</v>
      </c>
      <c r="F472" s="37" t="s">
        <v>1501</v>
      </c>
      <c r="G472" s="37" t="s">
        <v>1502</v>
      </c>
      <c r="H472" s="39">
        <v>50000000</v>
      </c>
      <c r="I472" s="37" t="s">
        <v>52</v>
      </c>
      <c r="J472" s="37" t="s">
        <v>53</v>
      </c>
      <c r="K472" s="37" t="s">
        <v>55</v>
      </c>
      <c r="L472" s="37">
        <v>7.31</v>
      </c>
      <c r="M472" s="37" t="s">
        <v>55</v>
      </c>
      <c r="N472" s="37" t="s">
        <v>69</v>
      </c>
      <c r="O472" s="37">
        <v>6.01</v>
      </c>
      <c r="P472" s="37">
        <v>14.5</v>
      </c>
      <c r="Q472" s="40">
        <f>Table2[[#This Row],[Spread]]/Table2[[#This Row],[Expected Loss]]</f>
        <v>2.4126455906821964</v>
      </c>
      <c r="R472" s="37">
        <v>1</v>
      </c>
      <c r="S472" s="37">
        <v>0</v>
      </c>
      <c r="T472" s="37" t="s">
        <v>1688</v>
      </c>
      <c r="U472" s="37" t="s">
        <v>1689</v>
      </c>
      <c r="V472" s="37"/>
      <c r="W472" s="37"/>
      <c r="X472" s="37"/>
    </row>
    <row r="473" spans="1:24" x14ac:dyDescent="0.25">
      <c r="A473" s="37" t="s">
        <v>1691</v>
      </c>
      <c r="B473" s="38">
        <v>43556</v>
      </c>
      <c r="C473" s="37" t="s">
        <v>1691</v>
      </c>
      <c r="D473" s="37" t="s">
        <v>55</v>
      </c>
      <c r="E473" s="37" t="s">
        <v>55</v>
      </c>
      <c r="F473" s="37" t="s">
        <v>55</v>
      </c>
      <c r="G473" s="37" t="s">
        <v>942</v>
      </c>
      <c r="H473" s="39">
        <v>20000000</v>
      </c>
      <c r="I473" s="37" t="s">
        <v>55</v>
      </c>
      <c r="J473" s="37" t="s">
        <v>53</v>
      </c>
      <c r="K473" s="37" t="s">
        <v>55</v>
      </c>
      <c r="L473" s="37" t="s">
        <v>54</v>
      </c>
      <c r="M473" s="37" t="s">
        <v>55</v>
      </c>
      <c r="N473" s="37" t="s">
        <v>56</v>
      </c>
      <c r="O473" s="37" t="s">
        <v>57</v>
      </c>
      <c r="P473" s="37" t="s">
        <v>57</v>
      </c>
      <c r="Q473" s="40" t="e">
        <f>Table2[[#This Row],[Spread]]/Table2[[#This Row],[Expected Loss]]</f>
        <v>#VALUE!</v>
      </c>
      <c r="R473" s="37">
        <v>1</v>
      </c>
      <c r="S473" s="37">
        <v>0</v>
      </c>
      <c r="T473" s="37" t="s">
        <v>1692</v>
      </c>
      <c r="U473" s="37" t="s">
        <v>1693</v>
      </c>
      <c r="V473" s="37"/>
      <c r="W473" s="37"/>
      <c r="X473" s="37"/>
    </row>
    <row r="474" spans="1:24" x14ac:dyDescent="0.25">
      <c r="A474" s="37" t="s">
        <v>1694</v>
      </c>
      <c r="B474" s="38">
        <v>43556</v>
      </c>
      <c r="C474" s="37" t="s">
        <v>1695</v>
      </c>
      <c r="D474" s="37" t="s">
        <v>1226</v>
      </c>
      <c r="E474" s="37" t="s">
        <v>1379</v>
      </c>
      <c r="F474" s="37" t="s">
        <v>210</v>
      </c>
      <c r="G474" s="37" t="s">
        <v>744</v>
      </c>
      <c r="H474" s="39">
        <v>133100000</v>
      </c>
      <c r="I474" s="37" t="s">
        <v>52</v>
      </c>
      <c r="J474" s="37" t="s">
        <v>1696</v>
      </c>
      <c r="K474" s="37" t="s">
        <v>55</v>
      </c>
      <c r="L474" s="37" t="s">
        <v>54</v>
      </c>
      <c r="M474" s="37" t="s">
        <v>55</v>
      </c>
      <c r="N474" s="37" t="s">
        <v>69</v>
      </c>
      <c r="O474" s="37" t="s">
        <v>57</v>
      </c>
      <c r="P474" s="37">
        <v>1</v>
      </c>
      <c r="Q474" s="40" t="e">
        <f>Table2[[#This Row],[Spread]]/Table2[[#This Row],[Expected Loss]]</f>
        <v>#VALUE!</v>
      </c>
      <c r="R474" s="37">
        <v>1</v>
      </c>
      <c r="S474" s="37">
        <v>0</v>
      </c>
      <c r="T474" s="37" t="s">
        <v>1697</v>
      </c>
      <c r="U474" s="37" t="s">
        <v>1698</v>
      </c>
      <c r="V474" s="37"/>
      <c r="W474" s="37"/>
      <c r="X474" s="37"/>
    </row>
    <row r="475" spans="1:24" x14ac:dyDescent="0.25">
      <c r="A475" s="37" t="s">
        <v>1699</v>
      </c>
      <c r="B475" s="38">
        <v>43556</v>
      </c>
      <c r="C475" s="37" t="s">
        <v>1695</v>
      </c>
      <c r="D475" s="37" t="s">
        <v>1226</v>
      </c>
      <c r="E475" s="37" t="s">
        <v>1379</v>
      </c>
      <c r="F475" s="37" t="s">
        <v>210</v>
      </c>
      <c r="G475" s="37" t="s">
        <v>744</v>
      </c>
      <c r="H475" s="39">
        <v>133100000</v>
      </c>
      <c r="I475" s="37" t="s">
        <v>52</v>
      </c>
      <c r="J475" s="37" t="s">
        <v>1696</v>
      </c>
      <c r="K475" s="37" t="s">
        <v>55</v>
      </c>
      <c r="L475" s="37" t="s">
        <v>54</v>
      </c>
      <c r="M475" s="37" t="s">
        <v>55</v>
      </c>
      <c r="N475" s="37" t="s">
        <v>69</v>
      </c>
      <c r="O475" s="37" t="s">
        <v>57</v>
      </c>
      <c r="P475" s="37">
        <v>1.45</v>
      </c>
      <c r="Q475" s="40" t="e">
        <f>Table2[[#This Row],[Spread]]/Table2[[#This Row],[Expected Loss]]</f>
        <v>#VALUE!</v>
      </c>
      <c r="R475" s="37">
        <v>1</v>
      </c>
      <c r="S475" s="37">
        <v>0</v>
      </c>
      <c r="T475" s="37" t="s">
        <v>1697</v>
      </c>
      <c r="U475" s="37" t="s">
        <v>1698</v>
      </c>
      <c r="V475" s="37"/>
      <c r="W475" s="37"/>
      <c r="X475" s="37"/>
    </row>
    <row r="476" spans="1:24" x14ac:dyDescent="0.25">
      <c r="A476" s="37" t="s">
        <v>1700</v>
      </c>
      <c r="B476" s="38">
        <v>43556</v>
      </c>
      <c r="C476" s="37" t="s">
        <v>1695</v>
      </c>
      <c r="D476" s="37" t="s">
        <v>1226</v>
      </c>
      <c r="E476" s="37" t="s">
        <v>1379</v>
      </c>
      <c r="F476" s="37" t="s">
        <v>210</v>
      </c>
      <c r="G476" s="37" t="s">
        <v>744</v>
      </c>
      <c r="H476" s="39">
        <v>168560000</v>
      </c>
      <c r="I476" s="37" t="s">
        <v>52</v>
      </c>
      <c r="J476" s="37" t="s">
        <v>1696</v>
      </c>
      <c r="K476" s="37" t="s">
        <v>55</v>
      </c>
      <c r="L476" s="37" t="s">
        <v>54</v>
      </c>
      <c r="M476" s="37" t="s">
        <v>55</v>
      </c>
      <c r="N476" s="37" t="s">
        <v>69</v>
      </c>
      <c r="O476" s="37" t="s">
        <v>57</v>
      </c>
      <c r="P476" s="37">
        <v>2</v>
      </c>
      <c r="Q476" s="40" t="e">
        <f>Table2[[#This Row],[Spread]]/Table2[[#This Row],[Expected Loss]]</f>
        <v>#VALUE!</v>
      </c>
      <c r="R476" s="37">
        <v>1</v>
      </c>
      <c r="S476" s="37">
        <v>0</v>
      </c>
      <c r="T476" s="37" t="s">
        <v>1697</v>
      </c>
      <c r="U476" s="37" t="s">
        <v>1698</v>
      </c>
      <c r="V476" s="37"/>
      <c r="W476" s="37"/>
      <c r="X476" s="37"/>
    </row>
    <row r="477" spans="1:24" x14ac:dyDescent="0.25">
      <c r="A477" s="37" t="s">
        <v>1701</v>
      </c>
      <c r="B477" s="38">
        <v>43556</v>
      </c>
      <c r="C477" s="37" t="s">
        <v>1695</v>
      </c>
      <c r="D477" s="37" t="s">
        <v>1226</v>
      </c>
      <c r="E477" s="37" t="s">
        <v>1379</v>
      </c>
      <c r="F477" s="37" t="s">
        <v>210</v>
      </c>
      <c r="G477" s="37" t="s">
        <v>744</v>
      </c>
      <c r="H477" s="39">
        <v>164130000</v>
      </c>
      <c r="I477" s="37" t="s">
        <v>52</v>
      </c>
      <c r="J477" s="37" t="s">
        <v>1696</v>
      </c>
      <c r="K477" s="37" t="s">
        <v>55</v>
      </c>
      <c r="L477" s="37" t="s">
        <v>54</v>
      </c>
      <c r="M477" s="37" t="s">
        <v>55</v>
      </c>
      <c r="N477" s="37" t="s">
        <v>69</v>
      </c>
      <c r="O477" s="37" t="s">
        <v>57</v>
      </c>
      <c r="P477" s="37">
        <v>3.1</v>
      </c>
      <c r="Q477" s="40" t="e">
        <f>Table2[[#This Row],[Spread]]/Table2[[#This Row],[Expected Loss]]</f>
        <v>#VALUE!</v>
      </c>
      <c r="R477" s="37">
        <v>1</v>
      </c>
      <c r="S477" s="37">
        <v>0</v>
      </c>
      <c r="T477" s="37" t="s">
        <v>1697</v>
      </c>
      <c r="U477" s="37" t="s">
        <v>1698</v>
      </c>
      <c r="V477" s="37"/>
      <c r="W477" s="37"/>
      <c r="X477" s="37"/>
    </row>
    <row r="478" spans="1:24" x14ac:dyDescent="0.25">
      <c r="A478" s="37" t="s">
        <v>1702</v>
      </c>
      <c r="B478" s="38">
        <v>43556</v>
      </c>
      <c r="C478" s="37" t="s">
        <v>1695</v>
      </c>
      <c r="D478" s="37" t="s">
        <v>1226</v>
      </c>
      <c r="E478" s="37" t="s">
        <v>1379</v>
      </c>
      <c r="F478" s="37" t="s">
        <v>210</v>
      </c>
      <c r="G478" s="37" t="s">
        <v>744</v>
      </c>
      <c r="H478" s="39">
        <v>22180000</v>
      </c>
      <c r="I478" s="37" t="s">
        <v>52</v>
      </c>
      <c r="J478" s="37" t="s">
        <v>1696</v>
      </c>
      <c r="K478" s="37" t="s">
        <v>55</v>
      </c>
      <c r="L478" s="37" t="s">
        <v>54</v>
      </c>
      <c r="M478" s="37" t="s">
        <v>55</v>
      </c>
      <c r="N478" s="37" t="s">
        <v>69</v>
      </c>
      <c r="O478" s="37" t="s">
        <v>57</v>
      </c>
      <c r="P478" s="37">
        <v>4.0999999999999996</v>
      </c>
      <c r="Q478" s="40" t="e">
        <f>Table2[[#This Row],[Spread]]/Table2[[#This Row],[Expected Loss]]</f>
        <v>#VALUE!</v>
      </c>
      <c r="R478" s="37">
        <v>1</v>
      </c>
      <c r="S478" s="37">
        <v>0</v>
      </c>
      <c r="T478" s="37" t="s">
        <v>1697</v>
      </c>
      <c r="U478" s="37" t="s">
        <v>1698</v>
      </c>
      <c r="V478" s="37"/>
      <c r="W478" s="37"/>
      <c r="X478" s="37"/>
    </row>
    <row r="479" spans="1:24" x14ac:dyDescent="0.25">
      <c r="A479" s="41" t="s">
        <v>1703</v>
      </c>
      <c r="B479" s="42">
        <v>43586</v>
      </c>
      <c r="C479" s="41" t="s">
        <v>1704</v>
      </c>
      <c r="D479" s="41" t="s">
        <v>1372</v>
      </c>
      <c r="E479" s="41" t="s">
        <v>1373</v>
      </c>
      <c r="F479" s="41" t="s">
        <v>77</v>
      </c>
      <c r="G479" s="41" t="s">
        <v>891</v>
      </c>
      <c r="H479" s="43" t="s">
        <v>66</v>
      </c>
      <c r="I479" s="41" t="s">
        <v>52</v>
      </c>
      <c r="J479" s="41" t="s">
        <v>53</v>
      </c>
      <c r="K479" s="41" t="s">
        <v>55</v>
      </c>
      <c r="L479" s="41" t="s">
        <v>54</v>
      </c>
      <c r="M479" s="41" t="s">
        <v>55</v>
      </c>
      <c r="N479" s="41" t="s">
        <v>69</v>
      </c>
      <c r="O479" s="41">
        <v>1.64</v>
      </c>
      <c r="P479" s="41">
        <v>5.9</v>
      </c>
      <c r="Q479" s="43">
        <f>Table2[[#This Row],[Spread]]/Table2[[#This Row],[Expected Loss]]</f>
        <v>3.5975609756097566</v>
      </c>
      <c r="R479" s="41">
        <v>1</v>
      </c>
      <c r="S479" s="41">
        <v>0</v>
      </c>
      <c r="T479" s="41" t="s">
        <v>1705</v>
      </c>
      <c r="U479" s="41" t="s">
        <v>1706</v>
      </c>
      <c r="V479" s="41"/>
      <c r="W479" s="41"/>
      <c r="X479" s="41"/>
    </row>
    <row r="480" spans="1:24" x14ac:dyDescent="0.25">
      <c r="A480" s="41" t="s">
        <v>1707</v>
      </c>
      <c r="B480" s="42">
        <v>43586</v>
      </c>
      <c r="C480" s="41" t="s">
        <v>1704</v>
      </c>
      <c r="D480" s="41" t="s">
        <v>1372</v>
      </c>
      <c r="E480" s="41" t="s">
        <v>1373</v>
      </c>
      <c r="F480" s="41" t="s">
        <v>77</v>
      </c>
      <c r="G480" s="41" t="s">
        <v>891</v>
      </c>
      <c r="H480" s="43" t="s">
        <v>66</v>
      </c>
      <c r="I480" s="41" t="s">
        <v>52</v>
      </c>
      <c r="J480" s="41" t="s">
        <v>53</v>
      </c>
      <c r="K480" s="41" t="s">
        <v>55</v>
      </c>
      <c r="L480" s="41" t="s">
        <v>54</v>
      </c>
      <c r="M480" s="41" t="s">
        <v>55</v>
      </c>
      <c r="N480" s="41" t="s">
        <v>69</v>
      </c>
      <c r="O480" s="41">
        <v>2.08</v>
      </c>
      <c r="P480" s="41" t="s">
        <v>57</v>
      </c>
      <c r="Q480" s="43" t="e">
        <f>Table2[[#This Row],[Spread]]/Table2[[#This Row],[Expected Loss]]</f>
        <v>#VALUE!</v>
      </c>
      <c r="R480" s="41">
        <v>1</v>
      </c>
      <c r="S480" s="41">
        <v>0</v>
      </c>
      <c r="T480" s="41" t="s">
        <v>1705</v>
      </c>
      <c r="U480" s="41" t="s">
        <v>1706</v>
      </c>
      <c r="V480" s="41"/>
      <c r="W480" s="41"/>
      <c r="X480" s="41"/>
    </row>
    <row r="481" spans="1:24" x14ac:dyDescent="0.25">
      <c r="A481" s="37" t="s">
        <v>1708</v>
      </c>
      <c r="B481" s="38">
        <v>43586</v>
      </c>
      <c r="C481" s="37" t="s">
        <v>1709</v>
      </c>
      <c r="D481" s="37" t="s">
        <v>147</v>
      </c>
      <c r="E481" s="37" t="s">
        <v>1091</v>
      </c>
      <c r="F481" s="37" t="s">
        <v>77</v>
      </c>
      <c r="G481" s="37" t="s">
        <v>1551</v>
      </c>
      <c r="H481" s="39">
        <v>60000000</v>
      </c>
      <c r="I481" s="37" t="s">
        <v>52</v>
      </c>
      <c r="J481" s="37" t="s">
        <v>157</v>
      </c>
      <c r="K481" s="37">
        <v>0.25</v>
      </c>
      <c r="L481" s="37" t="s">
        <v>54</v>
      </c>
      <c r="M481" s="37" t="s">
        <v>55</v>
      </c>
      <c r="N481" s="37" t="s">
        <v>69</v>
      </c>
      <c r="O481" s="37">
        <v>3.61</v>
      </c>
      <c r="P481" s="37">
        <v>8.25</v>
      </c>
      <c r="Q481" s="40">
        <f>Table2[[#This Row],[Spread]]/Table2[[#This Row],[Expected Loss]]</f>
        <v>2.2853185595567869</v>
      </c>
      <c r="R481" s="37">
        <v>1</v>
      </c>
      <c r="S481" s="37">
        <v>0</v>
      </c>
      <c r="T481" s="37" t="s">
        <v>1710</v>
      </c>
      <c r="U481" s="37" t="s">
        <v>1711</v>
      </c>
      <c r="V481" s="37"/>
      <c r="W481" s="37"/>
      <c r="X481" s="37"/>
    </row>
    <row r="482" spans="1:24" x14ac:dyDescent="0.25">
      <c r="A482" s="37" t="s">
        <v>1712</v>
      </c>
      <c r="B482" s="38">
        <v>43586</v>
      </c>
      <c r="C482" s="37" t="s">
        <v>1709</v>
      </c>
      <c r="D482" s="37" t="s">
        <v>147</v>
      </c>
      <c r="E482" s="37" t="s">
        <v>1091</v>
      </c>
      <c r="F482" s="37" t="s">
        <v>77</v>
      </c>
      <c r="G482" s="37" t="s">
        <v>1551</v>
      </c>
      <c r="H482" s="39">
        <v>75000000</v>
      </c>
      <c r="I482" s="37" t="s">
        <v>52</v>
      </c>
      <c r="J482" s="37" t="s">
        <v>157</v>
      </c>
      <c r="K482" s="37">
        <v>0.25</v>
      </c>
      <c r="L482" s="37" t="s">
        <v>54</v>
      </c>
      <c r="M482" s="37" t="s">
        <v>55</v>
      </c>
      <c r="N482" s="37" t="s">
        <v>69</v>
      </c>
      <c r="O482" s="37">
        <v>0.98</v>
      </c>
      <c r="P482" s="37">
        <v>3.25</v>
      </c>
      <c r="Q482" s="40">
        <f>Table2[[#This Row],[Spread]]/Table2[[#This Row],[Expected Loss]]</f>
        <v>3.3163265306122449</v>
      </c>
      <c r="R482" s="37">
        <v>1</v>
      </c>
      <c r="S482" s="37">
        <v>0</v>
      </c>
      <c r="T482" s="37" t="s">
        <v>1710</v>
      </c>
      <c r="U482" s="37" t="s">
        <v>1711</v>
      </c>
      <c r="V482" s="37"/>
      <c r="W482" s="37"/>
      <c r="X482" s="37"/>
    </row>
    <row r="483" spans="1:24" x14ac:dyDescent="0.25">
      <c r="A483" s="37" t="s">
        <v>1713</v>
      </c>
      <c r="B483" s="38">
        <v>43586</v>
      </c>
      <c r="C483" s="37" t="s">
        <v>1713</v>
      </c>
      <c r="D483" s="37" t="s">
        <v>882</v>
      </c>
      <c r="E483" s="37" t="s">
        <v>493</v>
      </c>
      <c r="F483" s="37" t="s">
        <v>77</v>
      </c>
      <c r="G483" s="37" t="s">
        <v>884</v>
      </c>
      <c r="H483" s="39">
        <v>100000000</v>
      </c>
      <c r="I483" s="37" t="s">
        <v>52</v>
      </c>
      <c r="J483" s="37" t="s">
        <v>53</v>
      </c>
      <c r="K483" s="37" t="s">
        <v>55</v>
      </c>
      <c r="L483" s="37" t="s">
        <v>54</v>
      </c>
      <c r="M483" s="37" t="s">
        <v>55</v>
      </c>
      <c r="N483" s="37" t="s">
        <v>56</v>
      </c>
      <c r="O483" s="37" t="s">
        <v>57</v>
      </c>
      <c r="P483" s="37" t="s">
        <v>57</v>
      </c>
      <c r="Q483" s="40" t="e">
        <f>Table2[[#This Row],[Spread]]/Table2[[#This Row],[Expected Loss]]</f>
        <v>#VALUE!</v>
      </c>
      <c r="R483" s="37">
        <v>1</v>
      </c>
      <c r="S483" s="37">
        <v>0</v>
      </c>
      <c r="T483" s="37" t="s">
        <v>1714</v>
      </c>
      <c r="U483" s="37" t="s">
        <v>1715</v>
      </c>
      <c r="V483" s="37"/>
      <c r="W483" s="37"/>
      <c r="X483" s="37"/>
    </row>
    <row r="484" spans="1:24" x14ac:dyDescent="0.25">
      <c r="A484" s="37" t="s">
        <v>1716</v>
      </c>
      <c r="B484" s="38">
        <v>43586</v>
      </c>
      <c r="C484" s="37" t="s">
        <v>1717</v>
      </c>
      <c r="D484" s="37" t="s">
        <v>618</v>
      </c>
      <c r="E484" s="37" t="s">
        <v>1366</v>
      </c>
      <c r="F484" s="37" t="s">
        <v>77</v>
      </c>
      <c r="G484" s="37" t="s">
        <v>1718</v>
      </c>
      <c r="H484" s="39">
        <v>20000000</v>
      </c>
      <c r="I484" s="37" t="s">
        <v>52</v>
      </c>
      <c r="J484" s="37" t="s">
        <v>53</v>
      </c>
      <c r="K484" s="37" t="s">
        <v>55</v>
      </c>
      <c r="L484" s="37" t="s">
        <v>54</v>
      </c>
      <c r="M484" s="37" t="s">
        <v>55</v>
      </c>
      <c r="N484" s="37" t="s">
        <v>69</v>
      </c>
      <c r="O484" s="37">
        <v>1.1499999999999999</v>
      </c>
      <c r="P484" s="37">
        <v>8.75</v>
      </c>
      <c r="Q484" s="40">
        <f>Table2[[#This Row],[Spread]]/Table2[[#This Row],[Expected Loss]]</f>
        <v>7.608695652173914</v>
      </c>
      <c r="R484" s="37">
        <v>1</v>
      </c>
      <c r="S484" s="37">
        <v>0</v>
      </c>
      <c r="T484" s="37" t="s">
        <v>1719</v>
      </c>
      <c r="U484" s="37" t="s">
        <v>1720</v>
      </c>
      <c r="V484" s="37"/>
      <c r="W484" s="37"/>
      <c r="X484" s="37"/>
    </row>
    <row r="485" spans="1:24" x14ac:dyDescent="0.25">
      <c r="A485" s="37" t="s">
        <v>1721</v>
      </c>
      <c r="B485" s="38">
        <v>43586</v>
      </c>
      <c r="C485" s="37" t="s">
        <v>1717</v>
      </c>
      <c r="D485" s="37" t="s">
        <v>618</v>
      </c>
      <c r="E485" s="37" t="s">
        <v>1366</v>
      </c>
      <c r="F485" s="37" t="s">
        <v>77</v>
      </c>
      <c r="G485" s="37" t="s">
        <v>1718</v>
      </c>
      <c r="H485" s="39">
        <v>20000000</v>
      </c>
      <c r="I485" s="37" t="s">
        <v>52</v>
      </c>
      <c r="J485" s="37" t="s">
        <v>53</v>
      </c>
      <c r="K485" s="37" t="s">
        <v>55</v>
      </c>
      <c r="L485" s="37" t="s">
        <v>54</v>
      </c>
      <c r="M485" s="37" t="s">
        <v>55</v>
      </c>
      <c r="N485" s="37" t="s">
        <v>69</v>
      </c>
      <c r="O485" s="37">
        <v>4.2300000000000004</v>
      </c>
      <c r="P485" s="37" t="s">
        <v>57</v>
      </c>
      <c r="Q485" s="40" t="e">
        <f>Table2[[#This Row],[Spread]]/Table2[[#This Row],[Expected Loss]]</f>
        <v>#VALUE!</v>
      </c>
      <c r="R485" s="37">
        <v>1</v>
      </c>
      <c r="S485" s="37">
        <v>0</v>
      </c>
      <c r="T485" s="37" t="s">
        <v>1719</v>
      </c>
      <c r="U485" s="37" t="s">
        <v>1720</v>
      </c>
      <c r="V485" s="37"/>
      <c r="W485" s="37"/>
      <c r="X485" s="37"/>
    </row>
    <row r="486" spans="1:24" x14ac:dyDescent="0.25">
      <c r="A486" s="37" t="s">
        <v>1722</v>
      </c>
      <c r="B486" s="38">
        <v>43586</v>
      </c>
      <c r="C486" s="37" t="s">
        <v>1722</v>
      </c>
      <c r="D486" s="37" t="s">
        <v>453</v>
      </c>
      <c r="E486" s="37" t="s">
        <v>454</v>
      </c>
      <c r="F486" s="37" t="s">
        <v>77</v>
      </c>
      <c r="G486" s="37" t="s">
        <v>1137</v>
      </c>
      <c r="H486" s="39">
        <v>200000000</v>
      </c>
      <c r="I486" s="37" t="s">
        <v>52</v>
      </c>
      <c r="J486" s="37" t="s">
        <v>53</v>
      </c>
      <c r="K486" s="37" t="s">
        <v>55</v>
      </c>
      <c r="L486" s="37" t="s">
        <v>54</v>
      </c>
      <c r="M486" s="37" t="s">
        <v>55</v>
      </c>
      <c r="N486" s="37" t="s">
        <v>56</v>
      </c>
      <c r="O486" s="37">
        <v>1.8</v>
      </c>
      <c r="P486" s="37">
        <v>4.5</v>
      </c>
      <c r="Q486" s="40">
        <f>Table2[[#This Row],[Spread]]/Table2[[#This Row],[Expected Loss]]</f>
        <v>2.5</v>
      </c>
      <c r="R486" s="37">
        <v>1</v>
      </c>
      <c r="S486" s="37">
        <v>0</v>
      </c>
      <c r="T486" s="37" t="s">
        <v>1723</v>
      </c>
      <c r="U486" s="37" t="s">
        <v>1724</v>
      </c>
      <c r="V486" s="37"/>
      <c r="W486" s="37"/>
      <c r="X486" s="37"/>
    </row>
    <row r="487" spans="1:24" x14ac:dyDescent="0.25">
      <c r="A487" s="37" t="s">
        <v>1725</v>
      </c>
      <c r="B487" s="38">
        <v>43586</v>
      </c>
      <c r="C487" s="37" t="s">
        <v>1725</v>
      </c>
      <c r="D487" s="37" t="s">
        <v>1073</v>
      </c>
      <c r="E487" s="37" t="s">
        <v>454</v>
      </c>
      <c r="F487" s="37" t="s">
        <v>77</v>
      </c>
      <c r="G487" s="37" t="s">
        <v>1074</v>
      </c>
      <c r="H487" s="39">
        <v>50000000</v>
      </c>
      <c r="I487" s="37" t="s">
        <v>52</v>
      </c>
      <c r="J487" s="37" t="s">
        <v>53</v>
      </c>
      <c r="K487" s="37">
        <v>5</v>
      </c>
      <c r="L487" s="37" t="s">
        <v>54</v>
      </c>
      <c r="M487" s="37" t="s">
        <v>55</v>
      </c>
      <c r="N487" s="37" t="s">
        <v>56</v>
      </c>
      <c r="O487" s="37">
        <v>1.1399999999999999</v>
      </c>
      <c r="P487" s="37">
        <v>4.75</v>
      </c>
      <c r="Q487" s="40">
        <f>Table2[[#This Row],[Spread]]/Table2[[#This Row],[Expected Loss]]</f>
        <v>4.166666666666667</v>
      </c>
      <c r="R487" s="37">
        <v>1</v>
      </c>
      <c r="S487" s="37">
        <v>0</v>
      </c>
      <c r="T487" s="37" t="s">
        <v>1726</v>
      </c>
      <c r="U487" s="37" t="s">
        <v>1727</v>
      </c>
      <c r="V487" s="37"/>
      <c r="W487" s="37"/>
      <c r="X487" s="37"/>
    </row>
    <row r="488" spans="1:24" x14ac:dyDescent="0.25">
      <c r="A488" s="37" t="s">
        <v>1728</v>
      </c>
      <c r="B488" s="38">
        <v>43586</v>
      </c>
      <c r="C488" s="37" t="s">
        <v>1729</v>
      </c>
      <c r="D488" s="37" t="s">
        <v>1535</v>
      </c>
      <c r="E488" s="37" t="s">
        <v>55</v>
      </c>
      <c r="F488" s="37" t="s">
        <v>210</v>
      </c>
      <c r="G488" s="37" t="s">
        <v>744</v>
      </c>
      <c r="H488" s="39">
        <v>148600000</v>
      </c>
      <c r="I488" s="37" t="s">
        <v>52</v>
      </c>
      <c r="J488" s="37" t="s">
        <v>1544</v>
      </c>
      <c r="K488" s="37">
        <v>0.5</v>
      </c>
      <c r="L488" s="37" t="s">
        <v>54</v>
      </c>
      <c r="M488" s="37" t="s">
        <v>55</v>
      </c>
      <c r="N488" s="37" t="s">
        <v>69</v>
      </c>
      <c r="O488" s="37" t="s">
        <v>57</v>
      </c>
      <c r="P488" s="37">
        <v>1.65</v>
      </c>
      <c r="Q488" s="40" t="e">
        <f>Table2[[#This Row],[Spread]]/Table2[[#This Row],[Expected Loss]]</f>
        <v>#VALUE!</v>
      </c>
      <c r="R488" s="37">
        <v>1</v>
      </c>
      <c r="S488" s="37">
        <v>0</v>
      </c>
      <c r="T488" s="37" t="s">
        <v>1730</v>
      </c>
      <c r="U488" s="37" t="s">
        <v>1731</v>
      </c>
      <c r="V488" s="37"/>
      <c r="W488" s="37"/>
      <c r="X488" s="37"/>
    </row>
    <row r="489" spans="1:24" x14ac:dyDescent="0.25">
      <c r="A489" s="37" t="s">
        <v>1732</v>
      </c>
      <c r="B489" s="38">
        <v>43586</v>
      </c>
      <c r="C489" s="37" t="s">
        <v>1729</v>
      </c>
      <c r="D489" s="37" t="s">
        <v>1535</v>
      </c>
      <c r="E489" s="37" t="s">
        <v>55</v>
      </c>
      <c r="F489" s="37" t="s">
        <v>210</v>
      </c>
      <c r="G489" s="37" t="s">
        <v>744</v>
      </c>
      <c r="H489" s="39">
        <v>148600000</v>
      </c>
      <c r="I489" s="37" t="s">
        <v>52</v>
      </c>
      <c r="J489" s="37" t="s">
        <v>1544</v>
      </c>
      <c r="K489" s="37">
        <v>0.5</v>
      </c>
      <c r="L489" s="37" t="s">
        <v>54</v>
      </c>
      <c r="M489" s="37" t="s">
        <v>55</v>
      </c>
      <c r="N489" s="37" t="s">
        <v>69</v>
      </c>
      <c r="O489" s="37" t="s">
        <v>57</v>
      </c>
      <c r="P489" s="37">
        <v>3.25</v>
      </c>
      <c r="Q489" s="40" t="e">
        <f>Table2[[#This Row],[Spread]]/Table2[[#This Row],[Expected Loss]]</f>
        <v>#VALUE!</v>
      </c>
      <c r="R489" s="37">
        <v>1</v>
      </c>
      <c r="S489" s="37">
        <v>0</v>
      </c>
      <c r="T489" s="37" t="s">
        <v>1730</v>
      </c>
      <c r="U489" s="37" t="s">
        <v>1731</v>
      </c>
      <c r="V489" s="37"/>
      <c r="W489" s="37"/>
      <c r="X489" s="37"/>
    </row>
    <row r="490" spans="1:24" x14ac:dyDescent="0.25">
      <c r="A490" s="37" t="s">
        <v>1733</v>
      </c>
      <c r="B490" s="38">
        <v>43586</v>
      </c>
      <c r="C490" s="37" t="s">
        <v>1729</v>
      </c>
      <c r="D490" s="37" t="s">
        <v>1535</v>
      </c>
      <c r="E490" s="37" t="s">
        <v>55</v>
      </c>
      <c r="F490" s="37" t="s">
        <v>210</v>
      </c>
      <c r="G490" s="37" t="s">
        <v>744</v>
      </c>
      <c r="H490" s="39">
        <v>18600000</v>
      </c>
      <c r="I490" s="37" t="s">
        <v>52</v>
      </c>
      <c r="J490" s="37" t="s">
        <v>1544</v>
      </c>
      <c r="K490" s="37">
        <v>0.5</v>
      </c>
      <c r="L490" s="37" t="s">
        <v>54</v>
      </c>
      <c r="M490" s="37" t="s">
        <v>55</v>
      </c>
      <c r="N490" s="37" t="s">
        <v>69</v>
      </c>
      <c r="O490" s="37" t="s">
        <v>57</v>
      </c>
      <c r="P490" s="37">
        <v>4.3499999999999996</v>
      </c>
      <c r="Q490" s="40" t="e">
        <f>Table2[[#This Row],[Spread]]/Table2[[#This Row],[Expected Loss]]</f>
        <v>#VALUE!</v>
      </c>
      <c r="R490" s="37">
        <v>1</v>
      </c>
      <c r="S490" s="37">
        <v>0</v>
      </c>
      <c r="T490" s="37" t="s">
        <v>1730</v>
      </c>
      <c r="U490" s="37" t="s">
        <v>1731</v>
      </c>
      <c r="V490" s="37"/>
      <c r="W490" s="37"/>
      <c r="X490" s="37"/>
    </row>
    <row r="491" spans="1:24" x14ac:dyDescent="0.25">
      <c r="A491" s="37" t="s">
        <v>1734</v>
      </c>
      <c r="B491" s="38">
        <v>43586</v>
      </c>
      <c r="C491" s="37" t="s">
        <v>1734</v>
      </c>
      <c r="D491" s="37" t="s">
        <v>595</v>
      </c>
      <c r="E491" s="37" t="s">
        <v>1735</v>
      </c>
      <c r="F491" s="37" t="s">
        <v>77</v>
      </c>
      <c r="G491" s="37" t="s">
        <v>1445</v>
      </c>
      <c r="H491" s="39">
        <v>250000000</v>
      </c>
      <c r="I491" s="37" t="s">
        <v>110</v>
      </c>
      <c r="J491" s="37" t="s">
        <v>53</v>
      </c>
      <c r="K491" s="37" t="s">
        <v>55</v>
      </c>
      <c r="L491" s="37" t="s">
        <v>54</v>
      </c>
      <c r="M491" s="37" t="s">
        <v>55</v>
      </c>
      <c r="N491" s="37" t="s">
        <v>56</v>
      </c>
      <c r="O491" s="37">
        <v>5.46</v>
      </c>
      <c r="P491" s="37">
        <v>11.25</v>
      </c>
      <c r="Q491" s="40">
        <f>Table2[[#This Row],[Spread]]/Table2[[#This Row],[Expected Loss]]</f>
        <v>2.0604395604395607</v>
      </c>
      <c r="R491" s="37">
        <v>1</v>
      </c>
      <c r="S491" s="37">
        <v>0</v>
      </c>
      <c r="T491" s="37" t="s">
        <v>1736</v>
      </c>
      <c r="U491" s="37" t="s">
        <v>1737</v>
      </c>
      <c r="V491" s="37"/>
      <c r="W491" s="37"/>
      <c r="X491" s="37"/>
    </row>
    <row r="492" spans="1:24" x14ac:dyDescent="0.25">
      <c r="A492" s="37" t="s">
        <v>1738</v>
      </c>
      <c r="B492" s="38">
        <v>43617</v>
      </c>
      <c r="C492" s="37" t="s">
        <v>1738</v>
      </c>
      <c r="D492" s="37" t="s">
        <v>55</v>
      </c>
      <c r="E492" s="37" t="s">
        <v>55</v>
      </c>
      <c r="F492" s="37" t="s">
        <v>210</v>
      </c>
      <c r="G492" s="37" t="s">
        <v>578</v>
      </c>
      <c r="H492" s="39">
        <v>9330000</v>
      </c>
      <c r="I492" s="37" t="s">
        <v>110</v>
      </c>
      <c r="J492" s="37" t="s">
        <v>53</v>
      </c>
      <c r="K492" s="37">
        <v>0.5</v>
      </c>
      <c r="L492" s="37" t="s">
        <v>54</v>
      </c>
      <c r="M492" s="37" t="s">
        <v>55</v>
      </c>
      <c r="N492" s="37" t="s">
        <v>56</v>
      </c>
      <c r="O492" s="37" t="s">
        <v>57</v>
      </c>
      <c r="P492" s="37" t="s">
        <v>57</v>
      </c>
      <c r="Q492" s="40" t="e">
        <f>Table2[[#This Row],[Spread]]/Table2[[#This Row],[Expected Loss]]</f>
        <v>#VALUE!</v>
      </c>
      <c r="R492" s="37">
        <v>1</v>
      </c>
      <c r="S492" s="37">
        <v>0</v>
      </c>
      <c r="T492" s="37" t="s">
        <v>1739</v>
      </c>
      <c r="U492" s="37" t="s">
        <v>1740</v>
      </c>
      <c r="V492" s="37"/>
      <c r="W492" s="37"/>
      <c r="X492" s="37"/>
    </row>
    <row r="493" spans="1:24" x14ac:dyDescent="0.25">
      <c r="A493" s="37" t="s">
        <v>1741</v>
      </c>
      <c r="B493" s="38">
        <v>43617</v>
      </c>
      <c r="C493" s="37" t="s">
        <v>1741</v>
      </c>
      <c r="D493" s="37" t="s">
        <v>1631</v>
      </c>
      <c r="E493" s="37" t="s">
        <v>1632</v>
      </c>
      <c r="F493" s="37" t="s">
        <v>91</v>
      </c>
      <c r="G493" s="37" t="s">
        <v>1633</v>
      </c>
      <c r="H493" s="39">
        <v>100000000</v>
      </c>
      <c r="I493" s="37" t="s">
        <v>52</v>
      </c>
      <c r="J493" s="37" t="s">
        <v>53</v>
      </c>
      <c r="K493" s="37" t="s">
        <v>55</v>
      </c>
      <c r="L493" s="37" t="s">
        <v>54</v>
      </c>
      <c r="M493" s="37" t="s">
        <v>55</v>
      </c>
      <c r="N493" s="37" t="s">
        <v>56</v>
      </c>
      <c r="O493" s="37">
        <v>1.61</v>
      </c>
      <c r="P493" s="37">
        <v>6.75</v>
      </c>
      <c r="Q493" s="40">
        <f>Table2[[#This Row],[Spread]]/Table2[[#This Row],[Expected Loss]]</f>
        <v>4.1925465838509313</v>
      </c>
      <c r="R493" s="37">
        <v>1</v>
      </c>
      <c r="S493" s="37">
        <v>0</v>
      </c>
      <c r="T493" s="37" t="s">
        <v>1742</v>
      </c>
      <c r="U493" s="37" t="s">
        <v>1743</v>
      </c>
      <c r="V493" s="37"/>
      <c r="W493" s="37"/>
      <c r="X493" s="37"/>
    </row>
    <row r="494" spans="1:24" x14ac:dyDescent="0.25">
      <c r="A494" s="37" t="s">
        <v>1744</v>
      </c>
      <c r="B494" s="38">
        <v>43617</v>
      </c>
      <c r="C494" s="37" t="s">
        <v>1744</v>
      </c>
      <c r="D494" s="37" t="s">
        <v>198</v>
      </c>
      <c r="E494" s="37" t="s">
        <v>520</v>
      </c>
      <c r="F494" s="37" t="s">
        <v>77</v>
      </c>
      <c r="G494" s="37" t="s">
        <v>1745</v>
      </c>
      <c r="H494" s="39">
        <v>250000000</v>
      </c>
      <c r="I494" s="37" t="s">
        <v>110</v>
      </c>
      <c r="J494" s="37" t="s">
        <v>53</v>
      </c>
      <c r="K494" s="37">
        <v>1.5</v>
      </c>
      <c r="L494" s="37">
        <v>2.38</v>
      </c>
      <c r="M494" s="37" t="s">
        <v>55</v>
      </c>
      <c r="N494" s="37" t="s">
        <v>56</v>
      </c>
      <c r="O494" s="37">
        <v>1.92</v>
      </c>
      <c r="P494" s="37">
        <v>8.5</v>
      </c>
      <c r="Q494" s="40">
        <f>Table2[[#This Row],[Spread]]/Table2[[#This Row],[Expected Loss]]</f>
        <v>4.4270833333333339</v>
      </c>
      <c r="R494" s="37">
        <v>1</v>
      </c>
      <c r="S494" s="37">
        <v>0</v>
      </c>
      <c r="T494" s="37" t="s">
        <v>1746</v>
      </c>
      <c r="U494" s="37" t="s">
        <v>1747</v>
      </c>
      <c r="V494" s="37"/>
      <c r="W494" s="37"/>
      <c r="X494" s="37"/>
    </row>
    <row r="495" spans="1:24" x14ac:dyDescent="0.25">
      <c r="A495" s="37" t="s">
        <v>1748</v>
      </c>
      <c r="B495" s="38">
        <v>43617</v>
      </c>
      <c r="C495" s="37" t="s">
        <v>1749</v>
      </c>
      <c r="D495" s="37" t="s">
        <v>1338</v>
      </c>
      <c r="E495" s="37"/>
      <c r="F495" s="37" t="s">
        <v>210</v>
      </c>
      <c r="G495" s="37" t="s">
        <v>744</v>
      </c>
      <c r="H495" s="39">
        <v>125734000</v>
      </c>
      <c r="I495" s="37" t="s">
        <v>52</v>
      </c>
      <c r="J495" s="37" t="s">
        <v>1750</v>
      </c>
      <c r="K495" s="37">
        <v>3.17</v>
      </c>
      <c r="L495" s="37" t="s">
        <v>54</v>
      </c>
      <c r="M495" s="37" t="s">
        <v>55</v>
      </c>
      <c r="N495" s="37" t="s">
        <v>69</v>
      </c>
      <c r="O495" s="37" t="s">
        <v>57</v>
      </c>
      <c r="P495" s="37">
        <v>2.7</v>
      </c>
      <c r="Q495" s="40" t="e">
        <f>Table2[[#This Row],[Spread]]/Table2[[#This Row],[Expected Loss]]</f>
        <v>#VALUE!</v>
      </c>
      <c r="R495" s="37">
        <v>1</v>
      </c>
      <c r="S495" s="37">
        <v>0</v>
      </c>
      <c r="T495" s="37" t="s">
        <v>1751</v>
      </c>
      <c r="U495" s="37" t="s">
        <v>1752</v>
      </c>
      <c r="V495" s="37"/>
      <c r="W495" s="37"/>
      <c r="X495" s="37"/>
    </row>
    <row r="496" spans="1:24" x14ac:dyDescent="0.25">
      <c r="A496" s="37" t="s">
        <v>1753</v>
      </c>
      <c r="B496" s="38">
        <v>43617</v>
      </c>
      <c r="C496" s="37" t="s">
        <v>1749</v>
      </c>
      <c r="D496" s="37" t="s">
        <v>1338</v>
      </c>
      <c r="E496" s="37"/>
      <c r="F496" s="37" t="s">
        <v>210</v>
      </c>
      <c r="G496" s="37" t="s">
        <v>744</v>
      </c>
      <c r="H496" s="39">
        <v>186432000</v>
      </c>
      <c r="I496" s="37" t="s">
        <v>52</v>
      </c>
      <c r="J496" s="37" t="s">
        <v>1750</v>
      </c>
      <c r="K496" s="37">
        <v>3.17</v>
      </c>
      <c r="L496" s="37" t="s">
        <v>54</v>
      </c>
      <c r="M496" s="37" t="s">
        <v>55</v>
      </c>
      <c r="N496" s="37" t="s">
        <v>69</v>
      </c>
      <c r="O496" s="37" t="s">
        <v>57</v>
      </c>
      <c r="P496" s="37">
        <v>1.75</v>
      </c>
      <c r="Q496" s="40" t="e">
        <f>Table2[[#This Row],[Spread]]/Table2[[#This Row],[Expected Loss]]</f>
        <v>#VALUE!</v>
      </c>
      <c r="R496" s="37">
        <v>1</v>
      </c>
      <c r="S496" s="37">
        <v>0</v>
      </c>
      <c r="T496" s="37" t="s">
        <v>1751</v>
      </c>
      <c r="U496" s="37" t="s">
        <v>1752</v>
      </c>
      <c r="V496" s="37"/>
      <c r="W496" s="37"/>
      <c r="X496" s="37"/>
    </row>
    <row r="497" spans="1:24" x14ac:dyDescent="0.25">
      <c r="A497" s="37" t="s">
        <v>1754</v>
      </c>
      <c r="B497" s="38">
        <v>43617</v>
      </c>
      <c r="C497" s="37" t="s">
        <v>1749</v>
      </c>
      <c r="D497" s="37" t="s">
        <v>1338</v>
      </c>
      <c r="E497" s="37"/>
      <c r="F497" s="37" t="s">
        <v>210</v>
      </c>
      <c r="G497" s="37" t="s">
        <v>744</v>
      </c>
      <c r="H497" s="39">
        <v>21678000</v>
      </c>
      <c r="I497" s="37" t="s">
        <v>52</v>
      </c>
      <c r="J497" s="37" t="s">
        <v>1750</v>
      </c>
      <c r="K497" s="37">
        <v>3.17</v>
      </c>
      <c r="L497" s="37" t="s">
        <v>54</v>
      </c>
      <c r="M497" s="37" t="s">
        <v>55</v>
      </c>
      <c r="N497" s="37" t="s">
        <v>69</v>
      </c>
      <c r="O497" s="37" t="s">
        <v>57</v>
      </c>
      <c r="P497" s="37">
        <v>1.2</v>
      </c>
      <c r="Q497" s="40" t="e">
        <f>Table2[[#This Row],[Spread]]/Table2[[#This Row],[Expected Loss]]</f>
        <v>#VALUE!</v>
      </c>
      <c r="R497" s="37">
        <v>1</v>
      </c>
      <c r="S497" s="37">
        <v>0</v>
      </c>
      <c r="T497" s="37" t="s">
        <v>1751</v>
      </c>
      <c r="U497" s="37" t="s">
        <v>1752</v>
      </c>
      <c r="V497" s="37"/>
      <c r="W497" s="37"/>
      <c r="X497" s="37"/>
    </row>
    <row r="498" spans="1:24" x14ac:dyDescent="0.25">
      <c r="A498" s="37" t="s">
        <v>1755</v>
      </c>
      <c r="B498" s="38">
        <v>43617</v>
      </c>
      <c r="C498" s="37" t="s">
        <v>1755</v>
      </c>
      <c r="D498" s="37" t="s">
        <v>221</v>
      </c>
      <c r="E498" s="37" t="s">
        <v>1480</v>
      </c>
      <c r="F498" s="37" t="s">
        <v>77</v>
      </c>
      <c r="G498" s="37" t="s">
        <v>1756</v>
      </c>
      <c r="H498" s="39">
        <v>165000000</v>
      </c>
      <c r="I498" s="37" t="s">
        <v>110</v>
      </c>
      <c r="J498" s="37" t="s">
        <v>53</v>
      </c>
      <c r="K498" s="37">
        <v>4</v>
      </c>
      <c r="L498" s="37">
        <v>3.3</v>
      </c>
      <c r="M498" s="37" t="s">
        <v>55</v>
      </c>
      <c r="N498" s="37" t="s">
        <v>56</v>
      </c>
      <c r="O498" s="37">
        <v>2.84</v>
      </c>
      <c r="P498" s="37">
        <v>7.5</v>
      </c>
      <c r="Q498" s="40">
        <f>Table2[[#This Row],[Spread]]/Table2[[#This Row],[Expected Loss]]</f>
        <v>2.6408450704225355</v>
      </c>
      <c r="R498" s="37">
        <v>1</v>
      </c>
      <c r="S498" s="37">
        <v>0</v>
      </c>
      <c r="T498" s="37" t="s">
        <v>1757</v>
      </c>
      <c r="U498" s="37" t="s">
        <v>1758</v>
      </c>
      <c r="V498" s="37"/>
      <c r="W498" s="37"/>
      <c r="X498" s="37"/>
    </row>
    <row r="499" spans="1:24" x14ac:dyDescent="0.25">
      <c r="A499" s="37" t="s">
        <v>1759</v>
      </c>
      <c r="B499" s="38">
        <v>43647</v>
      </c>
      <c r="C499" s="37" t="s">
        <v>1759</v>
      </c>
      <c r="D499" s="37" t="s">
        <v>55</v>
      </c>
      <c r="E499" s="37" t="s">
        <v>55</v>
      </c>
      <c r="F499" s="37" t="s">
        <v>55</v>
      </c>
      <c r="G499" s="37" t="s">
        <v>942</v>
      </c>
      <c r="H499" s="39">
        <v>30000000</v>
      </c>
      <c r="I499" s="37" t="s">
        <v>55</v>
      </c>
      <c r="J499" s="37" t="s">
        <v>53</v>
      </c>
      <c r="K499" s="37" t="s">
        <v>55</v>
      </c>
      <c r="L499" s="37" t="s">
        <v>54</v>
      </c>
      <c r="M499" s="37" t="s">
        <v>55</v>
      </c>
      <c r="N499" s="37" t="s">
        <v>56</v>
      </c>
      <c r="O499" s="37" t="s">
        <v>57</v>
      </c>
      <c r="P499" s="37" t="s">
        <v>57</v>
      </c>
      <c r="Q499" s="40" t="e">
        <f>Table2[[#This Row],[Spread]]/Table2[[#This Row],[Expected Loss]]</f>
        <v>#VALUE!</v>
      </c>
      <c r="R499" s="37">
        <v>1</v>
      </c>
      <c r="S499" s="37">
        <v>0</v>
      </c>
      <c r="T499" s="37" t="s">
        <v>1760</v>
      </c>
      <c r="U499" s="37" t="s">
        <v>1761</v>
      </c>
      <c r="V499" s="37"/>
      <c r="W499" s="37"/>
      <c r="X499" s="37"/>
    </row>
    <row r="500" spans="1:24" x14ac:dyDescent="0.25">
      <c r="A500" s="37" t="s">
        <v>1762</v>
      </c>
      <c r="B500" s="38">
        <v>43647</v>
      </c>
      <c r="C500" s="37" t="s">
        <v>1763</v>
      </c>
      <c r="D500" s="37" t="s">
        <v>1226</v>
      </c>
      <c r="E500" s="37" t="s">
        <v>157</v>
      </c>
      <c r="F500" s="37" t="s">
        <v>210</v>
      </c>
      <c r="G500" s="37" t="s">
        <v>744</v>
      </c>
      <c r="H500" s="39">
        <v>222809000</v>
      </c>
      <c r="I500" s="37" t="s">
        <v>52</v>
      </c>
      <c r="J500" s="37" t="s">
        <v>1764</v>
      </c>
      <c r="K500" s="37">
        <v>2.75</v>
      </c>
      <c r="L500" s="37" t="s">
        <v>54</v>
      </c>
      <c r="M500" s="37" t="s">
        <v>55</v>
      </c>
      <c r="N500" s="37" t="s">
        <v>69</v>
      </c>
      <c r="O500" s="37" t="s">
        <v>57</v>
      </c>
      <c r="P500" s="37">
        <v>1.1000000000000001</v>
      </c>
      <c r="Q500" s="40" t="e">
        <f>Table2[[#This Row],[Spread]]/Table2[[#This Row],[Expected Loss]]</f>
        <v>#VALUE!</v>
      </c>
      <c r="R500" s="37">
        <v>1</v>
      </c>
      <c r="S500" s="37">
        <v>0</v>
      </c>
      <c r="T500" s="37" t="s">
        <v>1765</v>
      </c>
      <c r="U500" s="37" t="s">
        <v>1766</v>
      </c>
      <c r="V500" s="37"/>
      <c r="W500" s="37"/>
      <c r="X500" s="37"/>
    </row>
    <row r="501" spans="1:24" x14ac:dyDescent="0.25">
      <c r="A501" s="37" t="s">
        <v>1767</v>
      </c>
      <c r="B501" s="38">
        <v>43647</v>
      </c>
      <c r="C501" s="37" t="s">
        <v>1763</v>
      </c>
      <c r="D501" s="37" t="s">
        <v>1226</v>
      </c>
      <c r="E501" s="37" t="s">
        <v>157</v>
      </c>
      <c r="F501" s="37" t="s">
        <v>210</v>
      </c>
      <c r="G501" s="37" t="s">
        <v>744</v>
      </c>
      <c r="H501" s="39">
        <v>278511000</v>
      </c>
      <c r="I501" s="37" t="s">
        <v>52</v>
      </c>
      <c r="J501" s="37" t="s">
        <v>1764</v>
      </c>
      <c r="K501" s="37">
        <v>2.75</v>
      </c>
      <c r="L501" s="37" t="s">
        <v>54</v>
      </c>
      <c r="M501" s="37" t="s">
        <v>55</v>
      </c>
      <c r="N501" s="37" t="s">
        <v>69</v>
      </c>
      <c r="O501" s="37" t="s">
        <v>57</v>
      </c>
      <c r="P501" s="37">
        <v>1.6</v>
      </c>
      <c r="Q501" s="40" t="e">
        <f>Table2[[#This Row],[Spread]]/Table2[[#This Row],[Expected Loss]]</f>
        <v>#VALUE!</v>
      </c>
      <c r="R501" s="37">
        <v>1</v>
      </c>
      <c r="S501" s="37">
        <v>0</v>
      </c>
      <c r="T501" s="37" t="s">
        <v>1765</v>
      </c>
      <c r="U501" s="37" t="s">
        <v>1766</v>
      </c>
      <c r="V501" s="37"/>
      <c r="W501" s="37"/>
      <c r="X501" s="37"/>
    </row>
    <row r="502" spans="1:24" x14ac:dyDescent="0.25">
      <c r="A502" s="37" t="s">
        <v>1768</v>
      </c>
      <c r="B502" s="38">
        <v>43647</v>
      </c>
      <c r="C502" s="37" t="s">
        <v>1763</v>
      </c>
      <c r="D502" s="37" t="s">
        <v>1226</v>
      </c>
      <c r="E502" s="37" t="s">
        <v>157</v>
      </c>
      <c r="F502" s="37" t="s">
        <v>210</v>
      </c>
      <c r="G502" s="37" t="s">
        <v>744</v>
      </c>
      <c r="H502" s="39">
        <v>176390000</v>
      </c>
      <c r="I502" s="37" t="s">
        <v>52</v>
      </c>
      <c r="J502" s="37" t="s">
        <v>1764</v>
      </c>
      <c r="K502" s="37">
        <v>2.75</v>
      </c>
      <c r="L502" s="37" t="s">
        <v>54</v>
      </c>
      <c r="M502" s="37" t="s">
        <v>55</v>
      </c>
      <c r="N502" s="37" t="s">
        <v>69</v>
      </c>
      <c r="O502" s="37" t="s">
        <v>57</v>
      </c>
      <c r="P502" s="37">
        <v>1.95</v>
      </c>
      <c r="Q502" s="40" t="e">
        <f>Table2[[#This Row],[Spread]]/Table2[[#This Row],[Expected Loss]]</f>
        <v>#VALUE!</v>
      </c>
      <c r="R502" s="37">
        <v>1</v>
      </c>
      <c r="S502" s="37">
        <v>0</v>
      </c>
      <c r="T502" s="37" t="s">
        <v>1765</v>
      </c>
      <c r="U502" s="37" t="s">
        <v>1766</v>
      </c>
      <c r="V502" s="37"/>
      <c r="W502" s="37"/>
      <c r="X502" s="37"/>
    </row>
    <row r="503" spans="1:24" x14ac:dyDescent="0.25">
      <c r="A503" s="37" t="s">
        <v>1769</v>
      </c>
      <c r="B503" s="38">
        <v>43647</v>
      </c>
      <c r="C503" s="37" t="s">
        <v>1763</v>
      </c>
      <c r="D503" s="37" t="s">
        <v>1226</v>
      </c>
      <c r="E503" s="37" t="s">
        <v>157</v>
      </c>
      <c r="F503" s="37" t="s">
        <v>210</v>
      </c>
      <c r="G503" s="37" t="s">
        <v>744</v>
      </c>
      <c r="H503" s="39">
        <v>23210000</v>
      </c>
      <c r="I503" s="37" t="s">
        <v>52</v>
      </c>
      <c r="J503" s="37" t="s">
        <v>1764</v>
      </c>
      <c r="K503" s="37">
        <v>2.75</v>
      </c>
      <c r="L503" s="37" t="s">
        <v>54</v>
      </c>
      <c r="M503" s="37" t="s">
        <v>55</v>
      </c>
      <c r="N503" s="37" t="s">
        <v>69</v>
      </c>
      <c r="O503" s="37" t="s">
        <v>57</v>
      </c>
      <c r="P503" s="37">
        <v>2.5</v>
      </c>
      <c r="Q503" s="40" t="e">
        <f>Table2[[#This Row],[Spread]]/Table2[[#This Row],[Expected Loss]]</f>
        <v>#VALUE!</v>
      </c>
      <c r="R503" s="37">
        <v>1</v>
      </c>
      <c r="S503" s="37">
        <v>0</v>
      </c>
      <c r="T503" s="37" t="s">
        <v>1765</v>
      </c>
      <c r="U503" s="37" t="s">
        <v>1766</v>
      </c>
      <c r="V503" s="37"/>
      <c r="W503" s="37"/>
      <c r="X503" s="37"/>
    </row>
    <row r="504" spans="1:24" x14ac:dyDescent="0.25">
      <c r="A504" s="37" t="s">
        <v>1770</v>
      </c>
      <c r="B504" s="38">
        <v>43647</v>
      </c>
      <c r="C504" s="37" t="s">
        <v>1770</v>
      </c>
      <c r="D504" s="37" t="s">
        <v>55</v>
      </c>
      <c r="E504" s="37" t="s">
        <v>55</v>
      </c>
      <c r="F504" s="37" t="s">
        <v>210</v>
      </c>
      <c r="G504" s="37" t="s">
        <v>578</v>
      </c>
      <c r="H504" s="39">
        <v>11360000</v>
      </c>
      <c r="I504" s="37" t="s">
        <v>110</v>
      </c>
      <c r="J504" s="37" t="s">
        <v>53</v>
      </c>
      <c r="K504" s="37">
        <v>0.5</v>
      </c>
      <c r="L504" s="37" t="s">
        <v>54</v>
      </c>
      <c r="M504" s="37" t="s">
        <v>55</v>
      </c>
      <c r="N504" s="37" t="s">
        <v>56</v>
      </c>
      <c r="O504" s="37" t="s">
        <v>57</v>
      </c>
      <c r="P504" s="37" t="s">
        <v>57</v>
      </c>
      <c r="Q504" s="40" t="e">
        <f>Table2[[#This Row],[Spread]]/Table2[[#This Row],[Expected Loss]]</f>
        <v>#VALUE!</v>
      </c>
      <c r="R504" s="37">
        <v>1</v>
      </c>
      <c r="S504" s="37">
        <v>0</v>
      </c>
      <c r="T504" s="37" t="s">
        <v>1771</v>
      </c>
      <c r="U504" s="37" t="s">
        <v>1772</v>
      </c>
      <c r="V504" s="37"/>
      <c r="W504" s="37"/>
      <c r="X504" s="37"/>
    </row>
    <row r="505" spans="1:24" x14ac:dyDescent="0.25">
      <c r="A505" s="41" t="s">
        <v>1773</v>
      </c>
      <c r="B505" s="42">
        <v>43647</v>
      </c>
      <c r="C505" s="41" t="s">
        <v>1774</v>
      </c>
      <c r="D505" s="41" t="s">
        <v>1082</v>
      </c>
      <c r="E505" s="41" t="s">
        <v>157</v>
      </c>
      <c r="F505" s="41" t="s">
        <v>55</v>
      </c>
      <c r="G505" s="41" t="s">
        <v>744</v>
      </c>
      <c r="H505" s="43" t="s">
        <v>66</v>
      </c>
      <c r="I505" s="41" t="s">
        <v>52</v>
      </c>
      <c r="J505" s="41" t="s">
        <v>1775</v>
      </c>
      <c r="K505" s="41" t="s">
        <v>55</v>
      </c>
      <c r="L505" s="41" t="s">
        <v>54</v>
      </c>
      <c r="M505" s="41" t="s">
        <v>55</v>
      </c>
      <c r="N505" s="41" t="s">
        <v>69</v>
      </c>
      <c r="O505" s="41" t="s">
        <v>57</v>
      </c>
      <c r="P505" s="41">
        <v>1.4</v>
      </c>
      <c r="Q505" s="43" t="e">
        <f>Table2[[#This Row],[Spread]]/Table2[[#This Row],[Expected Loss]]</f>
        <v>#VALUE!</v>
      </c>
      <c r="R505" s="41">
        <v>1</v>
      </c>
      <c r="S505" s="41">
        <v>0</v>
      </c>
      <c r="T505" s="41" t="s">
        <v>1776</v>
      </c>
      <c r="U505" s="41" t="s">
        <v>1777</v>
      </c>
      <c r="V505" s="41"/>
      <c r="W505" s="41"/>
      <c r="X505" s="41"/>
    </row>
    <row r="506" spans="1:24" x14ac:dyDescent="0.25">
      <c r="A506" s="41" t="s">
        <v>1778</v>
      </c>
      <c r="B506" s="42">
        <v>43647</v>
      </c>
      <c r="C506" s="41" t="s">
        <v>1774</v>
      </c>
      <c r="D506" s="41" t="s">
        <v>1082</v>
      </c>
      <c r="E506" s="41" t="s">
        <v>157</v>
      </c>
      <c r="F506" s="41" t="s">
        <v>55</v>
      </c>
      <c r="G506" s="41" t="s">
        <v>744</v>
      </c>
      <c r="H506" s="43" t="s">
        <v>66</v>
      </c>
      <c r="I506" s="41" t="s">
        <v>52</v>
      </c>
      <c r="J506" s="41" t="s">
        <v>1775</v>
      </c>
      <c r="K506" s="41" t="s">
        <v>55</v>
      </c>
      <c r="L506" s="41" t="s">
        <v>54</v>
      </c>
      <c r="M506" s="41" t="s">
        <v>55</v>
      </c>
      <c r="N506" s="41" t="s">
        <v>69</v>
      </c>
      <c r="O506" s="41" t="s">
        <v>57</v>
      </c>
      <c r="P506" s="41">
        <v>1.95</v>
      </c>
      <c r="Q506" s="43" t="e">
        <f>Table2[[#This Row],[Spread]]/Table2[[#This Row],[Expected Loss]]</f>
        <v>#VALUE!</v>
      </c>
      <c r="R506" s="41">
        <v>1</v>
      </c>
      <c r="S506" s="41">
        <v>0</v>
      </c>
      <c r="T506" s="41" t="s">
        <v>1776</v>
      </c>
      <c r="U506" s="41" t="s">
        <v>1777</v>
      </c>
      <c r="V506" s="41"/>
      <c r="W506" s="41"/>
      <c r="X506" s="41"/>
    </row>
    <row r="507" spans="1:24" x14ac:dyDescent="0.25">
      <c r="A507" s="41" t="s">
        <v>1779</v>
      </c>
      <c r="B507" s="42">
        <v>43647</v>
      </c>
      <c r="C507" s="41" t="s">
        <v>1774</v>
      </c>
      <c r="D507" s="41" t="s">
        <v>1082</v>
      </c>
      <c r="E507" s="41" t="s">
        <v>157</v>
      </c>
      <c r="F507" s="41" t="s">
        <v>55</v>
      </c>
      <c r="G507" s="41" t="s">
        <v>744</v>
      </c>
      <c r="H507" s="43" t="s">
        <v>66</v>
      </c>
      <c r="I507" s="41" t="s">
        <v>52</v>
      </c>
      <c r="J507" s="41" t="s">
        <v>1775</v>
      </c>
      <c r="K507" s="41" t="s">
        <v>55</v>
      </c>
      <c r="L507" s="41" t="s">
        <v>54</v>
      </c>
      <c r="M507" s="41" t="s">
        <v>55</v>
      </c>
      <c r="N507" s="41" t="s">
        <v>69</v>
      </c>
      <c r="O507" s="41" t="s">
        <v>57</v>
      </c>
      <c r="P507" s="41">
        <v>2.5499999999999998</v>
      </c>
      <c r="Q507" s="43" t="e">
        <f>Table2[[#This Row],[Spread]]/Table2[[#This Row],[Expected Loss]]</f>
        <v>#VALUE!</v>
      </c>
      <c r="R507" s="41">
        <v>1</v>
      </c>
      <c r="S507" s="41">
        <v>0</v>
      </c>
      <c r="T507" s="41" t="s">
        <v>1776</v>
      </c>
      <c r="U507" s="41" t="s">
        <v>1777</v>
      </c>
      <c r="V507" s="41"/>
      <c r="W507" s="41"/>
      <c r="X507" s="41"/>
    </row>
    <row r="508" spans="1:24" x14ac:dyDescent="0.25">
      <c r="A508" s="41" t="s">
        <v>1780</v>
      </c>
      <c r="B508" s="42">
        <v>43647</v>
      </c>
      <c r="C508" s="41" t="s">
        <v>1774</v>
      </c>
      <c r="D508" s="41" t="s">
        <v>1082</v>
      </c>
      <c r="E508" s="41" t="s">
        <v>157</v>
      </c>
      <c r="F508" s="41" t="s">
        <v>55</v>
      </c>
      <c r="G508" s="41" t="s">
        <v>744</v>
      </c>
      <c r="H508" s="43" t="s">
        <v>66</v>
      </c>
      <c r="I508" s="41" t="s">
        <v>52</v>
      </c>
      <c r="J508" s="41" t="s">
        <v>1775</v>
      </c>
      <c r="K508" s="41" t="s">
        <v>55</v>
      </c>
      <c r="L508" s="41" t="s">
        <v>54</v>
      </c>
      <c r="M508" s="41" t="s">
        <v>55</v>
      </c>
      <c r="N508" s="41" t="s">
        <v>69</v>
      </c>
      <c r="O508" s="41" t="s">
        <v>57</v>
      </c>
      <c r="P508" s="41">
        <v>3.5</v>
      </c>
      <c r="Q508" s="43" t="e">
        <f>Table2[[#This Row],[Spread]]/Table2[[#This Row],[Expected Loss]]</f>
        <v>#VALUE!</v>
      </c>
      <c r="R508" s="41">
        <v>1</v>
      </c>
      <c r="S508" s="41">
        <v>0</v>
      </c>
      <c r="T508" s="41" t="s">
        <v>1776</v>
      </c>
      <c r="U508" s="41" t="s">
        <v>1777</v>
      </c>
      <c r="V508" s="41"/>
      <c r="W508" s="41"/>
      <c r="X508" s="41"/>
    </row>
    <row r="509" spans="1:24" x14ac:dyDescent="0.25">
      <c r="A509" s="41" t="s">
        <v>1781</v>
      </c>
      <c r="B509" s="42">
        <v>43647</v>
      </c>
      <c r="C509" s="41" t="s">
        <v>1774</v>
      </c>
      <c r="D509" s="41" t="s">
        <v>1082</v>
      </c>
      <c r="E509" s="41" t="s">
        <v>157</v>
      </c>
      <c r="F509" s="41" t="s">
        <v>55</v>
      </c>
      <c r="G509" s="41" t="s">
        <v>744</v>
      </c>
      <c r="H509" s="43" t="s">
        <v>66</v>
      </c>
      <c r="I509" s="41" t="s">
        <v>52</v>
      </c>
      <c r="J509" s="41" t="s">
        <v>1775</v>
      </c>
      <c r="K509" s="41" t="s">
        <v>55</v>
      </c>
      <c r="L509" s="41" t="s">
        <v>54</v>
      </c>
      <c r="M509" s="41" t="s">
        <v>55</v>
      </c>
      <c r="N509" s="41" t="s">
        <v>69</v>
      </c>
      <c r="O509" s="41" t="s">
        <v>57</v>
      </c>
      <c r="P509" s="41">
        <v>4.3499999999999996</v>
      </c>
      <c r="Q509" s="43" t="e">
        <f>Table2[[#This Row],[Spread]]/Table2[[#This Row],[Expected Loss]]</f>
        <v>#VALUE!</v>
      </c>
      <c r="R509" s="41">
        <v>1</v>
      </c>
      <c r="S509" s="41">
        <v>0</v>
      </c>
      <c r="T509" s="41" t="s">
        <v>1776</v>
      </c>
      <c r="U509" s="41" t="s">
        <v>1777</v>
      </c>
      <c r="V509" s="41"/>
      <c r="W509" s="41"/>
      <c r="X509" s="41"/>
    </row>
    <row r="510" spans="1:24" x14ac:dyDescent="0.25">
      <c r="A510" s="37" t="s">
        <v>1782</v>
      </c>
      <c r="B510" s="38">
        <v>43647</v>
      </c>
      <c r="C510" s="37" t="s">
        <v>1783</v>
      </c>
      <c r="D510" s="37" t="s">
        <v>55</v>
      </c>
      <c r="E510" s="37" t="s">
        <v>55</v>
      </c>
      <c r="F510" s="37" t="s">
        <v>55</v>
      </c>
      <c r="G510" s="37" t="s">
        <v>942</v>
      </c>
      <c r="H510" s="39">
        <v>100000000</v>
      </c>
      <c r="I510" s="37" t="s">
        <v>55</v>
      </c>
      <c r="J510" s="37" t="s">
        <v>53</v>
      </c>
      <c r="K510" s="37" t="s">
        <v>55</v>
      </c>
      <c r="L510" s="37" t="s">
        <v>54</v>
      </c>
      <c r="M510" s="37" t="s">
        <v>55</v>
      </c>
      <c r="N510" s="37" t="s">
        <v>56</v>
      </c>
      <c r="O510" s="37" t="s">
        <v>57</v>
      </c>
      <c r="P510" s="37" t="s">
        <v>57</v>
      </c>
      <c r="Q510" s="40" t="e">
        <f>Table2[[#This Row],[Spread]]/Table2[[#This Row],[Expected Loss]]</f>
        <v>#VALUE!</v>
      </c>
      <c r="R510" s="37">
        <v>1</v>
      </c>
      <c r="S510" s="37">
        <v>0</v>
      </c>
      <c r="T510" s="37" t="s">
        <v>1784</v>
      </c>
      <c r="U510" s="37" t="s">
        <v>1785</v>
      </c>
      <c r="V510" s="37"/>
      <c r="W510" s="37"/>
      <c r="X510" s="37"/>
    </row>
    <row r="511" spans="1:24" x14ac:dyDescent="0.25">
      <c r="A511" s="37" t="s">
        <v>1786</v>
      </c>
      <c r="B511" s="38">
        <v>43647</v>
      </c>
      <c r="C511" s="37" t="s">
        <v>1783</v>
      </c>
      <c r="D511" s="37" t="s">
        <v>83</v>
      </c>
      <c r="E511" s="37" t="s">
        <v>55</v>
      </c>
      <c r="F511" s="37" t="s">
        <v>55</v>
      </c>
      <c r="G511" s="37" t="s">
        <v>420</v>
      </c>
      <c r="H511" s="39">
        <v>25000000</v>
      </c>
      <c r="I511" s="37" t="s">
        <v>52</v>
      </c>
      <c r="J511" s="37" t="s">
        <v>53</v>
      </c>
      <c r="K511" s="37" t="s">
        <v>55</v>
      </c>
      <c r="L511" s="37" t="s">
        <v>54</v>
      </c>
      <c r="M511" s="37" t="s">
        <v>55</v>
      </c>
      <c r="N511" s="37" t="s">
        <v>56</v>
      </c>
      <c r="O511" s="37" t="s">
        <v>57</v>
      </c>
      <c r="P511" s="37" t="s">
        <v>57</v>
      </c>
      <c r="Q511" s="40" t="e">
        <f>Table2[[#This Row],[Spread]]/Table2[[#This Row],[Expected Loss]]</f>
        <v>#VALUE!</v>
      </c>
      <c r="R511" s="37">
        <v>1</v>
      </c>
      <c r="S511" s="37">
        <v>0</v>
      </c>
      <c r="T511" s="37" t="s">
        <v>1787</v>
      </c>
      <c r="U511" s="37" t="s">
        <v>1788</v>
      </c>
      <c r="V511" s="37"/>
      <c r="W511" s="37"/>
      <c r="X511" s="37"/>
    </row>
    <row r="512" spans="1:24" x14ac:dyDescent="0.25">
      <c r="A512" s="37" t="s">
        <v>1789</v>
      </c>
      <c r="B512" s="38">
        <v>43678</v>
      </c>
      <c r="C512" s="37" t="s">
        <v>1783</v>
      </c>
      <c r="D512" s="37" t="s">
        <v>55</v>
      </c>
      <c r="E512" s="37" t="s">
        <v>55</v>
      </c>
      <c r="F512" s="37" t="s">
        <v>55</v>
      </c>
      <c r="G512" s="37" t="s">
        <v>942</v>
      </c>
      <c r="H512" s="39">
        <v>56590000</v>
      </c>
      <c r="I512" s="37" t="s">
        <v>55</v>
      </c>
      <c r="J512" s="37" t="s">
        <v>53</v>
      </c>
      <c r="K512" s="37" t="s">
        <v>55</v>
      </c>
      <c r="L512" s="37" t="s">
        <v>54</v>
      </c>
      <c r="M512" s="37" t="s">
        <v>55</v>
      </c>
      <c r="N512" s="37" t="s">
        <v>56</v>
      </c>
      <c r="O512" s="37" t="s">
        <v>57</v>
      </c>
      <c r="P512" s="37" t="s">
        <v>57</v>
      </c>
      <c r="Q512" s="40" t="e">
        <f>Table2[[#This Row],[Spread]]/Table2[[#This Row],[Expected Loss]]</f>
        <v>#VALUE!</v>
      </c>
      <c r="R512" s="37">
        <v>1</v>
      </c>
      <c r="S512" s="37">
        <v>0</v>
      </c>
      <c r="T512" s="37" t="s">
        <v>1790</v>
      </c>
      <c r="U512" s="37" t="s">
        <v>1791</v>
      </c>
      <c r="V512" s="37"/>
      <c r="W512" s="37"/>
      <c r="X512" s="37"/>
    </row>
    <row r="513" spans="1:24" x14ac:dyDescent="0.25">
      <c r="A513" s="37" t="s">
        <v>1792</v>
      </c>
      <c r="B513" s="38">
        <v>43709</v>
      </c>
      <c r="C513" s="37" t="s">
        <v>1793</v>
      </c>
      <c r="D513" s="37" t="s">
        <v>55</v>
      </c>
      <c r="E513" s="37" t="s">
        <v>157</v>
      </c>
      <c r="F513" s="37" t="s">
        <v>157</v>
      </c>
      <c r="G513" s="37" t="s">
        <v>232</v>
      </c>
      <c r="H513" s="39">
        <v>70000000</v>
      </c>
      <c r="I513" s="37" t="s">
        <v>102</v>
      </c>
      <c r="J513" s="37" t="s">
        <v>53</v>
      </c>
      <c r="K513" s="37" t="s">
        <v>55</v>
      </c>
      <c r="L513" s="37" t="s">
        <v>54</v>
      </c>
      <c r="M513" s="37" t="s">
        <v>55</v>
      </c>
      <c r="N513" s="37" t="s">
        <v>56</v>
      </c>
      <c r="O513" s="37" t="s">
        <v>57</v>
      </c>
      <c r="P513" s="37" t="s">
        <v>57</v>
      </c>
      <c r="Q513" s="40" t="e">
        <f>Table2[[#This Row],[Spread]]/Table2[[#This Row],[Expected Loss]]</f>
        <v>#VALUE!</v>
      </c>
      <c r="R513" s="37">
        <v>1</v>
      </c>
      <c r="S513" s="37">
        <v>0</v>
      </c>
      <c r="T513" s="37" t="s">
        <v>1794</v>
      </c>
      <c r="U513" s="37" t="s">
        <v>1795</v>
      </c>
      <c r="V513" s="37"/>
      <c r="W513" s="37"/>
      <c r="X513" s="37"/>
    </row>
    <row r="514" spans="1:24" x14ac:dyDescent="0.25">
      <c r="A514" s="37" t="s">
        <v>1796</v>
      </c>
      <c r="B514" s="38">
        <v>43709</v>
      </c>
      <c r="C514" s="37" t="s">
        <v>1783</v>
      </c>
      <c r="D514" s="37" t="s">
        <v>55</v>
      </c>
      <c r="E514" s="37" t="s">
        <v>55</v>
      </c>
      <c r="F514" s="37" t="s">
        <v>55</v>
      </c>
      <c r="G514" s="37" t="s">
        <v>942</v>
      </c>
      <c r="H514" s="39">
        <v>48000000</v>
      </c>
      <c r="I514" s="37" t="s">
        <v>55</v>
      </c>
      <c r="J514" s="37" t="s">
        <v>53</v>
      </c>
      <c r="K514" s="37" t="s">
        <v>55</v>
      </c>
      <c r="L514" s="37" t="s">
        <v>54</v>
      </c>
      <c r="M514" s="37" t="s">
        <v>55</v>
      </c>
      <c r="N514" s="37" t="s">
        <v>56</v>
      </c>
      <c r="O514" s="37" t="s">
        <v>57</v>
      </c>
      <c r="P514" s="37" t="s">
        <v>57</v>
      </c>
      <c r="Q514" s="40" t="e">
        <f>Table2[[#This Row],[Spread]]/Table2[[#This Row],[Expected Loss]]</f>
        <v>#VALUE!</v>
      </c>
      <c r="R514" s="37">
        <v>1</v>
      </c>
      <c r="S514" s="37">
        <v>0</v>
      </c>
      <c r="T514" s="37" t="s">
        <v>1797</v>
      </c>
      <c r="U514" s="37" t="s">
        <v>1798</v>
      </c>
      <c r="V514" s="37"/>
      <c r="W514" s="37"/>
      <c r="X514" s="37"/>
    </row>
    <row r="515" spans="1:24" x14ac:dyDescent="0.25">
      <c r="A515" s="37" t="s">
        <v>1799</v>
      </c>
      <c r="B515" s="38">
        <v>43709</v>
      </c>
      <c r="C515" s="37" t="s">
        <v>1800</v>
      </c>
      <c r="D515" s="37" t="s">
        <v>55</v>
      </c>
      <c r="E515" s="37" t="s">
        <v>1480</v>
      </c>
      <c r="F515" s="37" t="s">
        <v>55</v>
      </c>
      <c r="G515" s="37" t="s">
        <v>942</v>
      </c>
      <c r="H515" s="39">
        <v>25000000</v>
      </c>
      <c r="I515" s="37" t="s">
        <v>55</v>
      </c>
      <c r="J515" s="37" t="s">
        <v>53</v>
      </c>
      <c r="K515" s="37" t="s">
        <v>55</v>
      </c>
      <c r="L515" s="37" t="s">
        <v>54</v>
      </c>
      <c r="M515" s="37" t="s">
        <v>55</v>
      </c>
      <c r="N515" s="37" t="s">
        <v>56</v>
      </c>
      <c r="O515" s="37" t="s">
        <v>57</v>
      </c>
      <c r="P515" s="37" t="s">
        <v>57</v>
      </c>
      <c r="Q515" s="40" t="e">
        <f>Table2[[#This Row],[Spread]]/Table2[[#This Row],[Expected Loss]]</f>
        <v>#VALUE!</v>
      </c>
      <c r="R515" s="37">
        <v>1</v>
      </c>
      <c r="S515" s="37">
        <v>0</v>
      </c>
      <c r="T515" s="37" t="s">
        <v>1801</v>
      </c>
      <c r="U515" s="37" t="s">
        <v>1802</v>
      </c>
      <c r="V515" s="37"/>
      <c r="W515" s="37"/>
      <c r="X515" s="37"/>
    </row>
    <row r="516" spans="1:24" x14ac:dyDescent="0.25">
      <c r="A516" s="41" t="s">
        <v>1803</v>
      </c>
      <c r="B516" s="42">
        <v>43739</v>
      </c>
      <c r="C516" s="41" t="s">
        <v>1804</v>
      </c>
      <c r="D516" s="41" t="s">
        <v>55</v>
      </c>
      <c r="E516" s="41" t="s">
        <v>210</v>
      </c>
      <c r="F516" s="41" t="s">
        <v>210</v>
      </c>
      <c r="G516" s="41" t="s">
        <v>942</v>
      </c>
      <c r="H516" s="43" t="s">
        <v>66</v>
      </c>
      <c r="I516" s="41" t="s">
        <v>110</v>
      </c>
      <c r="J516" s="41" t="s">
        <v>53</v>
      </c>
      <c r="K516" s="41">
        <v>1</v>
      </c>
      <c r="L516" s="41" t="s">
        <v>54</v>
      </c>
      <c r="M516" s="41" t="s">
        <v>55</v>
      </c>
      <c r="N516" s="41" t="s">
        <v>69</v>
      </c>
      <c r="O516" s="41" t="s">
        <v>57</v>
      </c>
      <c r="P516" s="41" t="s">
        <v>57</v>
      </c>
      <c r="Q516" s="43" t="e">
        <f>Table2[[#This Row],[Spread]]/Table2[[#This Row],[Expected Loss]]</f>
        <v>#VALUE!</v>
      </c>
      <c r="R516" s="41">
        <v>1</v>
      </c>
      <c r="S516" s="41">
        <v>0</v>
      </c>
      <c r="T516" s="41" t="s">
        <v>1805</v>
      </c>
      <c r="U516" s="41" t="s">
        <v>1806</v>
      </c>
      <c r="V516" s="41"/>
      <c r="W516" s="41"/>
      <c r="X516" s="41"/>
    </row>
    <row r="517" spans="1:24" x14ac:dyDescent="0.25">
      <c r="A517" s="41" t="s">
        <v>1807</v>
      </c>
      <c r="B517" s="42">
        <v>43739</v>
      </c>
      <c r="C517" s="41" t="s">
        <v>1804</v>
      </c>
      <c r="D517" s="41" t="s">
        <v>55</v>
      </c>
      <c r="E517" s="41" t="s">
        <v>210</v>
      </c>
      <c r="F517" s="41" t="s">
        <v>210</v>
      </c>
      <c r="G517" s="41" t="s">
        <v>942</v>
      </c>
      <c r="H517" s="43" t="s">
        <v>66</v>
      </c>
      <c r="I517" s="41" t="s">
        <v>110</v>
      </c>
      <c r="J517" s="41" t="s">
        <v>53</v>
      </c>
      <c r="K517" s="41">
        <v>1</v>
      </c>
      <c r="L517" s="41" t="s">
        <v>54</v>
      </c>
      <c r="M517" s="41" t="s">
        <v>55</v>
      </c>
      <c r="N517" s="41" t="s">
        <v>69</v>
      </c>
      <c r="O517" s="41" t="s">
        <v>57</v>
      </c>
      <c r="P517" s="41" t="s">
        <v>57</v>
      </c>
      <c r="Q517" s="43" t="e">
        <f>Table2[[#This Row],[Spread]]/Table2[[#This Row],[Expected Loss]]</f>
        <v>#VALUE!</v>
      </c>
      <c r="R517" s="41">
        <v>1</v>
      </c>
      <c r="S517" s="41">
        <v>0</v>
      </c>
      <c r="T517" s="41" t="s">
        <v>1805</v>
      </c>
      <c r="U517" s="41" t="s">
        <v>1806</v>
      </c>
      <c r="V517" s="41"/>
      <c r="W517" s="41"/>
      <c r="X517" s="41"/>
    </row>
    <row r="518" spans="1:24" x14ac:dyDescent="0.25">
      <c r="A518" s="37" t="s">
        <v>1808</v>
      </c>
      <c r="B518" s="38">
        <v>43739</v>
      </c>
      <c r="C518" s="37" t="s">
        <v>1809</v>
      </c>
      <c r="D518" s="37" t="s">
        <v>1226</v>
      </c>
      <c r="E518" s="37" t="s">
        <v>157</v>
      </c>
      <c r="F518" s="37" t="s">
        <v>210</v>
      </c>
      <c r="G518" s="37" t="s">
        <v>744</v>
      </c>
      <c r="H518" s="39">
        <v>144320000</v>
      </c>
      <c r="I518" s="37" t="s">
        <v>52</v>
      </c>
      <c r="J518" s="37" t="s">
        <v>157</v>
      </c>
      <c r="K518" s="37">
        <v>0.5</v>
      </c>
      <c r="L518" s="37" t="s">
        <v>54</v>
      </c>
      <c r="M518" s="37" t="s">
        <v>55</v>
      </c>
      <c r="N518" s="37" t="s">
        <v>69</v>
      </c>
      <c r="O518" s="37" t="s">
        <v>57</v>
      </c>
      <c r="P518" s="37" t="s">
        <v>57</v>
      </c>
      <c r="Q518" s="40" t="e">
        <f>Table2[[#This Row],[Spread]]/Table2[[#This Row],[Expected Loss]]</f>
        <v>#VALUE!</v>
      </c>
      <c r="R518" s="37">
        <v>1</v>
      </c>
      <c r="S518" s="37">
        <v>0</v>
      </c>
      <c r="T518" s="37" t="s">
        <v>1810</v>
      </c>
      <c r="U518" s="37" t="s">
        <v>1811</v>
      </c>
      <c r="V518" s="37"/>
      <c r="W518" s="37"/>
      <c r="X518" s="37"/>
    </row>
    <row r="519" spans="1:24" x14ac:dyDescent="0.25">
      <c r="A519" s="37" t="s">
        <v>1812</v>
      </c>
      <c r="B519" s="38">
        <v>43739</v>
      </c>
      <c r="C519" s="37" t="s">
        <v>1809</v>
      </c>
      <c r="D519" s="37" t="s">
        <v>1226</v>
      </c>
      <c r="E519" s="37" t="s">
        <v>157</v>
      </c>
      <c r="F519" s="37" t="s">
        <v>210</v>
      </c>
      <c r="G519" s="37" t="s">
        <v>744</v>
      </c>
      <c r="H519" s="39">
        <v>144320000</v>
      </c>
      <c r="I519" s="37" t="s">
        <v>52</v>
      </c>
      <c r="J519" s="37" t="s">
        <v>157</v>
      </c>
      <c r="K519" s="37">
        <v>0.5</v>
      </c>
      <c r="L519" s="37" t="s">
        <v>54</v>
      </c>
      <c r="M519" s="37" t="s">
        <v>55</v>
      </c>
      <c r="N519" s="37" t="s">
        <v>69</v>
      </c>
      <c r="O519" s="37" t="s">
        <v>57</v>
      </c>
      <c r="P519" s="37" t="s">
        <v>57</v>
      </c>
      <c r="Q519" s="40" t="e">
        <f>Table2[[#This Row],[Spread]]/Table2[[#This Row],[Expected Loss]]</f>
        <v>#VALUE!</v>
      </c>
      <c r="R519" s="37">
        <v>1</v>
      </c>
      <c r="S519" s="37">
        <v>0</v>
      </c>
      <c r="T519" s="37" t="s">
        <v>1810</v>
      </c>
      <c r="U519" s="37" t="s">
        <v>1811</v>
      </c>
      <c r="V519" s="37"/>
      <c r="W519" s="37"/>
      <c r="X519" s="37"/>
    </row>
    <row r="520" spans="1:24" x14ac:dyDescent="0.25">
      <c r="A520" s="37" t="s">
        <v>1813</v>
      </c>
      <c r="B520" s="38">
        <v>43739</v>
      </c>
      <c r="C520" s="37" t="s">
        <v>1809</v>
      </c>
      <c r="D520" s="37" t="s">
        <v>1226</v>
      </c>
      <c r="E520" s="37" t="s">
        <v>157</v>
      </c>
      <c r="F520" s="37" t="s">
        <v>210</v>
      </c>
      <c r="G520" s="37" t="s">
        <v>744</v>
      </c>
      <c r="H520" s="39">
        <v>126280000</v>
      </c>
      <c r="I520" s="37" t="s">
        <v>52</v>
      </c>
      <c r="J520" s="37" t="s">
        <v>157</v>
      </c>
      <c r="K520" s="37">
        <v>0.5</v>
      </c>
      <c r="L520" s="37" t="s">
        <v>54</v>
      </c>
      <c r="M520" s="37" t="s">
        <v>55</v>
      </c>
      <c r="N520" s="37" t="s">
        <v>69</v>
      </c>
      <c r="O520" s="37" t="s">
        <v>57</v>
      </c>
      <c r="P520" s="37" t="s">
        <v>57</v>
      </c>
      <c r="Q520" s="40" t="e">
        <f>Table2[[#This Row],[Spread]]/Table2[[#This Row],[Expected Loss]]</f>
        <v>#VALUE!</v>
      </c>
      <c r="R520" s="37">
        <v>1</v>
      </c>
      <c r="S520" s="37">
        <v>0</v>
      </c>
      <c r="T520" s="37" t="s">
        <v>1810</v>
      </c>
      <c r="U520" s="37" t="s">
        <v>1811</v>
      </c>
      <c r="V520" s="37"/>
      <c r="W520" s="37"/>
      <c r="X520" s="37"/>
    </row>
    <row r="521" spans="1:24" x14ac:dyDescent="0.25">
      <c r="A521" s="37" t="s">
        <v>1814</v>
      </c>
      <c r="B521" s="38">
        <v>43739</v>
      </c>
      <c r="C521" s="37" t="s">
        <v>1809</v>
      </c>
      <c r="D521" s="37" t="s">
        <v>1226</v>
      </c>
      <c r="E521" s="37" t="s">
        <v>157</v>
      </c>
      <c r="F521" s="37" t="s">
        <v>210</v>
      </c>
      <c r="G521" s="37" t="s">
        <v>744</v>
      </c>
      <c r="H521" s="39">
        <v>144320000</v>
      </c>
      <c r="I521" s="37" t="s">
        <v>52</v>
      </c>
      <c r="J521" s="37" t="s">
        <v>157</v>
      </c>
      <c r="K521" s="37">
        <v>0.5</v>
      </c>
      <c r="L521" s="37" t="s">
        <v>54</v>
      </c>
      <c r="M521" s="37" t="s">
        <v>55</v>
      </c>
      <c r="N521" s="37" t="s">
        <v>69</v>
      </c>
      <c r="O521" s="37" t="s">
        <v>57</v>
      </c>
      <c r="P521" s="37" t="s">
        <v>57</v>
      </c>
      <c r="Q521" s="40" t="e">
        <f>Table2[[#This Row],[Spread]]/Table2[[#This Row],[Expected Loss]]</f>
        <v>#VALUE!</v>
      </c>
      <c r="R521" s="37">
        <v>1</v>
      </c>
      <c r="S521" s="37">
        <v>0</v>
      </c>
      <c r="T521" s="37" t="s">
        <v>1810</v>
      </c>
      <c r="U521" s="37" t="s">
        <v>1811</v>
      </c>
      <c r="V521" s="37"/>
      <c r="W521" s="37"/>
      <c r="X521" s="37"/>
    </row>
    <row r="522" spans="1:24" x14ac:dyDescent="0.25">
      <c r="A522" s="37" t="s">
        <v>1815</v>
      </c>
      <c r="B522" s="38">
        <v>43739</v>
      </c>
      <c r="C522" s="37" t="s">
        <v>1809</v>
      </c>
      <c r="D522" s="37" t="s">
        <v>1226</v>
      </c>
      <c r="E522" s="37" t="s">
        <v>157</v>
      </c>
      <c r="F522" s="37" t="s">
        <v>210</v>
      </c>
      <c r="G522" s="37" t="s">
        <v>744</v>
      </c>
      <c r="H522" s="39">
        <v>18040000</v>
      </c>
      <c r="I522" s="37" t="s">
        <v>52</v>
      </c>
      <c r="J522" s="37" t="s">
        <v>157</v>
      </c>
      <c r="K522" s="37">
        <v>0.5</v>
      </c>
      <c r="L522" s="37" t="s">
        <v>54</v>
      </c>
      <c r="M522" s="37" t="s">
        <v>55</v>
      </c>
      <c r="N522" s="37" t="s">
        <v>69</v>
      </c>
      <c r="O522" s="37" t="s">
        <v>57</v>
      </c>
      <c r="P522" s="37" t="s">
        <v>57</v>
      </c>
      <c r="Q522" s="40" t="e">
        <f>Table2[[#This Row],[Spread]]/Table2[[#This Row],[Expected Loss]]</f>
        <v>#VALUE!</v>
      </c>
      <c r="R522" s="37">
        <v>1</v>
      </c>
      <c r="S522" s="37">
        <v>0</v>
      </c>
      <c r="T522" s="37" t="s">
        <v>1810</v>
      </c>
      <c r="U522" s="37" t="s">
        <v>1811</v>
      </c>
      <c r="V522" s="37"/>
      <c r="W522" s="37"/>
      <c r="X522" s="37"/>
    </row>
    <row r="523" spans="1:24" x14ac:dyDescent="0.25">
      <c r="A523" s="37" t="s">
        <v>1816</v>
      </c>
      <c r="B523" s="38">
        <v>43739</v>
      </c>
      <c r="C523" s="37" t="s">
        <v>1783</v>
      </c>
      <c r="D523" s="37" t="s">
        <v>55</v>
      </c>
      <c r="E523" s="37" t="s">
        <v>55</v>
      </c>
      <c r="F523" s="37" t="s">
        <v>55</v>
      </c>
      <c r="G523" s="37" t="s">
        <v>942</v>
      </c>
      <c r="H523" s="39">
        <v>20000000</v>
      </c>
      <c r="I523" s="37" t="s">
        <v>55</v>
      </c>
      <c r="J523" s="37" t="s">
        <v>53</v>
      </c>
      <c r="K523" s="37" t="s">
        <v>55</v>
      </c>
      <c r="L523" s="37" t="s">
        <v>54</v>
      </c>
      <c r="M523" s="37" t="s">
        <v>55</v>
      </c>
      <c r="N523" s="37" t="s">
        <v>56</v>
      </c>
      <c r="O523" s="37" t="s">
        <v>57</v>
      </c>
      <c r="P523" s="37" t="s">
        <v>57</v>
      </c>
      <c r="Q523" s="40" t="e">
        <f>Table2[[#This Row],[Spread]]/Table2[[#This Row],[Expected Loss]]</f>
        <v>#VALUE!</v>
      </c>
      <c r="R523" s="37">
        <v>1</v>
      </c>
      <c r="S523" s="37">
        <v>0</v>
      </c>
      <c r="T523" s="37" t="s">
        <v>1817</v>
      </c>
      <c r="U523" s="37" t="s">
        <v>1818</v>
      </c>
      <c r="V523" s="37"/>
      <c r="W523" s="37"/>
      <c r="X523" s="37"/>
    </row>
    <row r="524" spans="1:24" x14ac:dyDescent="0.25">
      <c r="A524" s="37" t="s">
        <v>1819</v>
      </c>
      <c r="B524" s="38">
        <v>43770</v>
      </c>
      <c r="C524" s="37" t="s">
        <v>1820</v>
      </c>
      <c r="D524" s="37" t="s">
        <v>1253</v>
      </c>
      <c r="E524" s="37" t="s">
        <v>1821</v>
      </c>
      <c r="F524" s="37" t="s">
        <v>77</v>
      </c>
      <c r="G524" s="37" t="s">
        <v>1822</v>
      </c>
      <c r="H524" s="44">
        <v>120000000</v>
      </c>
      <c r="I524" s="37" t="s">
        <v>52</v>
      </c>
      <c r="J524" s="37" t="s">
        <v>53</v>
      </c>
      <c r="K524" s="37" t="s">
        <v>55</v>
      </c>
      <c r="L524" s="37" t="s">
        <v>54</v>
      </c>
      <c r="M524" s="37" t="s">
        <v>55</v>
      </c>
      <c r="N524" s="37" t="s">
        <v>56</v>
      </c>
      <c r="O524" s="37">
        <v>3.65</v>
      </c>
      <c r="P524" s="37">
        <v>5.15</v>
      </c>
      <c r="Q524" s="40">
        <f>Table2[[#This Row],[Spread]]/Table2[[#This Row],[Expected Loss]]</f>
        <v>1.4109589041095891</v>
      </c>
      <c r="R524" s="37">
        <v>1</v>
      </c>
      <c r="S524" s="37">
        <v>0</v>
      </c>
      <c r="T524" s="37" t="s">
        <v>1823</v>
      </c>
      <c r="U524" s="37" t="s">
        <v>1824</v>
      </c>
      <c r="V524" s="37"/>
      <c r="W524" s="37"/>
      <c r="X524" s="37"/>
    </row>
    <row r="525" spans="1:24" x14ac:dyDescent="0.25">
      <c r="A525" s="37" t="s">
        <v>1825</v>
      </c>
      <c r="B525" s="38">
        <v>43770</v>
      </c>
      <c r="C525" s="37" t="s">
        <v>1826</v>
      </c>
      <c r="D525" s="37" t="s">
        <v>1827</v>
      </c>
      <c r="E525" s="37" t="s">
        <v>1828</v>
      </c>
      <c r="F525" s="37" t="s">
        <v>77</v>
      </c>
      <c r="G525" s="37" t="s">
        <v>1829</v>
      </c>
      <c r="H525" s="39">
        <v>75000000</v>
      </c>
      <c r="I525" s="37" t="s">
        <v>505</v>
      </c>
      <c r="J525" s="37" t="s">
        <v>53</v>
      </c>
      <c r="K525" s="37">
        <v>3</v>
      </c>
      <c r="L525" s="37">
        <v>5.3</v>
      </c>
      <c r="M525" s="37" t="s">
        <v>55</v>
      </c>
      <c r="N525" s="37" t="s">
        <v>69</v>
      </c>
      <c r="O525" s="37">
        <v>3</v>
      </c>
      <c r="P525" s="37">
        <v>5.5</v>
      </c>
      <c r="Q525" s="40">
        <f>Table2[[#This Row],[Spread]]/Table2[[#This Row],[Expected Loss]]</f>
        <v>1.8333333333333333</v>
      </c>
      <c r="R525" s="37">
        <v>1</v>
      </c>
      <c r="S525" s="37">
        <v>1</v>
      </c>
      <c r="T525" s="37" t="s">
        <v>1830</v>
      </c>
      <c r="U525" s="37" t="s">
        <v>1831</v>
      </c>
      <c r="V525" s="37"/>
      <c r="W525" s="37"/>
      <c r="X525" s="37"/>
    </row>
    <row r="526" spans="1:24" x14ac:dyDescent="0.25">
      <c r="A526" s="37" t="s">
        <v>1832</v>
      </c>
      <c r="B526" s="38">
        <v>43770</v>
      </c>
      <c r="C526" s="37" t="s">
        <v>1826</v>
      </c>
      <c r="D526" s="37" t="s">
        <v>1827</v>
      </c>
      <c r="E526" s="37" t="s">
        <v>1828</v>
      </c>
      <c r="F526" s="37" t="s">
        <v>77</v>
      </c>
      <c r="G526" s="37" t="s">
        <v>1829</v>
      </c>
      <c r="H526" s="39">
        <v>150000000</v>
      </c>
      <c r="I526" s="37" t="s">
        <v>505</v>
      </c>
      <c r="J526" s="37" t="s">
        <v>53</v>
      </c>
      <c r="K526" s="37">
        <v>3</v>
      </c>
      <c r="L526" s="37">
        <v>5.3</v>
      </c>
      <c r="M526" s="37" t="s">
        <v>55</v>
      </c>
      <c r="N526" s="37" t="s">
        <v>69</v>
      </c>
      <c r="O526" s="37">
        <v>3</v>
      </c>
      <c r="P526" s="37">
        <v>5.65</v>
      </c>
      <c r="Q526" s="40">
        <f>Table2[[#This Row],[Spread]]/Table2[[#This Row],[Expected Loss]]</f>
        <v>1.8833333333333335</v>
      </c>
      <c r="R526" s="37">
        <v>1</v>
      </c>
      <c r="S526" s="37">
        <v>1</v>
      </c>
      <c r="T526" s="37" t="s">
        <v>1830</v>
      </c>
      <c r="U526" s="37" t="s">
        <v>1831</v>
      </c>
      <c r="V526" s="37"/>
      <c r="W526" s="37"/>
      <c r="X526" s="37"/>
    </row>
    <row r="527" spans="1:24" x14ac:dyDescent="0.25">
      <c r="A527" s="37" t="s">
        <v>1833</v>
      </c>
      <c r="B527" s="38">
        <v>43770</v>
      </c>
      <c r="C527" s="37" t="s">
        <v>1834</v>
      </c>
      <c r="D527" s="37" t="s">
        <v>147</v>
      </c>
      <c r="E527" s="37" t="s">
        <v>1091</v>
      </c>
      <c r="F527" s="37" t="s">
        <v>77</v>
      </c>
      <c r="G527" s="37" t="s">
        <v>1551</v>
      </c>
      <c r="H527" s="39">
        <v>50000000</v>
      </c>
      <c r="I527" s="37" t="s">
        <v>52</v>
      </c>
      <c r="J527" s="37" t="s">
        <v>53</v>
      </c>
      <c r="K527" s="37">
        <v>4</v>
      </c>
      <c r="L527" s="37" t="s">
        <v>54</v>
      </c>
      <c r="M527" s="37" t="s">
        <v>55</v>
      </c>
      <c r="N527" s="37" t="s">
        <v>69</v>
      </c>
      <c r="O527" s="37">
        <v>4.3099999999999996</v>
      </c>
      <c r="P527" s="37">
        <v>22.75</v>
      </c>
      <c r="Q527" s="40">
        <f>Table2[[#This Row],[Spread]]/Table2[[#This Row],[Expected Loss]]</f>
        <v>5.2784222737819029</v>
      </c>
      <c r="R527" s="37">
        <v>1</v>
      </c>
      <c r="S527" s="37">
        <v>0</v>
      </c>
      <c r="T527" s="37" t="s">
        <v>1835</v>
      </c>
      <c r="U527" s="37" t="s">
        <v>1836</v>
      </c>
      <c r="V527" s="37"/>
      <c r="W527" s="37"/>
      <c r="X527" s="37"/>
    </row>
    <row r="528" spans="1:24" x14ac:dyDescent="0.25">
      <c r="A528" s="37" t="s">
        <v>1837</v>
      </c>
      <c r="B528" s="38">
        <v>43770</v>
      </c>
      <c r="C528" s="37" t="s">
        <v>1834</v>
      </c>
      <c r="D528" s="37" t="s">
        <v>147</v>
      </c>
      <c r="E528" s="37" t="s">
        <v>1091</v>
      </c>
      <c r="F528" s="37" t="s">
        <v>77</v>
      </c>
      <c r="G528" s="37" t="s">
        <v>1551</v>
      </c>
      <c r="H528" s="39">
        <v>110000000</v>
      </c>
      <c r="I528" s="37" t="s">
        <v>52</v>
      </c>
      <c r="J528" s="37" t="s">
        <v>53</v>
      </c>
      <c r="K528" s="37">
        <v>4</v>
      </c>
      <c r="L528" s="37">
        <v>9.7799999999999994</v>
      </c>
      <c r="M528" s="37" t="s">
        <v>55</v>
      </c>
      <c r="N528" s="37" t="s">
        <v>69</v>
      </c>
      <c r="O528" s="37">
        <v>5.87</v>
      </c>
      <c r="P528" s="37">
        <v>11.5</v>
      </c>
      <c r="Q528" s="40">
        <f>Table2[[#This Row],[Spread]]/Table2[[#This Row],[Expected Loss]]</f>
        <v>1.959114139693356</v>
      </c>
      <c r="R528" s="37">
        <v>1</v>
      </c>
      <c r="S528" s="37">
        <v>0</v>
      </c>
      <c r="T528" s="37" t="s">
        <v>1835</v>
      </c>
      <c r="U528" s="37" t="s">
        <v>1836</v>
      </c>
      <c r="V528" s="37"/>
      <c r="W528" s="37"/>
      <c r="X528" s="37"/>
    </row>
    <row r="529" spans="1:24" x14ac:dyDescent="0.25">
      <c r="A529" s="41" t="s">
        <v>1838</v>
      </c>
      <c r="B529" s="42">
        <v>43770</v>
      </c>
      <c r="C529" s="41" t="s">
        <v>1839</v>
      </c>
      <c r="D529" s="41" t="s">
        <v>1840</v>
      </c>
      <c r="E529" s="41" t="s">
        <v>157</v>
      </c>
      <c r="F529" s="41" t="s">
        <v>157</v>
      </c>
      <c r="G529" s="41" t="s">
        <v>744</v>
      </c>
      <c r="H529" s="43" t="s">
        <v>66</v>
      </c>
      <c r="I529" s="41" t="s">
        <v>52</v>
      </c>
      <c r="J529" s="41" t="s">
        <v>53</v>
      </c>
      <c r="K529" s="41" t="s">
        <v>55</v>
      </c>
      <c r="L529" s="41" t="s">
        <v>54</v>
      </c>
      <c r="M529" s="41" t="s">
        <v>55</v>
      </c>
      <c r="N529" s="41" t="s">
        <v>69</v>
      </c>
      <c r="O529" s="41" t="s">
        <v>57</v>
      </c>
      <c r="P529" s="41">
        <v>1.9</v>
      </c>
      <c r="Q529" s="43" t="e">
        <f>Table2[[#This Row],[Spread]]/Table2[[#This Row],[Expected Loss]]</f>
        <v>#VALUE!</v>
      </c>
      <c r="R529" s="41">
        <v>1</v>
      </c>
      <c r="S529" s="41">
        <v>0</v>
      </c>
      <c r="T529" s="41" t="s">
        <v>1841</v>
      </c>
      <c r="U529" s="41" t="s">
        <v>1842</v>
      </c>
      <c r="V529" s="41"/>
      <c r="W529" s="41"/>
      <c r="X529" s="41"/>
    </row>
    <row r="530" spans="1:24" x14ac:dyDescent="0.25">
      <c r="A530" s="41" t="s">
        <v>1843</v>
      </c>
      <c r="B530" s="42">
        <v>43770</v>
      </c>
      <c r="C530" s="41" t="s">
        <v>1839</v>
      </c>
      <c r="D530" s="41" t="s">
        <v>1840</v>
      </c>
      <c r="E530" s="41" t="s">
        <v>157</v>
      </c>
      <c r="F530" s="41" t="s">
        <v>157</v>
      </c>
      <c r="G530" s="41" t="s">
        <v>744</v>
      </c>
      <c r="H530" s="43" t="s">
        <v>66</v>
      </c>
      <c r="I530" s="41" t="s">
        <v>52</v>
      </c>
      <c r="J530" s="41" t="s">
        <v>53</v>
      </c>
      <c r="K530" s="41" t="s">
        <v>55</v>
      </c>
      <c r="L530" s="41" t="s">
        <v>54</v>
      </c>
      <c r="M530" s="41" t="s">
        <v>55</v>
      </c>
      <c r="N530" s="41" t="s">
        <v>69</v>
      </c>
      <c r="O530" s="41" t="s">
        <v>57</v>
      </c>
      <c r="P530" s="41">
        <v>2.9</v>
      </c>
      <c r="Q530" s="43" t="e">
        <f>Table2[[#This Row],[Spread]]/Table2[[#This Row],[Expected Loss]]</f>
        <v>#VALUE!</v>
      </c>
      <c r="R530" s="41">
        <v>1</v>
      </c>
      <c r="S530" s="41">
        <v>0</v>
      </c>
      <c r="T530" s="41" t="s">
        <v>1841</v>
      </c>
      <c r="U530" s="41" t="s">
        <v>1842</v>
      </c>
      <c r="V530" s="41"/>
      <c r="W530" s="41"/>
      <c r="X530" s="41"/>
    </row>
    <row r="531" spans="1:24" x14ac:dyDescent="0.25">
      <c r="A531" s="41" t="s">
        <v>1844</v>
      </c>
      <c r="B531" s="42">
        <v>43770</v>
      </c>
      <c r="C531" s="41" t="s">
        <v>1839</v>
      </c>
      <c r="D531" s="41" t="s">
        <v>1840</v>
      </c>
      <c r="E531" s="41" t="s">
        <v>157</v>
      </c>
      <c r="F531" s="41" t="s">
        <v>157</v>
      </c>
      <c r="G531" s="41" t="s">
        <v>744</v>
      </c>
      <c r="H531" s="43" t="s">
        <v>66</v>
      </c>
      <c r="I531" s="41" t="s">
        <v>52</v>
      </c>
      <c r="J531" s="41" t="s">
        <v>53</v>
      </c>
      <c r="K531" s="41" t="s">
        <v>55</v>
      </c>
      <c r="L531" s="41" t="s">
        <v>54</v>
      </c>
      <c r="M531" s="41" t="s">
        <v>55</v>
      </c>
      <c r="N531" s="41" t="s">
        <v>69</v>
      </c>
      <c r="O531" s="41" t="s">
        <v>57</v>
      </c>
      <c r="P531" s="41">
        <v>4.1500000000000004</v>
      </c>
      <c r="Q531" s="43" t="e">
        <f>Table2[[#This Row],[Spread]]/Table2[[#This Row],[Expected Loss]]</f>
        <v>#VALUE!</v>
      </c>
      <c r="R531" s="41">
        <v>1</v>
      </c>
      <c r="S531" s="41">
        <v>0</v>
      </c>
      <c r="T531" s="41" t="s">
        <v>1841</v>
      </c>
      <c r="U531" s="41" t="s">
        <v>1842</v>
      </c>
      <c r="V531" s="41"/>
      <c r="W531" s="41"/>
      <c r="X531" s="41"/>
    </row>
    <row r="532" spans="1:24" x14ac:dyDescent="0.25">
      <c r="A532" s="37" t="s">
        <v>1845</v>
      </c>
      <c r="B532" s="38">
        <v>43770</v>
      </c>
      <c r="C532" s="37" t="s">
        <v>1846</v>
      </c>
      <c r="D532" s="37" t="s">
        <v>519</v>
      </c>
      <c r="E532" s="37" t="s">
        <v>1847</v>
      </c>
      <c r="F532" s="37" t="s">
        <v>249</v>
      </c>
      <c r="G532" s="37" t="s">
        <v>521</v>
      </c>
      <c r="H532" s="39">
        <v>400000000</v>
      </c>
      <c r="I532" s="37" t="s">
        <v>52</v>
      </c>
      <c r="J532" s="37" t="s">
        <v>53</v>
      </c>
      <c r="K532" s="37" t="s">
        <v>55</v>
      </c>
      <c r="L532" s="37">
        <v>2.25</v>
      </c>
      <c r="M532" s="37" t="s">
        <v>55</v>
      </c>
      <c r="N532" s="37" t="s">
        <v>56</v>
      </c>
      <c r="O532" s="37">
        <v>2.11</v>
      </c>
      <c r="P532" s="37">
        <v>5.25</v>
      </c>
      <c r="Q532" s="40">
        <f>Table2[[#This Row],[Spread]]/Table2[[#This Row],[Expected Loss]]</f>
        <v>2.4881516587677726</v>
      </c>
      <c r="R532" s="37">
        <v>1</v>
      </c>
      <c r="S532" s="37">
        <v>0</v>
      </c>
      <c r="T532" s="37" t="s">
        <v>1848</v>
      </c>
      <c r="U532" s="37" t="s">
        <v>1849</v>
      </c>
      <c r="V532" s="37"/>
      <c r="W532" s="37"/>
      <c r="X532" s="37"/>
    </row>
    <row r="533" spans="1:24" x14ac:dyDescent="0.25">
      <c r="A533" s="41" t="s">
        <v>1850</v>
      </c>
      <c r="B533" s="42">
        <v>43800</v>
      </c>
      <c r="C533" s="41" t="s">
        <v>1851</v>
      </c>
      <c r="D533" s="41" t="s">
        <v>983</v>
      </c>
      <c r="E533" s="41" t="s">
        <v>984</v>
      </c>
      <c r="F533" s="41" t="s">
        <v>77</v>
      </c>
      <c r="G533" s="41" t="s">
        <v>1852</v>
      </c>
      <c r="H533" s="43" t="s">
        <v>66</v>
      </c>
      <c r="I533" s="41" t="s">
        <v>110</v>
      </c>
      <c r="J533" s="41" t="s">
        <v>53</v>
      </c>
      <c r="K533" s="41" t="s">
        <v>55</v>
      </c>
      <c r="L533" s="41" t="s">
        <v>54</v>
      </c>
      <c r="M533" s="41" t="s">
        <v>55</v>
      </c>
      <c r="N533" s="41" t="s">
        <v>69</v>
      </c>
      <c r="O533" s="41">
        <v>7.74</v>
      </c>
      <c r="P533" s="41">
        <v>15.75</v>
      </c>
      <c r="Q533" s="43">
        <f>Table2[[#This Row],[Spread]]/Table2[[#This Row],[Expected Loss]]</f>
        <v>2.0348837209302326</v>
      </c>
      <c r="R533" s="41">
        <v>1</v>
      </c>
      <c r="S533" s="41">
        <v>0</v>
      </c>
      <c r="T533" s="41" t="s">
        <v>1853</v>
      </c>
      <c r="U533" s="41" t="s">
        <v>1854</v>
      </c>
      <c r="V533" s="41"/>
      <c r="W533" s="41"/>
      <c r="X533" s="41"/>
    </row>
    <row r="534" spans="1:24" x14ac:dyDescent="0.25">
      <c r="A534" s="41" t="s">
        <v>1855</v>
      </c>
      <c r="B534" s="42">
        <v>43800</v>
      </c>
      <c r="C534" s="41" t="s">
        <v>1851</v>
      </c>
      <c r="D534" s="41" t="s">
        <v>983</v>
      </c>
      <c r="E534" s="41" t="s">
        <v>984</v>
      </c>
      <c r="F534" s="41" t="s">
        <v>77</v>
      </c>
      <c r="G534" s="41" t="s">
        <v>1852</v>
      </c>
      <c r="H534" s="43" t="s">
        <v>66</v>
      </c>
      <c r="I534" s="41" t="s">
        <v>110</v>
      </c>
      <c r="J534" s="41" t="s">
        <v>53</v>
      </c>
      <c r="K534" s="41" t="s">
        <v>55</v>
      </c>
      <c r="L534" s="41" t="s">
        <v>54</v>
      </c>
      <c r="M534" s="41" t="s">
        <v>55</v>
      </c>
      <c r="N534" s="41" t="s">
        <v>69</v>
      </c>
      <c r="O534" s="41">
        <v>4.9800000000000004</v>
      </c>
      <c r="P534" s="41" t="s">
        <v>57</v>
      </c>
      <c r="Q534" s="43" t="e">
        <f>Table2[[#This Row],[Spread]]/Table2[[#This Row],[Expected Loss]]</f>
        <v>#VALUE!</v>
      </c>
      <c r="R534" s="41">
        <v>1</v>
      </c>
      <c r="S534" s="41">
        <v>0</v>
      </c>
      <c r="T534" s="41" t="s">
        <v>1853</v>
      </c>
      <c r="U534" s="41" t="s">
        <v>1854</v>
      </c>
      <c r="V534" s="41"/>
      <c r="W534" s="41"/>
      <c r="X534" s="41"/>
    </row>
    <row r="535" spans="1:24" x14ac:dyDescent="0.25">
      <c r="A535" s="41" t="s">
        <v>1856</v>
      </c>
      <c r="B535" s="42">
        <v>43800</v>
      </c>
      <c r="C535" s="41" t="s">
        <v>1851</v>
      </c>
      <c r="D535" s="41" t="s">
        <v>983</v>
      </c>
      <c r="E535" s="41" t="s">
        <v>984</v>
      </c>
      <c r="F535" s="41" t="s">
        <v>77</v>
      </c>
      <c r="G535" s="41" t="s">
        <v>1852</v>
      </c>
      <c r="H535" s="43" t="s">
        <v>66</v>
      </c>
      <c r="I535" s="41" t="s">
        <v>110</v>
      </c>
      <c r="J535" s="41" t="s">
        <v>53</v>
      </c>
      <c r="K535" s="41" t="s">
        <v>55</v>
      </c>
      <c r="L535" s="41" t="s">
        <v>54</v>
      </c>
      <c r="M535" s="41" t="s">
        <v>55</v>
      </c>
      <c r="N535" s="41" t="s">
        <v>69</v>
      </c>
      <c r="O535" s="41">
        <v>3.52</v>
      </c>
      <c r="P535" s="41">
        <v>9.25</v>
      </c>
      <c r="Q535" s="43">
        <f>Table2[[#This Row],[Spread]]/Table2[[#This Row],[Expected Loss]]</f>
        <v>2.6278409090909092</v>
      </c>
      <c r="R535" s="41">
        <v>1</v>
      </c>
      <c r="S535" s="41">
        <v>0</v>
      </c>
      <c r="T535" s="41" t="s">
        <v>1853</v>
      </c>
      <c r="U535" s="41" t="s">
        <v>1854</v>
      </c>
      <c r="V535" s="41"/>
      <c r="W535" s="41"/>
      <c r="X535" s="41"/>
    </row>
    <row r="536" spans="1:24" x14ac:dyDescent="0.25">
      <c r="A536" s="41" t="s">
        <v>1857</v>
      </c>
      <c r="B536" s="42">
        <v>43800</v>
      </c>
      <c r="C536" s="41" t="s">
        <v>1851</v>
      </c>
      <c r="D536" s="41" t="s">
        <v>983</v>
      </c>
      <c r="E536" s="41" t="s">
        <v>984</v>
      </c>
      <c r="F536" s="41" t="s">
        <v>77</v>
      </c>
      <c r="G536" s="41" t="s">
        <v>1852</v>
      </c>
      <c r="H536" s="43" t="s">
        <v>66</v>
      </c>
      <c r="I536" s="41" t="s">
        <v>110</v>
      </c>
      <c r="J536" s="41" t="s">
        <v>53</v>
      </c>
      <c r="K536" s="41" t="s">
        <v>55</v>
      </c>
      <c r="L536" s="41" t="s">
        <v>54</v>
      </c>
      <c r="M536" s="41" t="s">
        <v>55</v>
      </c>
      <c r="N536" s="41" t="s">
        <v>69</v>
      </c>
      <c r="O536" s="41">
        <v>2.54</v>
      </c>
      <c r="P536" s="41">
        <v>2.54</v>
      </c>
      <c r="Q536" s="43">
        <f>Table2[[#This Row],[Spread]]/Table2[[#This Row],[Expected Loss]]</f>
        <v>1</v>
      </c>
      <c r="R536" s="41">
        <v>1</v>
      </c>
      <c r="S536" s="41">
        <v>0</v>
      </c>
      <c r="T536" s="41" t="s">
        <v>1853</v>
      </c>
      <c r="U536" s="41" t="s">
        <v>1854</v>
      </c>
      <c r="V536" s="41"/>
      <c r="W536" s="41"/>
      <c r="X536" s="41"/>
    </row>
    <row r="537" spans="1:24" x14ac:dyDescent="0.25">
      <c r="A537" s="41" t="s">
        <v>1858</v>
      </c>
      <c r="B537" s="42">
        <v>43800</v>
      </c>
      <c r="C537" s="41" t="s">
        <v>1851</v>
      </c>
      <c r="D537" s="41" t="s">
        <v>983</v>
      </c>
      <c r="E537" s="41" t="s">
        <v>984</v>
      </c>
      <c r="F537" s="41" t="s">
        <v>77</v>
      </c>
      <c r="G537" s="41" t="s">
        <v>1852</v>
      </c>
      <c r="H537" s="43" t="s">
        <v>66</v>
      </c>
      <c r="I537" s="41" t="s">
        <v>110</v>
      </c>
      <c r="J537" s="41" t="s">
        <v>53</v>
      </c>
      <c r="K537" s="41" t="s">
        <v>55</v>
      </c>
      <c r="L537" s="41" t="s">
        <v>54</v>
      </c>
      <c r="M537" s="41" t="s">
        <v>55</v>
      </c>
      <c r="N537" s="41" t="s">
        <v>69</v>
      </c>
      <c r="O537" s="41">
        <v>1.69</v>
      </c>
      <c r="P537" s="41" t="s">
        <v>57</v>
      </c>
      <c r="Q537" s="43" t="e">
        <f>Table2[[#This Row],[Spread]]/Table2[[#This Row],[Expected Loss]]</f>
        <v>#VALUE!</v>
      </c>
      <c r="R537" s="41">
        <v>1</v>
      </c>
      <c r="S537" s="41">
        <v>0</v>
      </c>
      <c r="T537" s="41" t="s">
        <v>1853</v>
      </c>
      <c r="U537" s="41" t="s">
        <v>1854</v>
      </c>
      <c r="V537" s="41"/>
      <c r="W537" s="41"/>
      <c r="X537" s="41"/>
    </row>
    <row r="538" spans="1:24" x14ac:dyDescent="0.25">
      <c r="A538" s="41" t="s">
        <v>1859</v>
      </c>
      <c r="B538" s="42">
        <v>43800</v>
      </c>
      <c r="C538" s="41" t="s">
        <v>1860</v>
      </c>
      <c r="D538" s="41" t="s">
        <v>391</v>
      </c>
      <c r="E538" s="41" t="s">
        <v>765</v>
      </c>
      <c r="F538" s="41" t="s">
        <v>77</v>
      </c>
      <c r="G538" s="41" t="s">
        <v>1861</v>
      </c>
      <c r="H538" s="43" t="s">
        <v>66</v>
      </c>
      <c r="I538" s="41" t="s">
        <v>110</v>
      </c>
      <c r="J538" s="41" t="s">
        <v>53</v>
      </c>
      <c r="K538" s="41" t="s">
        <v>55</v>
      </c>
      <c r="L538" s="41" t="s">
        <v>54</v>
      </c>
      <c r="M538" s="41" t="s">
        <v>55</v>
      </c>
      <c r="N538" s="41" t="s">
        <v>69</v>
      </c>
      <c r="O538" s="41" t="s">
        <v>57</v>
      </c>
      <c r="P538" s="41" t="s">
        <v>57</v>
      </c>
      <c r="Q538" s="43" t="e">
        <f>Table2[[#This Row],[Spread]]/Table2[[#This Row],[Expected Loss]]</f>
        <v>#VALUE!</v>
      </c>
      <c r="R538" s="41">
        <v>1</v>
      </c>
      <c r="S538" s="41">
        <v>0</v>
      </c>
      <c r="T538" s="41" t="s">
        <v>1862</v>
      </c>
      <c r="U538" s="41" t="s">
        <v>1863</v>
      </c>
      <c r="V538" s="41"/>
      <c r="W538" s="41"/>
      <c r="X538" s="41"/>
    </row>
    <row r="539" spans="1:24" x14ac:dyDescent="0.25">
      <c r="A539" s="41" t="s">
        <v>1864</v>
      </c>
      <c r="B539" s="42">
        <v>43800</v>
      </c>
      <c r="C539" s="41" t="s">
        <v>1860</v>
      </c>
      <c r="D539" s="41" t="s">
        <v>391</v>
      </c>
      <c r="E539" s="41" t="s">
        <v>765</v>
      </c>
      <c r="F539" s="41" t="s">
        <v>77</v>
      </c>
      <c r="G539" s="41" t="s">
        <v>1861</v>
      </c>
      <c r="H539" s="43" t="s">
        <v>66</v>
      </c>
      <c r="I539" s="41" t="s">
        <v>110</v>
      </c>
      <c r="J539" s="41" t="s">
        <v>53</v>
      </c>
      <c r="K539" s="41" t="s">
        <v>55</v>
      </c>
      <c r="L539" s="41" t="s">
        <v>54</v>
      </c>
      <c r="M539" s="41" t="s">
        <v>55</v>
      </c>
      <c r="N539" s="41" t="s">
        <v>69</v>
      </c>
      <c r="O539" s="41" t="s">
        <v>57</v>
      </c>
      <c r="P539" s="41" t="s">
        <v>57</v>
      </c>
      <c r="Q539" s="43" t="e">
        <f>Table2[[#This Row],[Spread]]/Table2[[#This Row],[Expected Loss]]</f>
        <v>#VALUE!</v>
      </c>
      <c r="R539" s="41">
        <v>1</v>
      </c>
      <c r="S539" s="41">
        <v>0</v>
      </c>
      <c r="T539" s="41" t="s">
        <v>1862</v>
      </c>
      <c r="U539" s="41" t="s">
        <v>1863</v>
      </c>
      <c r="V539" s="41"/>
      <c r="W539" s="41"/>
      <c r="X539" s="41"/>
    </row>
    <row r="540" spans="1:24" x14ac:dyDescent="0.25">
      <c r="A540" s="41" t="s">
        <v>1865</v>
      </c>
      <c r="B540" s="42">
        <v>43800</v>
      </c>
      <c r="C540" s="41" t="s">
        <v>1860</v>
      </c>
      <c r="D540" s="41" t="s">
        <v>391</v>
      </c>
      <c r="E540" s="41" t="s">
        <v>765</v>
      </c>
      <c r="F540" s="41" t="s">
        <v>77</v>
      </c>
      <c r="G540" s="41" t="s">
        <v>1861</v>
      </c>
      <c r="H540" s="43" t="s">
        <v>66</v>
      </c>
      <c r="I540" s="41" t="s">
        <v>110</v>
      </c>
      <c r="J540" s="41" t="s">
        <v>53</v>
      </c>
      <c r="K540" s="41" t="s">
        <v>55</v>
      </c>
      <c r="L540" s="41" t="s">
        <v>54</v>
      </c>
      <c r="M540" s="41" t="s">
        <v>55</v>
      </c>
      <c r="N540" s="41" t="s">
        <v>69</v>
      </c>
      <c r="O540" s="41" t="s">
        <v>57</v>
      </c>
      <c r="P540" s="41">
        <v>15.75</v>
      </c>
      <c r="Q540" s="43" t="e">
        <f>Table2[[#This Row],[Spread]]/Table2[[#This Row],[Expected Loss]]</f>
        <v>#VALUE!</v>
      </c>
      <c r="R540" s="41">
        <v>1</v>
      </c>
      <c r="S540" s="41">
        <v>0</v>
      </c>
      <c r="T540" s="41" t="s">
        <v>1862</v>
      </c>
      <c r="U540" s="41" t="s">
        <v>1863</v>
      </c>
      <c r="V540" s="41"/>
      <c r="W540" s="41"/>
      <c r="X540" s="41"/>
    </row>
    <row r="541" spans="1:24" x14ac:dyDescent="0.25">
      <c r="A541" s="41" t="s">
        <v>1866</v>
      </c>
      <c r="B541" s="42">
        <v>43800</v>
      </c>
      <c r="C541" s="41" t="s">
        <v>1860</v>
      </c>
      <c r="D541" s="41" t="s">
        <v>391</v>
      </c>
      <c r="E541" s="41" t="s">
        <v>765</v>
      </c>
      <c r="F541" s="41" t="s">
        <v>77</v>
      </c>
      <c r="G541" s="41" t="s">
        <v>1861</v>
      </c>
      <c r="H541" s="43" t="s">
        <v>66</v>
      </c>
      <c r="I541" s="41" t="s">
        <v>110</v>
      </c>
      <c r="J541" s="41" t="s">
        <v>53</v>
      </c>
      <c r="K541" s="41" t="s">
        <v>55</v>
      </c>
      <c r="L541" s="41" t="s">
        <v>54</v>
      </c>
      <c r="M541" s="41" t="s">
        <v>55</v>
      </c>
      <c r="N541" s="41" t="s">
        <v>69</v>
      </c>
      <c r="O541" s="41">
        <v>8.4700000000000006</v>
      </c>
      <c r="P541" s="41">
        <v>9.5</v>
      </c>
      <c r="Q541" s="43">
        <f>Table2[[#This Row],[Spread]]/Table2[[#This Row],[Expected Loss]]</f>
        <v>1.1216056670602124</v>
      </c>
      <c r="R541" s="41">
        <v>1</v>
      </c>
      <c r="S541" s="41">
        <v>0</v>
      </c>
      <c r="T541" s="41" t="s">
        <v>1862</v>
      </c>
      <c r="U541" s="41" t="s">
        <v>1863</v>
      </c>
      <c r="V541" s="41"/>
      <c r="W541" s="41"/>
      <c r="X541" s="41"/>
    </row>
    <row r="542" spans="1:24" x14ac:dyDescent="0.25">
      <c r="A542" s="41" t="s">
        <v>1867</v>
      </c>
      <c r="B542" s="42">
        <v>43800</v>
      </c>
      <c r="C542" s="41" t="s">
        <v>1860</v>
      </c>
      <c r="D542" s="41" t="s">
        <v>391</v>
      </c>
      <c r="E542" s="41" t="s">
        <v>765</v>
      </c>
      <c r="F542" s="41" t="s">
        <v>77</v>
      </c>
      <c r="G542" s="41" t="s">
        <v>1861</v>
      </c>
      <c r="H542" s="43" t="s">
        <v>66</v>
      </c>
      <c r="I542" s="41" t="s">
        <v>110</v>
      </c>
      <c r="J542" s="41" t="s">
        <v>53</v>
      </c>
      <c r="K542" s="41" t="s">
        <v>55</v>
      </c>
      <c r="L542" s="41" t="s">
        <v>54</v>
      </c>
      <c r="M542" s="41" t="s">
        <v>55</v>
      </c>
      <c r="N542" s="41" t="s">
        <v>69</v>
      </c>
      <c r="O542" s="41" t="s">
        <v>57</v>
      </c>
      <c r="P542" s="41" t="s">
        <v>57</v>
      </c>
      <c r="Q542" s="43" t="e">
        <f>Table2[[#This Row],[Spread]]/Table2[[#This Row],[Expected Loss]]</f>
        <v>#VALUE!</v>
      </c>
      <c r="R542" s="41">
        <v>1</v>
      </c>
      <c r="S542" s="41">
        <v>0</v>
      </c>
      <c r="T542" s="41" t="s">
        <v>1868</v>
      </c>
      <c r="U542" s="41" t="s">
        <v>1869</v>
      </c>
      <c r="V542" s="41"/>
      <c r="W542" s="41"/>
      <c r="X542" s="41"/>
    </row>
    <row r="543" spans="1:24" x14ac:dyDescent="0.25">
      <c r="A543" s="41" t="s">
        <v>1870</v>
      </c>
      <c r="B543" s="42">
        <v>43800</v>
      </c>
      <c r="C543" s="41" t="s">
        <v>1860</v>
      </c>
      <c r="D543" s="41" t="s">
        <v>391</v>
      </c>
      <c r="E543" s="41" t="s">
        <v>765</v>
      </c>
      <c r="F543" s="41" t="s">
        <v>77</v>
      </c>
      <c r="G543" s="41" t="s">
        <v>1861</v>
      </c>
      <c r="H543" s="43" t="s">
        <v>66</v>
      </c>
      <c r="I543" s="41" t="s">
        <v>110</v>
      </c>
      <c r="J543" s="41" t="s">
        <v>53</v>
      </c>
      <c r="K543" s="41" t="s">
        <v>55</v>
      </c>
      <c r="L543" s="41" t="s">
        <v>54</v>
      </c>
      <c r="M543" s="41" t="s">
        <v>55</v>
      </c>
      <c r="N543" s="41" t="s">
        <v>69</v>
      </c>
      <c r="O543" s="41" t="s">
        <v>57</v>
      </c>
      <c r="P543" s="41" t="s">
        <v>57</v>
      </c>
      <c r="Q543" s="43" t="e">
        <f>Table2[[#This Row],[Spread]]/Table2[[#This Row],[Expected Loss]]</f>
        <v>#VALUE!</v>
      </c>
      <c r="R543" s="41">
        <v>1</v>
      </c>
      <c r="S543" s="41">
        <v>0</v>
      </c>
      <c r="T543" s="41" t="s">
        <v>1868</v>
      </c>
      <c r="U543" s="41" t="s">
        <v>1869</v>
      </c>
      <c r="V543" s="41"/>
      <c r="W543" s="41"/>
      <c r="X543" s="41"/>
    </row>
    <row r="544" spans="1:24" x14ac:dyDescent="0.25">
      <c r="A544" s="41" t="s">
        <v>1871</v>
      </c>
      <c r="B544" s="42">
        <v>43800</v>
      </c>
      <c r="C544" s="41" t="s">
        <v>1860</v>
      </c>
      <c r="D544" s="41" t="s">
        <v>391</v>
      </c>
      <c r="E544" s="41" t="s">
        <v>765</v>
      </c>
      <c r="F544" s="41" t="s">
        <v>77</v>
      </c>
      <c r="G544" s="41" t="s">
        <v>1861</v>
      </c>
      <c r="H544" s="43" t="s">
        <v>66</v>
      </c>
      <c r="I544" s="41" t="s">
        <v>110</v>
      </c>
      <c r="J544" s="41" t="s">
        <v>53</v>
      </c>
      <c r="K544" s="41" t="s">
        <v>55</v>
      </c>
      <c r="L544" s="41" t="s">
        <v>54</v>
      </c>
      <c r="M544" s="41" t="s">
        <v>55</v>
      </c>
      <c r="N544" s="41" t="s">
        <v>69</v>
      </c>
      <c r="O544" s="41" t="s">
        <v>57</v>
      </c>
      <c r="P544" s="41">
        <v>15.75</v>
      </c>
      <c r="Q544" s="43" t="e">
        <f>Table2[[#This Row],[Spread]]/Table2[[#This Row],[Expected Loss]]</f>
        <v>#VALUE!</v>
      </c>
      <c r="R544" s="41">
        <v>1</v>
      </c>
      <c r="S544" s="41">
        <v>0</v>
      </c>
      <c r="T544" s="41" t="s">
        <v>1868</v>
      </c>
      <c r="U544" s="41" t="s">
        <v>1869</v>
      </c>
      <c r="V544" s="41"/>
      <c r="W544" s="41"/>
      <c r="X544" s="41"/>
    </row>
    <row r="545" spans="1:24" x14ac:dyDescent="0.25">
      <c r="A545" s="41" t="s">
        <v>1872</v>
      </c>
      <c r="B545" s="42">
        <v>43800</v>
      </c>
      <c r="C545" s="41" t="s">
        <v>1860</v>
      </c>
      <c r="D545" s="41" t="s">
        <v>391</v>
      </c>
      <c r="E545" s="41" t="s">
        <v>765</v>
      </c>
      <c r="F545" s="41" t="s">
        <v>77</v>
      </c>
      <c r="G545" s="41" t="s">
        <v>1861</v>
      </c>
      <c r="H545" s="43" t="s">
        <v>66</v>
      </c>
      <c r="I545" s="41" t="s">
        <v>110</v>
      </c>
      <c r="J545" s="41" t="s">
        <v>53</v>
      </c>
      <c r="K545" s="41" t="s">
        <v>55</v>
      </c>
      <c r="L545" s="41" t="s">
        <v>54</v>
      </c>
      <c r="M545" s="41" t="s">
        <v>55</v>
      </c>
      <c r="N545" s="41" t="s">
        <v>69</v>
      </c>
      <c r="O545" s="41">
        <v>8.4700000000000006</v>
      </c>
      <c r="P545" s="41">
        <v>9.5</v>
      </c>
      <c r="Q545" s="43">
        <f>Table2[[#This Row],[Spread]]/Table2[[#This Row],[Expected Loss]]</f>
        <v>1.1216056670602124</v>
      </c>
      <c r="R545" s="41">
        <v>1</v>
      </c>
      <c r="S545" s="41">
        <v>0</v>
      </c>
      <c r="T545" s="41" t="s">
        <v>1868</v>
      </c>
      <c r="U545" s="41" t="s">
        <v>1869</v>
      </c>
      <c r="V545" s="41"/>
      <c r="W545" s="41"/>
      <c r="X545" s="41"/>
    </row>
    <row r="546" spans="1:24" x14ac:dyDescent="0.25">
      <c r="A546" s="37" t="s">
        <v>1873</v>
      </c>
      <c r="B546" s="38">
        <v>43800</v>
      </c>
      <c r="C546" s="37" t="s">
        <v>1874</v>
      </c>
      <c r="D546" s="37" t="s">
        <v>55</v>
      </c>
      <c r="E546" s="37" t="s">
        <v>157</v>
      </c>
      <c r="F546" s="37" t="s">
        <v>157</v>
      </c>
      <c r="G546" s="37" t="s">
        <v>521</v>
      </c>
      <c r="H546" s="39">
        <v>10000000</v>
      </c>
      <c r="I546" s="37" t="s">
        <v>55</v>
      </c>
      <c r="J546" s="37" t="s">
        <v>53</v>
      </c>
      <c r="K546" s="37">
        <v>1</v>
      </c>
      <c r="L546" s="37" t="s">
        <v>54</v>
      </c>
      <c r="M546" s="37" t="s">
        <v>55</v>
      </c>
      <c r="N546" s="37" t="s">
        <v>56</v>
      </c>
      <c r="O546" s="37" t="s">
        <v>57</v>
      </c>
      <c r="P546" s="37" t="s">
        <v>57</v>
      </c>
      <c r="Q546" s="40" t="e">
        <f>Table2[[#This Row],[Spread]]/Table2[[#This Row],[Expected Loss]]</f>
        <v>#VALUE!</v>
      </c>
      <c r="R546" s="37">
        <v>1</v>
      </c>
      <c r="S546" s="37">
        <v>0</v>
      </c>
      <c r="T546" s="37" t="s">
        <v>1875</v>
      </c>
      <c r="U546" s="37" t="s">
        <v>1876</v>
      </c>
      <c r="V546" s="37"/>
      <c r="W546" s="37"/>
      <c r="X546" s="37"/>
    </row>
    <row r="547" spans="1:24" x14ac:dyDescent="0.25">
      <c r="A547" s="37" t="s">
        <v>1877</v>
      </c>
      <c r="B547" s="38">
        <v>43800</v>
      </c>
      <c r="C547" s="37" t="s">
        <v>1874</v>
      </c>
      <c r="D547" s="37" t="s">
        <v>55</v>
      </c>
      <c r="E547" s="37" t="s">
        <v>55</v>
      </c>
      <c r="F547" s="37" t="s">
        <v>157</v>
      </c>
      <c r="G547" s="37" t="s">
        <v>578</v>
      </c>
      <c r="H547" s="39">
        <v>50000000</v>
      </c>
      <c r="I547" s="37" t="s">
        <v>55</v>
      </c>
      <c r="J547" s="37" t="s">
        <v>53</v>
      </c>
      <c r="K547" s="37">
        <v>1</v>
      </c>
      <c r="L547" s="37" t="s">
        <v>54</v>
      </c>
      <c r="M547" s="37" t="s">
        <v>55</v>
      </c>
      <c r="N547" s="37" t="s">
        <v>56</v>
      </c>
      <c r="O547" s="37" t="s">
        <v>57</v>
      </c>
      <c r="P547" s="37" t="s">
        <v>57</v>
      </c>
      <c r="Q547" s="40" t="e">
        <f>Table2[[#This Row],[Spread]]/Table2[[#This Row],[Expected Loss]]</f>
        <v>#VALUE!</v>
      </c>
      <c r="R547" s="37">
        <v>1</v>
      </c>
      <c r="S547" s="37">
        <v>0</v>
      </c>
      <c r="T547" s="37" t="s">
        <v>1878</v>
      </c>
      <c r="U547" s="37" t="s">
        <v>1879</v>
      </c>
      <c r="V547" s="37"/>
      <c r="W547" s="37"/>
      <c r="X547" s="37"/>
    </row>
    <row r="548" spans="1:24" x14ac:dyDescent="0.25">
      <c r="A548" s="37" t="s">
        <v>1880</v>
      </c>
      <c r="B548" s="38">
        <v>43800</v>
      </c>
      <c r="C548" s="37" t="s">
        <v>1874</v>
      </c>
      <c r="D548" s="37" t="s">
        <v>55</v>
      </c>
      <c r="E548" s="37" t="s">
        <v>55</v>
      </c>
      <c r="F548" s="37" t="s">
        <v>157</v>
      </c>
      <c r="G548" s="37" t="s">
        <v>578</v>
      </c>
      <c r="H548" s="39">
        <v>7000000</v>
      </c>
      <c r="I548" s="37" t="s">
        <v>55</v>
      </c>
      <c r="J548" s="37" t="s">
        <v>53</v>
      </c>
      <c r="K548" s="37">
        <v>1</v>
      </c>
      <c r="L548" s="37" t="s">
        <v>54</v>
      </c>
      <c r="M548" s="37" t="s">
        <v>55</v>
      </c>
      <c r="N548" s="37" t="s">
        <v>56</v>
      </c>
      <c r="O548" s="37" t="s">
        <v>57</v>
      </c>
      <c r="P548" s="37" t="s">
        <v>57</v>
      </c>
      <c r="Q548" s="40" t="e">
        <f>Table2[[#This Row],[Spread]]/Table2[[#This Row],[Expected Loss]]</f>
        <v>#VALUE!</v>
      </c>
      <c r="R548" s="37">
        <v>1</v>
      </c>
      <c r="S548" s="37">
        <v>0</v>
      </c>
      <c r="T548" s="37" t="s">
        <v>1881</v>
      </c>
      <c r="U548" s="37" t="s">
        <v>1882</v>
      </c>
      <c r="V548" s="37"/>
      <c r="W548" s="37"/>
      <c r="X548" s="37"/>
    </row>
    <row r="549" spans="1:24" x14ac:dyDescent="0.25">
      <c r="A549" s="37" t="s">
        <v>1883</v>
      </c>
      <c r="B549" s="38">
        <v>43800</v>
      </c>
      <c r="C549" s="37" t="s">
        <v>1874</v>
      </c>
      <c r="D549" s="37" t="s">
        <v>55</v>
      </c>
      <c r="E549" s="37" t="s">
        <v>55</v>
      </c>
      <c r="F549" s="37" t="s">
        <v>157</v>
      </c>
      <c r="G549" s="37" t="s">
        <v>578</v>
      </c>
      <c r="H549" s="39">
        <v>20000000</v>
      </c>
      <c r="I549" s="37" t="s">
        <v>55</v>
      </c>
      <c r="J549" s="37" t="s">
        <v>53</v>
      </c>
      <c r="K549" s="37">
        <v>1</v>
      </c>
      <c r="L549" s="37" t="s">
        <v>54</v>
      </c>
      <c r="M549" s="37" t="s">
        <v>55</v>
      </c>
      <c r="N549" s="37" t="s">
        <v>56</v>
      </c>
      <c r="O549" s="37" t="s">
        <v>57</v>
      </c>
      <c r="P549" s="37" t="s">
        <v>57</v>
      </c>
      <c r="Q549" s="40" t="e">
        <f>Table2[[#This Row],[Spread]]/Table2[[#This Row],[Expected Loss]]</f>
        <v>#VALUE!</v>
      </c>
      <c r="R549" s="37">
        <v>1</v>
      </c>
      <c r="S549" s="37">
        <v>0</v>
      </c>
      <c r="T549" s="37" t="s">
        <v>1884</v>
      </c>
      <c r="U549" s="37" t="s">
        <v>1885</v>
      </c>
      <c r="V549" s="37"/>
      <c r="W549" s="37"/>
      <c r="X549" s="37"/>
    </row>
    <row r="550" spans="1:24" x14ac:dyDescent="0.25">
      <c r="A550" s="37" t="s">
        <v>1886</v>
      </c>
      <c r="B550" s="38">
        <v>43800</v>
      </c>
      <c r="C550" s="37" t="s">
        <v>1887</v>
      </c>
      <c r="D550" s="37" t="s">
        <v>55</v>
      </c>
      <c r="E550" s="37" t="s">
        <v>55</v>
      </c>
      <c r="F550" s="37" t="s">
        <v>55</v>
      </c>
      <c r="G550" s="37" t="s">
        <v>942</v>
      </c>
      <c r="H550" s="39">
        <v>50260000</v>
      </c>
      <c r="I550" s="37" t="s">
        <v>55</v>
      </c>
      <c r="J550" s="37" t="s">
        <v>53</v>
      </c>
      <c r="K550" s="37" t="s">
        <v>55</v>
      </c>
      <c r="L550" s="37" t="s">
        <v>54</v>
      </c>
      <c r="M550" s="37" t="s">
        <v>55</v>
      </c>
      <c r="N550" s="37" t="s">
        <v>56</v>
      </c>
      <c r="O550" s="37" t="s">
        <v>57</v>
      </c>
      <c r="P550" s="37" t="s">
        <v>57</v>
      </c>
      <c r="Q550" s="40" t="e">
        <f>Table2[[#This Row],[Spread]]/Table2[[#This Row],[Expected Loss]]</f>
        <v>#VALUE!</v>
      </c>
      <c r="R550" s="37">
        <v>1</v>
      </c>
      <c r="S550" s="37">
        <v>0</v>
      </c>
      <c r="T550" s="37" t="s">
        <v>1888</v>
      </c>
      <c r="U550" s="37" t="s">
        <v>1889</v>
      </c>
      <c r="V550" s="37"/>
      <c r="W550" s="37"/>
      <c r="X550" s="37"/>
    </row>
    <row r="551" spans="1:24" x14ac:dyDescent="0.25">
      <c r="A551" s="37" t="s">
        <v>1890</v>
      </c>
      <c r="B551" s="38">
        <v>43831</v>
      </c>
      <c r="C551" s="37" t="s">
        <v>1874</v>
      </c>
      <c r="D551" s="37" t="s">
        <v>55</v>
      </c>
      <c r="E551" s="37" t="s">
        <v>55</v>
      </c>
      <c r="F551" s="37" t="s">
        <v>157</v>
      </c>
      <c r="G551" s="37" t="s">
        <v>578</v>
      </c>
      <c r="H551" s="39">
        <v>5750000</v>
      </c>
      <c r="I551" s="37" t="s">
        <v>55</v>
      </c>
      <c r="J551" s="37" t="s">
        <v>53</v>
      </c>
      <c r="K551" s="37">
        <v>1</v>
      </c>
      <c r="L551" s="37" t="s">
        <v>54</v>
      </c>
      <c r="M551" s="37" t="s">
        <v>55</v>
      </c>
      <c r="N551" s="37" t="s">
        <v>56</v>
      </c>
      <c r="O551" s="37" t="s">
        <v>57</v>
      </c>
      <c r="P551" s="37" t="s">
        <v>57</v>
      </c>
      <c r="Q551" s="40" t="e">
        <f>Table2[[#This Row],[Spread]]/Table2[[#This Row],[Expected Loss]]</f>
        <v>#VALUE!</v>
      </c>
      <c r="R551" s="37">
        <v>1</v>
      </c>
      <c r="S551" s="37">
        <v>0</v>
      </c>
      <c r="T551" s="37" t="s">
        <v>1891</v>
      </c>
      <c r="U551" s="37" t="s">
        <v>1892</v>
      </c>
      <c r="V551" s="37"/>
      <c r="W551" s="37"/>
      <c r="X551" s="37"/>
    </row>
    <row r="552" spans="1:24" x14ac:dyDescent="0.25">
      <c r="A552" s="37" t="s">
        <v>1893</v>
      </c>
      <c r="B552" s="38">
        <v>43831</v>
      </c>
      <c r="C552" s="37" t="s">
        <v>1874</v>
      </c>
      <c r="D552" s="37" t="s">
        <v>55</v>
      </c>
      <c r="E552" s="37" t="s">
        <v>55</v>
      </c>
      <c r="F552" s="37" t="s">
        <v>157</v>
      </c>
      <c r="G552" s="37" t="s">
        <v>578</v>
      </c>
      <c r="H552" s="39">
        <v>3750000</v>
      </c>
      <c r="I552" s="37" t="s">
        <v>55</v>
      </c>
      <c r="J552" s="37" t="s">
        <v>53</v>
      </c>
      <c r="K552" s="37">
        <v>1</v>
      </c>
      <c r="L552" s="37" t="s">
        <v>54</v>
      </c>
      <c r="M552" s="37" t="s">
        <v>55</v>
      </c>
      <c r="N552" s="37" t="s">
        <v>56</v>
      </c>
      <c r="O552" s="37" t="s">
        <v>57</v>
      </c>
      <c r="P552" s="37" t="s">
        <v>57</v>
      </c>
      <c r="Q552" s="40" t="e">
        <f>Table2[[#This Row],[Spread]]/Table2[[#This Row],[Expected Loss]]</f>
        <v>#VALUE!</v>
      </c>
      <c r="R552" s="37">
        <v>1</v>
      </c>
      <c r="S552" s="37">
        <v>0</v>
      </c>
      <c r="T552" s="37" t="s">
        <v>1894</v>
      </c>
      <c r="U552" s="37" t="s">
        <v>1895</v>
      </c>
      <c r="V552" s="37"/>
      <c r="W552" s="37"/>
      <c r="X552" s="37"/>
    </row>
    <row r="553" spans="1:24" x14ac:dyDescent="0.25">
      <c r="A553" s="37" t="s">
        <v>1896</v>
      </c>
      <c r="B553" s="38">
        <v>43831</v>
      </c>
      <c r="C553" s="37" t="s">
        <v>1897</v>
      </c>
      <c r="D553" s="37" t="s">
        <v>1898</v>
      </c>
      <c r="E553" s="37" t="s">
        <v>1899</v>
      </c>
      <c r="F553" s="37" t="s">
        <v>91</v>
      </c>
      <c r="G553" s="37" t="s">
        <v>309</v>
      </c>
      <c r="H553" s="39">
        <v>150000000</v>
      </c>
      <c r="I553" s="37" t="s">
        <v>102</v>
      </c>
      <c r="J553" s="37" t="s">
        <v>53</v>
      </c>
      <c r="K553" s="37">
        <v>3</v>
      </c>
      <c r="L553" s="37">
        <v>1.77</v>
      </c>
      <c r="M553" s="37" t="s">
        <v>55</v>
      </c>
      <c r="N553" s="37" t="s">
        <v>69</v>
      </c>
      <c r="O553" s="37">
        <v>0.79</v>
      </c>
      <c r="P553" s="37">
        <v>3.25</v>
      </c>
      <c r="Q553" s="40">
        <f>Table2[[#This Row],[Spread]]/Table2[[#This Row],[Expected Loss]]</f>
        <v>4.1139240506329111</v>
      </c>
      <c r="R553" s="37">
        <v>1</v>
      </c>
      <c r="S553" s="37">
        <v>0</v>
      </c>
      <c r="T553" s="37" t="s">
        <v>1900</v>
      </c>
      <c r="U553" s="37" t="s">
        <v>1901</v>
      </c>
      <c r="V553" s="37"/>
      <c r="W553" s="37"/>
      <c r="X553" s="37"/>
    </row>
    <row r="554" spans="1:24" x14ac:dyDescent="0.25">
      <c r="A554" s="37" t="s">
        <v>1902</v>
      </c>
      <c r="B554" s="38">
        <v>43831</v>
      </c>
      <c r="C554" s="37" t="s">
        <v>1897</v>
      </c>
      <c r="D554" s="37" t="s">
        <v>1898</v>
      </c>
      <c r="E554" s="37" t="s">
        <v>1899</v>
      </c>
      <c r="F554" s="37" t="s">
        <v>91</v>
      </c>
      <c r="G554" s="37" t="s">
        <v>309</v>
      </c>
      <c r="H554" s="39">
        <v>75000000</v>
      </c>
      <c r="I554" s="37" t="s">
        <v>102</v>
      </c>
      <c r="J554" s="37" t="s">
        <v>53</v>
      </c>
      <c r="K554" s="37">
        <v>3</v>
      </c>
      <c r="L554" s="37">
        <v>4.13</v>
      </c>
      <c r="M554" s="37" t="s">
        <v>55</v>
      </c>
      <c r="N554" s="37" t="s">
        <v>69</v>
      </c>
      <c r="O554" s="37">
        <v>2.71</v>
      </c>
      <c r="P554" s="37">
        <v>5.75</v>
      </c>
      <c r="Q554" s="40">
        <f>Table2[[#This Row],[Spread]]/Table2[[#This Row],[Expected Loss]]</f>
        <v>2.121771217712177</v>
      </c>
      <c r="R554" s="37">
        <v>1</v>
      </c>
      <c r="S554" s="37">
        <v>0</v>
      </c>
      <c r="T554" s="37" t="s">
        <v>1900</v>
      </c>
      <c r="U554" s="37" t="s">
        <v>1901</v>
      </c>
      <c r="V554" s="37"/>
      <c r="W554" s="37"/>
      <c r="X554" s="37"/>
    </row>
    <row r="555" spans="1:24" x14ac:dyDescent="0.25">
      <c r="A555" s="37" t="s">
        <v>1903</v>
      </c>
      <c r="B555" s="38">
        <v>43831</v>
      </c>
      <c r="C555" s="37" t="s">
        <v>1904</v>
      </c>
      <c r="D555" s="37" t="s">
        <v>198</v>
      </c>
      <c r="E555" s="37" t="s">
        <v>520</v>
      </c>
      <c r="F555" s="37" t="s">
        <v>77</v>
      </c>
      <c r="G555" s="37" t="s">
        <v>1465</v>
      </c>
      <c r="H555" s="39">
        <v>175000000</v>
      </c>
      <c r="I555" s="37" t="s">
        <v>110</v>
      </c>
      <c r="J555" s="37" t="s">
        <v>53</v>
      </c>
      <c r="K555" s="37">
        <v>2</v>
      </c>
      <c r="L555" s="37" t="s">
        <v>54</v>
      </c>
      <c r="M555" s="37" t="s">
        <v>55</v>
      </c>
      <c r="N555" s="37" t="s">
        <v>69</v>
      </c>
      <c r="O555" s="37">
        <v>2.82</v>
      </c>
      <c r="P555" s="37">
        <v>5.25</v>
      </c>
      <c r="Q555" s="40">
        <f>Table2[[#This Row],[Spread]]/Table2[[#This Row],[Expected Loss]]</f>
        <v>1.8617021276595747</v>
      </c>
      <c r="R555" s="37">
        <v>1</v>
      </c>
      <c r="S555" s="37">
        <v>0</v>
      </c>
      <c r="T555" s="37" t="s">
        <v>1905</v>
      </c>
      <c r="U555" s="37" t="s">
        <v>1906</v>
      </c>
      <c r="V555" s="37"/>
      <c r="W555" s="37"/>
      <c r="X555" s="37"/>
    </row>
    <row r="556" spans="1:24" x14ac:dyDescent="0.25">
      <c r="A556" s="37" t="s">
        <v>1907</v>
      </c>
      <c r="B556" s="38">
        <v>43831</v>
      </c>
      <c r="C556" s="37" t="s">
        <v>1904</v>
      </c>
      <c r="D556" s="37" t="s">
        <v>198</v>
      </c>
      <c r="E556" s="37" t="s">
        <v>520</v>
      </c>
      <c r="F556" s="37" t="s">
        <v>77</v>
      </c>
      <c r="G556" s="37" t="s">
        <v>1465</v>
      </c>
      <c r="H556" s="39">
        <v>175000000</v>
      </c>
      <c r="I556" s="37" t="s">
        <v>110</v>
      </c>
      <c r="J556" s="37" t="s">
        <v>53</v>
      </c>
      <c r="K556" s="37">
        <v>2</v>
      </c>
      <c r="L556" s="37" t="s">
        <v>54</v>
      </c>
      <c r="M556" s="37" t="s">
        <v>55</v>
      </c>
      <c r="N556" s="37" t="s">
        <v>69</v>
      </c>
      <c r="O556" s="37">
        <v>3.6</v>
      </c>
      <c r="P556" s="37">
        <v>7.5</v>
      </c>
      <c r="Q556" s="40">
        <f>Table2[[#This Row],[Spread]]/Table2[[#This Row],[Expected Loss]]</f>
        <v>2.0833333333333335</v>
      </c>
      <c r="R556" s="37">
        <v>1</v>
      </c>
      <c r="S556" s="37">
        <v>0</v>
      </c>
      <c r="T556" s="37" t="s">
        <v>1905</v>
      </c>
      <c r="U556" s="37" t="s">
        <v>1906</v>
      </c>
      <c r="V556" s="37"/>
      <c r="W556" s="37"/>
      <c r="X556" s="37"/>
    </row>
    <row r="557" spans="1:24" x14ac:dyDescent="0.25">
      <c r="A557" s="37" t="s">
        <v>1908</v>
      </c>
      <c r="B557" s="38">
        <v>43831</v>
      </c>
      <c r="C557" s="37" t="s">
        <v>1909</v>
      </c>
      <c r="D557" s="37" t="s">
        <v>203</v>
      </c>
      <c r="E557" s="37" t="s">
        <v>1910</v>
      </c>
      <c r="F557" s="37" t="s">
        <v>77</v>
      </c>
      <c r="G557" s="37" t="s">
        <v>1911</v>
      </c>
      <c r="H557" s="39">
        <v>200000000</v>
      </c>
      <c r="I557" s="37" t="s">
        <v>110</v>
      </c>
      <c r="J557" s="37" t="s">
        <v>53</v>
      </c>
      <c r="K557" s="37" t="s">
        <v>55</v>
      </c>
      <c r="L557" s="37" t="s">
        <v>54</v>
      </c>
      <c r="M557" s="37" t="s">
        <v>55</v>
      </c>
      <c r="N557" s="37" t="s">
        <v>69</v>
      </c>
      <c r="O557" s="37">
        <v>2.52</v>
      </c>
      <c r="P557" s="37">
        <v>7.5</v>
      </c>
      <c r="Q557" s="40">
        <f>Table2[[#This Row],[Spread]]/Table2[[#This Row],[Expected Loss]]</f>
        <v>2.9761904761904763</v>
      </c>
      <c r="R557" s="37">
        <v>1</v>
      </c>
      <c r="S557" s="37">
        <v>0</v>
      </c>
      <c r="T557" s="37" t="s">
        <v>1912</v>
      </c>
      <c r="U557" s="37" t="s">
        <v>1913</v>
      </c>
      <c r="V557" s="37"/>
      <c r="W557" s="37"/>
      <c r="X557" s="37"/>
    </row>
    <row r="558" spans="1:24" x14ac:dyDescent="0.25">
      <c r="A558" s="37" t="s">
        <v>1914</v>
      </c>
      <c r="B558" s="38">
        <v>43831</v>
      </c>
      <c r="C558" s="37" t="s">
        <v>1909</v>
      </c>
      <c r="D558" s="37" t="s">
        <v>203</v>
      </c>
      <c r="E558" s="37" t="s">
        <v>1910</v>
      </c>
      <c r="F558" s="37" t="s">
        <v>77</v>
      </c>
      <c r="G558" s="37" t="s">
        <v>1911</v>
      </c>
      <c r="H558" s="39">
        <v>200000000</v>
      </c>
      <c r="I558" s="37" t="s">
        <v>110</v>
      </c>
      <c r="J558" s="37" t="s">
        <v>53</v>
      </c>
      <c r="K558" s="37" t="s">
        <v>55</v>
      </c>
      <c r="L558" s="37" t="s">
        <v>54</v>
      </c>
      <c r="M558" s="37" t="s">
        <v>55</v>
      </c>
      <c r="N558" s="37" t="s">
        <v>69</v>
      </c>
      <c r="O558" s="37">
        <v>3.46</v>
      </c>
      <c r="P558" s="37">
        <v>8</v>
      </c>
      <c r="Q558" s="40">
        <f>Table2[[#This Row],[Spread]]/Table2[[#This Row],[Expected Loss]]</f>
        <v>2.3121387283236996</v>
      </c>
      <c r="R558" s="37">
        <v>1</v>
      </c>
      <c r="S558" s="37">
        <v>0</v>
      </c>
      <c r="T558" s="37" t="s">
        <v>1912</v>
      </c>
      <c r="U558" s="37" t="s">
        <v>1913</v>
      </c>
      <c r="V558" s="37"/>
      <c r="W558" s="37"/>
      <c r="X558" s="37"/>
    </row>
    <row r="559" spans="1:24" x14ac:dyDescent="0.25">
      <c r="A559" s="37" t="s">
        <v>1915</v>
      </c>
      <c r="B559" s="38">
        <v>43831</v>
      </c>
      <c r="C559" s="37" t="s">
        <v>1783</v>
      </c>
      <c r="D559" s="37" t="s">
        <v>55</v>
      </c>
      <c r="E559" s="37" t="s">
        <v>55</v>
      </c>
      <c r="F559" s="37" t="s">
        <v>55</v>
      </c>
      <c r="G559" s="37" t="s">
        <v>942</v>
      </c>
      <c r="H559" s="39">
        <v>10000000</v>
      </c>
      <c r="I559" s="37" t="s">
        <v>55</v>
      </c>
      <c r="J559" s="37" t="s">
        <v>53</v>
      </c>
      <c r="K559" s="37" t="s">
        <v>55</v>
      </c>
      <c r="L559" s="37" t="s">
        <v>54</v>
      </c>
      <c r="M559" s="37" t="s">
        <v>55</v>
      </c>
      <c r="N559" s="37" t="s">
        <v>56</v>
      </c>
      <c r="O559" s="37" t="s">
        <v>57</v>
      </c>
      <c r="P559" s="37" t="s">
        <v>57</v>
      </c>
      <c r="Q559" s="40" t="e">
        <f>Table2[[#This Row],[Spread]]/Table2[[#This Row],[Expected Loss]]</f>
        <v>#VALUE!</v>
      </c>
      <c r="R559" s="37">
        <v>1</v>
      </c>
      <c r="S559" s="37">
        <v>0</v>
      </c>
      <c r="T559" s="37" t="s">
        <v>1916</v>
      </c>
      <c r="U559" s="37" t="s">
        <v>1917</v>
      </c>
      <c r="V559" s="37"/>
      <c r="W559" s="37"/>
      <c r="X559" s="37"/>
    </row>
    <row r="560" spans="1:24" x14ac:dyDescent="0.25">
      <c r="A560" s="37" t="s">
        <v>1918</v>
      </c>
      <c r="B560" s="38">
        <v>43831</v>
      </c>
      <c r="C560" s="37" t="s">
        <v>1919</v>
      </c>
      <c r="D560" s="37" t="s">
        <v>1920</v>
      </c>
      <c r="E560" s="37" t="s">
        <v>1921</v>
      </c>
      <c r="F560" s="37" t="s">
        <v>77</v>
      </c>
      <c r="G560" s="37" t="s">
        <v>1922</v>
      </c>
      <c r="H560" s="39">
        <v>100000000</v>
      </c>
      <c r="I560" s="37" t="s">
        <v>52</v>
      </c>
      <c r="J560" s="37" t="s">
        <v>386</v>
      </c>
      <c r="K560" s="37" t="s">
        <v>55</v>
      </c>
      <c r="L560" s="37" t="s">
        <v>54</v>
      </c>
      <c r="M560" s="37" t="s">
        <v>55</v>
      </c>
      <c r="N560" s="37" t="s">
        <v>56</v>
      </c>
      <c r="O560" s="37">
        <v>0.115</v>
      </c>
      <c r="P560" s="37">
        <v>2.75</v>
      </c>
      <c r="Q560" s="40">
        <f>Table2[[#This Row],[Spread]]/Table2[[#This Row],[Expected Loss]]</f>
        <v>23.913043478260867</v>
      </c>
      <c r="R560" s="37">
        <v>1</v>
      </c>
      <c r="S560" s="37">
        <v>0</v>
      </c>
      <c r="T560" s="37" t="s">
        <v>1923</v>
      </c>
      <c r="U560" s="37" t="s">
        <v>1924</v>
      </c>
      <c r="V560" s="37"/>
      <c r="W560" s="37"/>
      <c r="X560" s="37"/>
    </row>
    <row r="561" spans="1:24" x14ac:dyDescent="0.25">
      <c r="A561" s="37" t="s">
        <v>1925</v>
      </c>
      <c r="B561" s="38">
        <v>43831</v>
      </c>
      <c r="C561" s="37" t="s">
        <v>1926</v>
      </c>
      <c r="D561" s="37" t="s">
        <v>1927</v>
      </c>
      <c r="E561" s="37" t="s">
        <v>454</v>
      </c>
      <c r="F561" s="37" t="s">
        <v>77</v>
      </c>
      <c r="G561" s="37" t="s">
        <v>1928</v>
      </c>
      <c r="H561" s="39">
        <v>150000000</v>
      </c>
      <c r="I561" s="37" t="s">
        <v>110</v>
      </c>
      <c r="J561" s="37" t="s">
        <v>53</v>
      </c>
      <c r="K561" s="37">
        <v>3</v>
      </c>
      <c r="L561" s="37">
        <v>5.46</v>
      </c>
      <c r="M561" s="37" t="s">
        <v>55</v>
      </c>
      <c r="N561" s="37" t="s">
        <v>56</v>
      </c>
      <c r="O561" s="37">
        <v>4.04</v>
      </c>
      <c r="P561" s="37">
        <v>9.75</v>
      </c>
      <c r="Q561" s="40">
        <f>Table2[[#This Row],[Spread]]/Table2[[#This Row],[Expected Loss]]</f>
        <v>2.4133663366336635</v>
      </c>
      <c r="R561" s="37">
        <v>1</v>
      </c>
      <c r="S561" s="37">
        <v>0</v>
      </c>
      <c r="T561" s="37" t="s">
        <v>1929</v>
      </c>
      <c r="U561" s="37" t="s">
        <v>1930</v>
      </c>
      <c r="V561" s="37"/>
      <c r="W561" s="37"/>
      <c r="X561" s="37"/>
    </row>
    <row r="562" spans="1:24" x14ac:dyDescent="0.25">
      <c r="A562" s="37" t="s">
        <v>1931</v>
      </c>
      <c r="B562" s="38">
        <v>43831</v>
      </c>
      <c r="C562" s="37" t="s">
        <v>1932</v>
      </c>
      <c r="D562" s="37" t="s">
        <v>62</v>
      </c>
      <c r="E562" s="37" t="s">
        <v>1598</v>
      </c>
      <c r="F562" s="37" t="s">
        <v>64</v>
      </c>
      <c r="G562" s="37" t="s">
        <v>65</v>
      </c>
      <c r="H562" s="39">
        <v>140000000</v>
      </c>
      <c r="I562" s="37" t="s">
        <v>315</v>
      </c>
      <c r="J562" s="37" t="s">
        <v>1599</v>
      </c>
      <c r="K562" s="37" t="s">
        <v>55</v>
      </c>
      <c r="L562" s="37" t="s">
        <v>54</v>
      </c>
      <c r="M562" s="37" t="s">
        <v>55</v>
      </c>
      <c r="N562" s="37" t="s">
        <v>69</v>
      </c>
      <c r="O562" s="37">
        <v>0.01</v>
      </c>
      <c r="P562" s="37">
        <v>1.5</v>
      </c>
      <c r="Q562" s="40">
        <f>Table2[[#This Row],[Spread]]/Table2[[#This Row],[Expected Loss]]</f>
        <v>150</v>
      </c>
      <c r="R562" s="37">
        <v>1</v>
      </c>
      <c r="S562" s="37">
        <v>0</v>
      </c>
      <c r="T562" s="37" t="s">
        <v>1933</v>
      </c>
      <c r="U562" s="37" t="s">
        <v>1934</v>
      </c>
      <c r="V562" s="37"/>
      <c r="W562" s="37"/>
      <c r="X562" s="37"/>
    </row>
    <row r="563" spans="1:24" x14ac:dyDescent="0.25">
      <c r="A563" s="37" t="s">
        <v>1935</v>
      </c>
      <c r="B563" s="38">
        <v>43831</v>
      </c>
      <c r="C563" s="37" t="s">
        <v>1932</v>
      </c>
      <c r="D563" s="37" t="s">
        <v>62</v>
      </c>
      <c r="E563" s="37" t="s">
        <v>1598</v>
      </c>
      <c r="F563" s="37" t="s">
        <v>64</v>
      </c>
      <c r="G563" s="37" t="s">
        <v>65</v>
      </c>
      <c r="H563" s="39">
        <v>60000000</v>
      </c>
      <c r="I563" s="37" t="s">
        <v>315</v>
      </c>
      <c r="J563" s="37" t="s">
        <v>1599</v>
      </c>
      <c r="K563" s="37" t="s">
        <v>55</v>
      </c>
      <c r="L563" s="37" t="s">
        <v>54</v>
      </c>
      <c r="M563" s="37" t="s">
        <v>55</v>
      </c>
      <c r="N563" s="37" t="s">
        <v>69</v>
      </c>
      <c r="O563" s="37">
        <v>0.04</v>
      </c>
      <c r="P563" s="37">
        <v>1.75</v>
      </c>
      <c r="Q563" s="40">
        <f>Table2[[#This Row],[Spread]]/Table2[[#This Row],[Expected Loss]]</f>
        <v>43.75</v>
      </c>
      <c r="R563" s="37">
        <v>1</v>
      </c>
      <c r="S563" s="37">
        <v>0</v>
      </c>
      <c r="T563" s="37" t="s">
        <v>1933</v>
      </c>
      <c r="U563" s="37" t="s">
        <v>1934</v>
      </c>
      <c r="V563" s="37"/>
      <c r="W563" s="37"/>
      <c r="X563" s="37"/>
    </row>
    <row r="564" spans="1:24" x14ac:dyDescent="0.25">
      <c r="A564" s="37" t="s">
        <v>1936</v>
      </c>
      <c r="B564" s="38">
        <v>43831</v>
      </c>
      <c r="C564" s="37" t="s">
        <v>1937</v>
      </c>
      <c r="D564" s="37" t="s">
        <v>1338</v>
      </c>
      <c r="E564" s="37" t="s">
        <v>157</v>
      </c>
      <c r="F564" s="37" t="s">
        <v>210</v>
      </c>
      <c r="G564" s="37" t="s">
        <v>744</v>
      </c>
      <c r="H564" s="39">
        <v>94900000</v>
      </c>
      <c r="I564" s="37" t="s">
        <v>52</v>
      </c>
      <c r="J564" s="37" t="s">
        <v>1938</v>
      </c>
      <c r="K564" s="37" t="s">
        <v>55</v>
      </c>
      <c r="L564" s="37" t="s">
        <v>54</v>
      </c>
      <c r="M564" s="37" t="s">
        <v>55</v>
      </c>
      <c r="N564" s="37" t="s">
        <v>69</v>
      </c>
      <c r="O564" s="37" t="s">
        <v>57</v>
      </c>
      <c r="P564" s="37" t="s">
        <v>57</v>
      </c>
      <c r="Q564" s="40" t="e">
        <f>Table2[[#This Row],[Spread]]/Table2[[#This Row],[Expected Loss]]</f>
        <v>#VALUE!</v>
      </c>
      <c r="R564" s="37">
        <v>1</v>
      </c>
      <c r="S564" s="37">
        <v>0</v>
      </c>
      <c r="T564" s="37" t="s">
        <v>1939</v>
      </c>
      <c r="U564" s="37" t="s">
        <v>1940</v>
      </c>
      <c r="V564" s="37"/>
      <c r="W564" s="37"/>
      <c r="X564" s="37"/>
    </row>
    <row r="565" spans="1:24" x14ac:dyDescent="0.25">
      <c r="A565" s="37" t="s">
        <v>1941</v>
      </c>
      <c r="B565" s="38">
        <v>43831</v>
      </c>
      <c r="C565" s="37" t="s">
        <v>1937</v>
      </c>
      <c r="D565" s="37" t="s">
        <v>1338</v>
      </c>
      <c r="E565" s="37" t="s">
        <v>157</v>
      </c>
      <c r="F565" s="37" t="s">
        <v>210</v>
      </c>
      <c r="G565" s="37" t="s">
        <v>744</v>
      </c>
      <c r="H565" s="39">
        <v>133700000</v>
      </c>
      <c r="I565" s="37" t="s">
        <v>52</v>
      </c>
      <c r="J565" s="37" t="s">
        <v>1938</v>
      </c>
      <c r="K565" s="37" t="s">
        <v>55</v>
      </c>
      <c r="L565" s="37" t="s">
        <v>54</v>
      </c>
      <c r="M565" s="37" t="s">
        <v>55</v>
      </c>
      <c r="N565" s="37" t="s">
        <v>69</v>
      </c>
      <c r="O565" s="37" t="s">
        <v>57</v>
      </c>
      <c r="P565" s="37" t="s">
        <v>57</v>
      </c>
      <c r="Q565" s="40" t="e">
        <f>Table2[[#This Row],[Spread]]/Table2[[#This Row],[Expected Loss]]</f>
        <v>#VALUE!</v>
      </c>
      <c r="R565" s="37">
        <v>1</v>
      </c>
      <c r="S565" s="37">
        <v>0</v>
      </c>
      <c r="T565" s="37" t="s">
        <v>1939</v>
      </c>
      <c r="U565" s="37" t="s">
        <v>1940</v>
      </c>
      <c r="V565" s="37"/>
      <c r="W565" s="37"/>
      <c r="X565" s="37"/>
    </row>
    <row r="566" spans="1:24" x14ac:dyDescent="0.25">
      <c r="A566" s="37" t="s">
        <v>1942</v>
      </c>
      <c r="B566" s="38">
        <v>43831</v>
      </c>
      <c r="C566" s="37" t="s">
        <v>1937</v>
      </c>
      <c r="D566" s="37" t="s">
        <v>1338</v>
      </c>
      <c r="E566" s="37" t="s">
        <v>157</v>
      </c>
      <c r="F566" s="37" t="s">
        <v>210</v>
      </c>
      <c r="G566" s="37" t="s">
        <v>744</v>
      </c>
      <c r="H566" s="39">
        <v>77600000</v>
      </c>
      <c r="I566" s="37" t="s">
        <v>52</v>
      </c>
      <c r="J566" s="37" t="s">
        <v>1938</v>
      </c>
      <c r="K566" s="37" t="s">
        <v>55</v>
      </c>
      <c r="L566" s="37" t="s">
        <v>54</v>
      </c>
      <c r="M566" s="37" t="s">
        <v>55</v>
      </c>
      <c r="N566" s="37" t="s">
        <v>69</v>
      </c>
      <c r="O566" s="37" t="s">
        <v>57</v>
      </c>
      <c r="P566" s="37" t="s">
        <v>57</v>
      </c>
      <c r="Q566" s="40" t="e">
        <f>Table2[[#This Row],[Spread]]/Table2[[#This Row],[Expected Loss]]</f>
        <v>#VALUE!</v>
      </c>
      <c r="R566" s="37">
        <v>1</v>
      </c>
      <c r="S566" s="37">
        <v>0</v>
      </c>
      <c r="T566" s="37" t="s">
        <v>1939</v>
      </c>
      <c r="U566" s="37" t="s">
        <v>1940</v>
      </c>
      <c r="V566" s="37"/>
      <c r="W566" s="37"/>
      <c r="X566" s="37"/>
    </row>
    <row r="567" spans="1:24" x14ac:dyDescent="0.25">
      <c r="A567" s="37" t="s">
        <v>1943</v>
      </c>
      <c r="B567" s="38">
        <v>43831</v>
      </c>
      <c r="C567" s="37" t="s">
        <v>1937</v>
      </c>
      <c r="D567" s="37" t="s">
        <v>1338</v>
      </c>
      <c r="E567" s="37" t="s">
        <v>157</v>
      </c>
      <c r="F567" s="37" t="s">
        <v>210</v>
      </c>
      <c r="G567" s="37" t="s">
        <v>744</v>
      </c>
      <c r="H567" s="39">
        <v>125100000</v>
      </c>
      <c r="I567" s="37" t="s">
        <v>52</v>
      </c>
      <c r="J567" s="37" t="s">
        <v>1938</v>
      </c>
      <c r="K567" s="37" t="s">
        <v>55</v>
      </c>
      <c r="L567" s="37" t="s">
        <v>54</v>
      </c>
      <c r="M567" s="37" t="s">
        <v>55</v>
      </c>
      <c r="N567" s="37" t="s">
        <v>69</v>
      </c>
      <c r="O567" s="37" t="s">
        <v>57</v>
      </c>
      <c r="P567" s="37" t="s">
        <v>57</v>
      </c>
      <c r="Q567" s="40" t="e">
        <f>Table2[[#This Row],[Spread]]/Table2[[#This Row],[Expected Loss]]</f>
        <v>#VALUE!</v>
      </c>
      <c r="R567" s="37">
        <v>1</v>
      </c>
      <c r="S567" s="37">
        <v>0</v>
      </c>
      <c r="T567" s="37" t="s">
        <v>1939</v>
      </c>
      <c r="U567" s="37" t="s">
        <v>1940</v>
      </c>
      <c r="V567" s="37"/>
      <c r="W567" s="37"/>
      <c r="X567" s="37"/>
    </row>
    <row r="568" spans="1:24" x14ac:dyDescent="0.25">
      <c r="A568" s="37" t="s">
        <v>1944</v>
      </c>
      <c r="B568" s="38">
        <v>43831</v>
      </c>
      <c r="C568" s="37" t="s">
        <v>1937</v>
      </c>
      <c r="D568" s="37" t="s">
        <v>1338</v>
      </c>
      <c r="E568" s="37" t="s">
        <v>157</v>
      </c>
      <c r="F568" s="37" t="s">
        <v>210</v>
      </c>
      <c r="G568" s="37" t="s">
        <v>744</v>
      </c>
      <c r="H568" s="39">
        <v>43100000</v>
      </c>
      <c r="I568" s="37" t="s">
        <v>52</v>
      </c>
      <c r="J568" s="37" t="s">
        <v>1938</v>
      </c>
      <c r="K568" s="37" t="s">
        <v>55</v>
      </c>
      <c r="L568" s="37" t="s">
        <v>54</v>
      </c>
      <c r="M568" s="37" t="s">
        <v>55</v>
      </c>
      <c r="N568" s="37" t="s">
        <v>69</v>
      </c>
      <c r="O568" s="37" t="s">
        <v>57</v>
      </c>
      <c r="P568" s="37" t="s">
        <v>57</v>
      </c>
      <c r="Q568" s="40" t="e">
        <f>Table2[[#This Row],[Spread]]/Table2[[#This Row],[Expected Loss]]</f>
        <v>#VALUE!</v>
      </c>
      <c r="R568" s="37">
        <v>1</v>
      </c>
      <c r="S568" s="37">
        <v>0</v>
      </c>
      <c r="T568" s="37" t="s">
        <v>1939</v>
      </c>
      <c r="U568" s="37" t="s">
        <v>1940</v>
      </c>
      <c r="V568" s="37"/>
      <c r="W568" s="37"/>
      <c r="X568" s="37"/>
    </row>
    <row r="569" spans="1:24" x14ac:dyDescent="0.25">
      <c r="A569" s="37" t="s">
        <v>1945</v>
      </c>
      <c r="B569" s="38">
        <v>43831</v>
      </c>
      <c r="C569" s="37" t="s">
        <v>1937</v>
      </c>
      <c r="D569" s="37" t="s">
        <v>1338</v>
      </c>
      <c r="E569" s="37" t="s">
        <v>157</v>
      </c>
      <c r="F569" s="37" t="s">
        <v>210</v>
      </c>
      <c r="G569" s="37" t="s">
        <v>744</v>
      </c>
      <c r="H569" s="39">
        <v>21600000</v>
      </c>
      <c r="I569" s="37" t="s">
        <v>52</v>
      </c>
      <c r="J569" s="37" t="s">
        <v>1938</v>
      </c>
      <c r="K569" s="37" t="s">
        <v>55</v>
      </c>
      <c r="L569" s="37" t="s">
        <v>54</v>
      </c>
      <c r="M569" s="37" t="s">
        <v>55</v>
      </c>
      <c r="N569" s="37" t="s">
        <v>69</v>
      </c>
      <c r="O569" s="37" t="s">
        <v>57</v>
      </c>
      <c r="P569" s="37" t="s">
        <v>57</v>
      </c>
      <c r="Q569" s="40" t="e">
        <f>Table2[[#This Row],[Spread]]/Table2[[#This Row],[Expected Loss]]</f>
        <v>#VALUE!</v>
      </c>
      <c r="R569" s="37">
        <v>1</v>
      </c>
      <c r="S569" s="37">
        <v>0</v>
      </c>
      <c r="T569" s="37" t="s">
        <v>1939</v>
      </c>
      <c r="U569" s="37" t="s">
        <v>1940</v>
      </c>
      <c r="V569" s="37"/>
      <c r="W569" s="37"/>
      <c r="X569" s="37"/>
    </row>
    <row r="570" spans="1:24" x14ac:dyDescent="0.25">
      <c r="A570" s="41" t="s">
        <v>1946</v>
      </c>
      <c r="B570" s="42">
        <v>43862</v>
      </c>
      <c r="C570" s="41" t="s">
        <v>1947</v>
      </c>
      <c r="D570" s="41" t="s">
        <v>1543</v>
      </c>
      <c r="E570" s="41" t="s">
        <v>55</v>
      </c>
      <c r="F570" s="41" t="s">
        <v>210</v>
      </c>
      <c r="G570" s="41" t="s">
        <v>744</v>
      </c>
      <c r="H570" s="43" t="s">
        <v>66</v>
      </c>
      <c r="I570" s="41" t="s">
        <v>52</v>
      </c>
      <c r="J570" s="41" t="s">
        <v>1938</v>
      </c>
      <c r="K570" s="41" t="s">
        <v>55</v>
      </c>
      <c r="L570" s="41" t="s">
        <v>54</v>
      </c>
      <c r="M570" s="41" t="s">
        <v>55</v>
      </c>
      <c r="N570" s="41" t="s">
        <v>69</v>
      </c>
      <c r="O570" s="41" t="s">
        <v>57</v>
      </c>
      <c r="P570" s="41">
        <v>6.15</v>
      </c>
      <c r="Q570" s="43" t="e">
        <f>Table2[[#This Row],[Spread]]/Table2[[#This Row],[Expected Loss]]</f>
        <v>#VALUE!</v>
      </c>
      <c r="R570" s="41">
        <v>1</v>
      </c>
      <c r="S570" s="41">
        <v>0</v>
      </c>
      <c r="T570" s="41" t="s">
        <v>1948</v>
      </c>
      <c r="U570" s="41" t="s">
        <v>1949</v>
      </c>
      <c r="V570" s="41"/>
      <c r="W570" s="41"/>
      <c r="X570" s="41"/>
    </row>
    <row r="571" spans="1:24" x14ac:dyDescent="0.25">
      <c r="A571" s="41" t="s">
        <v>1950</v>
      </c>
      <c r="B571" s="42">
        <v>43862</v>
      </c>
      <c r="C571" s="41" t="s">
        <v>1947</v>
      </c>
      <c r="D571" s="41" t="s">
        <v>1543</v>
      </c>
      <c r="E571" s="41" t="s">
        <v>55</v>
      </c>
      <c r="F571" s="41" t="s">
        <v>210</v>
      </c>
      <c r="G571" s="41" t="s">
        <v>744</v>
      </c>
      <c r="H571" s="43" t="s">
        <v>66</v>
      </c>
      <c r="I571" s="41" t="s">
        <v>52</v>
      </c>
      <c r="J571" s="41" t="s">
        <v>1938</v>
      </c>
      <c r="K571" s="41" t="s">
        <v>55</v>
      </c>
      <c r="L571" s="41" t="s">
        <v>54</v>
      </c>
      <c r="M571" s="41" t="s">
        <v>55</v>
      </c>
      <c r="N571" s="41" t="s">
        <v>69</v>
      </c>
      <c r="O571" s="41" t="s">
        <v>57</v>
      </c>
      <c r="P571" s="41">
        <v>4.8</v>
      </c>
      <c r="Q571" s="43" t="e">
        <f>Table2[[#This Row],[Spread]]/Table2[[#This Row],[Expected Loss]]</f>
        <v>#VALUE!</v>
      </c>
      <c r="R571" s="41">
        <v>1</v>
      </c>
      <c r="S571" s="41">
        <v>0</v>
      </c>
      <c r="T571" s="41" t="s">
        <v>1948</v>
      </c>
      <c r="U571" s="41" t="s">
        <v>1949</v>
      </c>
      <c r="V571" s="41"/>
      <c r="W571" s="41"/>
      <c r="X571" s="41"/>
    </row>
    <row r="572" spans="1:24" x14ac:dyDescent="0.25">
      <c r="A572" s="41" t="s">
        <v>1951</v>
      </c>
      <c r="B572" s="42">
        <v>43862</v>
      </c>
      <c r="C572" s="41" t="s">
        <v>1947</v>
      </c>
      <c r="D572" s="41" t="s">
        <v>1543</v>
      </c>
      <c r="E572" s="41" t="s">
        <v>55</v>
      </c>
      <c r="F572" s="41" t="s">
        <v>210</v>
      </c>
      <c r="G572" s="41" t="s">
        <v>744</v>
      </c>
      <c r="H572" s="43" t="s">
        <v>66</v>
      </c>
      <c r="I572" s="41" t="s">
        <v>52</v>
      </c>
      <c r="J572" s="41" t="s">
        <v>1938</v>
      </c>
      <c r="K572" s="41" t="s">
        <v>55</v>
      </c>
      <c r="L572" s="41" t="s">
        <v>54</v>
      </c>
      <c r="M572" s="41" t="s">
        <v>55</v>
      </c>
      <c r="N572" s="41" t="s">
        <v>69</v>
      </c>
      <c r="O572" s="41" t="s">
        <v>57</v>
      </c>
      <c r="P572" s="41">
        <v>3.9</v>
      </c>
      <c r="Q572" s="43" t="e">
        <f>Table2[[#This Row],[Spread]]/Table2[[#This Row],[Expected Loss]]</f>
        <v>#VALUE!</v>
      </c>
      <c r="R572" s="41">
        <v>1</v>
      </c>
      <c r="S572" s="41">
        <v>0</v>
      </c>
      <c r="T572" s="41" t="s">
        <v>1948</v>
      </c>
      <c r="U572" s="41" t="s">
        <v>1949</v>
      </c>
      <c r="V572" s="41"/>
      <c r="W572" s="41"/>
      <c r="X572" s="41"/>
    </row>
    <row r="573" spans="1:24" x14ac:dyDescent="0.25">
      <c r="A573" s="41" t="s">
        <v>1952</v>
      </c>
      <c r="B573" s="42">
        <v>43862</v>
      </c>
      <c r="C573" s="41" t="s">
        <v>1947</v>
      </c>
      <c r="D573" s="41" t="s">
        <v>1543</v>
      </c>
      <c r="E573" s="41" t="s">
        <v>55</v>
      </c>
      <c r="F573" s="41" t="s">
        <v>210</v>
      </c>
      <c r="G573" s="41" t="s">
        <v>744</v>
      </c>
      <c r="H573" s="43" t="s">
        <v>66</v>
      </c>
      <c r="I573" s="41" t="s">
        <v>52</v>
      </c>
      <c r="J573" s="41" t="s">
        <v>1938</v>
      </c>
      <c r="K573" s="41" t="s">
        <v>55</v>
      </c>
      <c r="L573" s="41" t="s">
        <v>54</v>
      </c>
      <c r="M573" s="41" t="s">
        <v>55</v>
      </c>
      <c r="N573" s="41" t="s">
        <v>69</v>
      </c>
      <c r="O573" s="41" t="s">
        <v>57</v>
      </c>
      <c r="P573" s="41">
        <v>2.2999999999999998</v>
      </c>
      <c r="Q573" s="43" t="e">
        <f>Table2[[#This Row],[Spread]]/Table2[[#This Row],[Expected Loss]]</f>
        <v>#VALUE!</v>
      </c>
      <c r="R573" s="41">
        <v>1</v>
      </c>
      <c r="S573" s="41">
        <v>0</v>
      </c>
      <c r="T573" s="41" t="s">
        <v>1948</v>
      </c>
      <c r="U573" s="41" t="s">
        <v>1949</v>
      </c>
      <c r="V573" s="41"/>
      <c r="W573" s="41"/>
      <c r="X573" s="41"/>
    </row>
    <row r="574" spans="1:24" x14ac:dyDescent="0.25">
      <c r="A574" s="41" t="s">
        <v>1953</v>
      </c>
      <c r="B574" s="42">
        <v>43862</v>
      </c>
      <c r="C574" s="41" t="s">
        <v>1947</v>
      </c>
      <c r="D574" s="41" t="s">
        <v>1543</v>
      </c>
      <c r="E574" s="41" t="s">
        <v>55</v>
      </c>
      <c r="F574" s="41" t="s">
        <v>210</v>
      </c>
      <c r="G574" s="41" t="s">
        <v>744</v>
      </c>
      <c r="H574" s="43" t="s">
        <v>66</v>
      </c>
      <c r="I574" s="41" t="s">
        <v>52</v>
      </c>
      <c r="J574" s="41" t="s">
        <v>1938</v>
      </c>
      <c r="K574" s="41" t="s">
        <v>55</v>
      </c>
      <c r="L574" s="41" t="s">
        <v>54</v>
      </c>
      <c r="M574" s="41" t="s">
        <v>55</v>
      </c>
      <c r="N574" s="41" t="s">
        <v>69</v>
      </c>
      <c r="O574" s="41" t="s">
        <v>57</v>
      </c>
      <c r="P574" s="41">
        <v>2.0499999999999998</v>
      </c>
      <c r="Q574" s="43" t="e">
        <f>Table2[[#This Row],[Spread]]/Table2[[#This Row],[Expected Loss]]</f>
        <v>#VALUE!</v>
      </c>
      <c r="R574" s="41">
        <v>1</v>
      </c>
      <c r="S574" s="41">
        <v>0</v>
      </c>
      <c r="T574" s="41" t="s">
        <v>1948</v>
      </c>
      <c r="U574" s="41" t="s">
        <v>1949</v>
      </c>
      <c r="V574" s="41"/>
      <c r="W574" s="41"/>
      <c r="X574" s="41"/>
    </row>
    <row r="575" spans="1:24" x14ac:dyDescent="0.25">
      <c r="A575" s="37" t="s">
        <v>1954</v>
      </c>
      <c r="B575" s="38">
        <v>43862</v>
      </c>
      <c r="C575" s="37" t="s">
        <v>1904</v>
      </c>
      <c r="D575" s="37" t="s">
        <v>198</v>
      </c>
      <c r="E575" s="37" t="s">
        <v>520</v>
      </c>
      <c r="F575" s="37" t="s">
        <v>1955</v>
      </c>
      <c r="G575" s="37" t="s">
        <v>1956</v>
      </c>
      <c r="H575" s="39">
        <v>175000000</v>
      </c>
      <c r="I575" s="37" t="s">
        <v>1957</v>
      </c>
      <c r="J575" s="37" t="s">
        <v>53</v>
      </c>
      <c r="K575" s="37" t="s">
        <v>374</v>
      </c>
      <c r="L575" s="37" t="s">
        <v>54</v>
      </c>
      <c r="M575" s="37" t="s">
        <v>55</v>
      </c>
      <c r="N575" s="37" t="s">
        <v>69</v>
      </c>
      <c r="O575" s="37">
        <v>1.41</v>
      </c>
      <c r="P575" s="37">
        <v>5</v>
      </c>
      <c r="Q575" s="40">
        <f>Table2[[#This Row],[Spread]]/Table2[[#This Row],[Expected Loss]]</f>
        <v>3.5460992907801421</v>
      </c>
      <c r="R575" s="37">
        <v>1</v>
      </c>
      <c r="S575" s="37">
        <v>0</v>
      </c>
      <c r="T575" s="37" t="s">
        <v>1958</v>
      </c>
      <c r="U575" s="37" t="s">
        <v>1959</v>
      </c>
      <c r="V575" s="37"/>
      <c r="W575" s="37"/>
      <c r="X575" s="37"/>
    </row>
    <row r="576" spans="1:24" x14ac:dyDescent="0.25">
      <c r="A576" s="37" t="s">
        <v>1960</v>
      </c>
      <c r="B576" s="38">
        <v>43862</v>
      </c>
      <c r="C576" s="37" t="s">
        <v>1904</v>
      </c>
      <c r="D576" s="37" t="s">
        <v>198</v>
      </c>
      <c r="E576" s="37" t="s">
        <v>520</v>
      </c>
      <c r="F576" s="37" t="s">
        <v>1955</v>
      </c>
      <c r="G576" s="37" t="s">
        <v>1956</v>
      </c>
      <c r="H576" s="39">
        <v>80000000</v>
      </c>
      <c r="I576" s="37" t="s">
        <v>1957</v>
      </c>
      <c r="J576" s="37" t="s">
        <v>53</v>
      </c>
      <c r="K576" s="37" t="s">
        <v>374</v>
      </c>
      <c r="L576" s="37" t="s">
        <v>54</v>
      </c>
      <c r="M576" s="37" t="s">
        <v>55</v>
      </c>
      <c r="N576" s="37" t="s">
        <v>69</v>
      </c>
      <c r="O576" s="37">
        <v>2.76</v>
      </c>
      <c r="P576" s="37">
        <v>6.5</v>
      </c>
      <c r="Q576" s="40">
        <f>Table2[[#This Row],[Spread]]/Table2[[#This Row],[Expected Loss]]</f>
        <v>2.3550724637681162</v>
      </c>
      <c r="R576" s="37">
        <v>1</v>
      </c>
      <c r="S576" s="37">
        <v>0</v>
      </c>
      <c r="T576" s="37" t="s">
        <v>1958</v>
      </c>
      <c r="U576" s="37" t="s">
        <v>1959</v>
      </c>
      <c r="V576" s="37"/>
      <c r="W576" s="37"/>
      <c r="X576" s="37"/>
    </row>
    <row r="577" spans="1:24" x14ac:dyDescent="0.25">
      <c r="A577" s="41" t="s">
        <v>1961</v>
      </c>
      <c r="B577" s="42">
        <v>43862</v>
      </c>
      <c r="C577" s="41" t="s">
        <v>1804</v>
      </c>
      <c r="D577" s="41" t="s">
        <v>55</v>
      </c>
      <c r="E577" s="41" t="s">
        <v>55</v>
      </c>
      <c r="F577" s="41" t="s">
        <v>55</v>
      </c>
      <c r="G577" s="41" t="s">
        <v>101</v>
      </c>
      <c r="H577" s="43" t="s">
        <v>66</v>
      </c>
      <c r="I577" s="41" t="s">
        <v>110</v>
      </c>
      <c r="J577" s="41" t="s">
        <v>53</v>
      </c>
      <c r="K577" s="41">
        <v>1</v>
      </c>
      <c r="L577" s="41" t="s">
        <v>54</v>
      </c>
      <c r="M577" s="41" t="s">
        <v>55</v>
      </c>
      <c r="N577" s="41" t="s">
        <v>69</v>
      </c>
      <c r="O577" s="41" t="s">
        <v>57</v>
      </c>
      <c r="P577" s="41" t="s">
        <v>57</v>
      </c>
      <c r="Q577" s="43" t="e">
        <f>Table2[[#This Row],[Spread]]/Table2[[#This Row],[Expected Loss]]</f>
        <v>#VALUE!</v>
      </c>
      <c r="R577" s="41">
        <v>1</v>
      </c>
      <c r="S577" s="41">
        <v>0</v>
      </c>
      <c r="T577" s="41" t="s">
        <v>1962</v>
      </c>
      <c r="U577" s="41" t="s">
        <v>1963</v>
      </c>
      <c r="V577" s="41"/>
      <c r="W577" s="41"/>
      <c r="X577" s="41"/>
    </row>
    <row r="578" spans="1:24" x14ac:dyDescent="0.25">
      <c r="A578" s="41" t="s">
        <v>1964</v>
      </c>
      <c r="B578" s="42">
        <v>43862</v>
      </c>
      <c r="C578" s="41" t="s">
        <v>1804</v>
      </c>
      <c r="D578" s="41" t="s">
        <v>55</v>
      </c>
      <c r="E578" s="41" t="s">
        <v>55</v>
      </c>
      <c r="F578" s="41" t="s">
        <v>55</v>
      </c>
      <c r="G578" s="41" t="s">
        <v>101</v>
      </c>
      <c r="H578" s="43" t="s">
        <v>66</v>
      </c>
      <c r="I578" s="41" t="s">
        <v>110</v>
      </c>
      <c r="J578" s="41" t="s">
        <v>53</v>
      </c>
      <c r="K578" s="41">
        <v>1</v>
      </c>
      <c r="L578" s="41" t="s">
        <v>54</v>
      </c>
      <c r="M578" s="41" t="s">
        <v>55</v>
      </c>
      <c r="N578" s="41" t="s">
        <v>69</v>
      </c>
      <c r="O578" s="41" t="s">
        <v>57</v>
      </c>
      <c r="P578" s="41" t="s">
        <v>57</v>
      </c>
      <c r="Q578" s="43" t="e">
        <f>Table2[[#This Row],[Spread]]/Table2[[#This Row],[Expected Loss]]</f>
        <v>#VALUE!</v>
      </c>
      <c r="R578" s="41">
        <v>1</v>
      </c>
      <c r="S578" s="41">
        <v>0</v>
      </c>
      <c r="T578" s="41" t="s">
        <v>1962</v>
      </c>
      <c r="U578" s="41" t="s">
        <v>1963</v>
      </c>
      <c r="V578" s="41"/>
      <c r="W578" s="41"/>
      <c r="X578" s="41"/>
    </row>
    <row r="579" spans="1:24" x14ac:dyDescent="0.25">
      <c r="A579" s="37" t="s">
        <v>1965</v>
      </c>
      <c r="B579" s="38">
        <v>43862</v>
      </c>
      <c r="C579" s="37" t="s">
        <v>1966</v>
      </c>
      <c r="D579" s="37" t="s">
        <v>230</v>
      </c>
      <c r="E579" s="37" t="s">
        <v>765</v>
      </c>
      <c r="F579" s="37" t="s">
        <v>77</v>
      </c>
      <c r="G579" s="37" t="s">
        <v>232</v>
      </c>
      <c r="H579" s="39">
        <v>200000000</v>
      </c>
      <c r="I579" s="37" t="s">
        <v>52</v>
      </c>
      <c r="J579" s="37" t="s">
        <v>53</v>
      </c>
      <c r="K579" s="37" t="s">
        <v>374</v>
      </c>
      <c r="L579" s="37" t="s">
        <v>54</v>
      </c>
      <c r="M579" s="37" t="s">
        <v>55</v>
      </c>
      <c r="N579" s="37" t="s">
        <v>56</v>
      </c>
      <c r="O579" s="37">
        <v>1.43</v>
      </c>
      <c r="P579" s="37">
        <v>2.2000000000000002</v>
      </c>
      <c r="Q579" s="40">
        <f>Table2[[#This Row],[Spread]]/Table2[[#This Row],[Expected Loss]]</f>
        <v>1.5384615384615385</v>
      </c>
      <c r="R579" s="37">
        <v>1</v>
      </c>
      <c r="S579" s="37">
        <v>0</v>
      </c>
      <c r="T579" s="37" t="s">
        <v>1967</v>
      </c>
      <c r="U579" s="37" t="s">
        <v>1968</v>
      </c>
      <c r="V579" s="37"/>
      <c r="W579" s="37"/>
      <c r="X579" s="37"/>
    </row>
    <row r="580" spans="1:24" x14ac:dyDescent="0.25">
      <c r="A580" s="37" t="s">
        <v>1969</v>
      </c>
      <c r="B580" s="38">
        <v>43862</v>
      </c>
      <c r="C580" s="37" t="s">
        <v>1970</v>
      </c>
      <c r="D580" s="37" t="s">
        <v>354</v>
      </c>
      <c r="E580" s="37" t="s">
        <v>1971</v>
      </c>
      <c r="F580" s="37" t="s">
        <v>77</v>
      </c>
      <c r="G580" s="37" t="s">
        <v>1972</v>
      </c>
      <c r="H580" s="39">
        <v>200000000</v>
      </c>
      <c r="I580" s="37" t="s">
        <v>52</v>
      </c>
      <c r="J580" s="37" t="s">
        <v>53</v>
      </c>
      <c r="K580" s="37" t="s">
        <v>374</v>
      </c>
      <c r="L580" s="37">
        <v>1.1499999999999999</v>
      </c>
      <c r="M580" s="37" t="s">
        <v>55</v>
      </c>
      <c r="N580" s="37" t="s">
        <v>56</v>
      </c>
      <c r="O580" s="37">
        <v>1.03</v>
      </c>
      <c r="P580" s="37">
        <v>4.75</v>
      </c>
      <c r="Q580" s="40">
        <f>Table2[[#This Row],[Spread]]/Table2[[#This Row],[Expected Loss]]</f>
        <v>4.6116504854368934</v>
      </c>
      <c r="R580" s="37">
        <v>1</v>
      </c>
      <c r="S580" s="37">
        <v>0</v>
      </c>
      <c r="T580" s="37" t="s">
        <v>1973</v>
      </c>
      <c r="U580" s="37" t="s">
        <v>1974</v>
      </c>
      <c r="V580" s="37"/>
      <c r="W580" s="37"/>
      <c r="X580" s="37"/>
    </row>
    <row r="581" spans="1:24" x14ac:dyDescent="0.25">
      <c r="A581" s="37" t="s">
        <v>1975</v>
      </c>
      <c r="B581" s="38">
        <v>43862</v>
      </c>
      <c r="C581" s="37" t="s">
        <v>1976</v>
      </c>
      <c r="D581" s="37" t="s">
        <v>1500</v>
      </c>
      <c r="E581" s="37" t="s">
        <v>426</v>
      </c>
      <c r="F581" s="37" t="s">
        <v>1501</v>
      </c>
      <c r="G581" s="37" t="s">
        <v>1502</v>
      </c>
      <c r="H581" s="39">
        <v>300000000</v>
      </c>
      <c r="I581" s="37" t="s">
        <v>52</v>
      </c>
      <c r="J581" s="37" t="s">
        <v>53</v>
      </c>
      <c r="K581" s="37" t="s">
        <v>55</v>
      </c>
      <c r="L581" s="37" t="s">
        <v>54</v>
      </c>
      <c r="M581" s="37" t="s">
        <v>55</v>
      </c>
      <c r="N581" s="37" t="s">
        <v>69</v>
      </c>
      <c r="O581" s="37">
        <v>3.91</v>
      </c>
      <c r="P581" s="37">
        <v>11</v>
      </c>
      <c r="Q581" s="40">
        <f>Table2[[#This Row],[Spread]]/Table2[[#This Row],[Expected Loss]]</f>
        <v>2.8132992327365729</v>
      </c>
      <c r="R581" s="37">
        <v>1</v>
      </c>
      <c r="S581" s="37">
        <v>0</v>
      </c>
      <c r="T581" s="37" t="s">
        <v>1977</v>
      </c>
      <c r="U581" s="37" t="s">
        <v>1978</v>
      </c>
      <c r="V581" s="37"/>
      <c r="W581" s="37"/>
      <c r="X581" s="37"/>
    </row>
    <row r="582" spans="1:24" x14ac:dyDescent="0.25">
      <c r="A582" s="37" t="s">
        <v>1979</v>
      </c>
      <c r="B582" s="38">
        <v>43862</v>
      </c>
      <c r="C582" s="37" t="s">
        <v>1976</v>
      </c>
      <c r="D582" s="37" t="s">
        <v>1500</v>
      </c>
      <c r="E582" s="37" t="s">
        <v>426</v>
      </c>
      <c r="F582" s="37" t="s">
        <v>1501</v>
      </c>
      <c r="G582" s="37" t="s">
        <v>1502</v>
      </c>
      <c r="H582" s="39">
        <v>100000000</v>
      </c>
      <c r="I582" s="37" t="s">
        <v>52</v>
      </c>
      <c r="J582" s="37" t="s">
        <v>53</v>
      </c>
      <c r="K582" s="37" t="s">
        <v>55</v>
      </c>
      <c r="L582" s="37" t="s">
        <v>54</v>
      </c>
      <c r="M582" s="37" t="s">
        <v>1980</v>
      </c>
      <c r="N582" s="37" t="s">
        <v>69</v>
      </c>
      <c r="O582" s="37">
        <v>5.68</v>
      </c>
      <c r="P582" s="37">
        <v>14.5</v>
      </c>
      <c r="Q582" s="40">
        <f>Table2[[#This Row],[Spread]]/Table2[[#This Row],[Expected Loss]]</f>
        <v>2.552816901408451</v>
      </c>
      <c r="R582" s="37">
        <v>1</v>
      </c>
      <c r="S582" s="37">
        <v>0</v>
      </c>
      <c r="T582" s="37" t="s">
        <v>1977</v>
      </c>
      <c r="U582" s="37" t="s">
        <v>1978</v>
      </c>
      <c r="V582" s="37"/>
      <c r="W582" s="37"/>
      <c r="X582" s="37"/>
    </row>
    <row r="583" spans="1:24" x14ac:dyDescent="0.25">
      <c r="A583" s="37" t="s">
        <v>1981</v>
      </c>
      <c r="B583" s="38">
        <v>43862</v>
      </c>
      <c r="C583" s="37" t="s">
        <v>1982</v>
      </c>
      <c r="D583" s="37" t="s">
        <v>75</v>
      </c>
      <c r="E583" s="37" t="s">
        <v>1357</v>
      </c>
      <c r="F583" s="37" t="s">
        <v>77</v>
      </c>
      <c r="G583" s="37" t="s">
        <v>1101</v>
      </c>
      <c r="H583" s="39">
        <v>150000000</v>
      </c>
      <c r="I583" s="37" t="s">
        <v>52</v>
      </c>
      <c r="J583" s="37" t="s">
        <v>53</v>
      </c>
      <c r="K583" s="37">
        <v>3</v>
      </c>
      <c r="L583" s="37" t="s">
        <v>54</v>
      </c>
      <c r="M583" s="37" t="s">
        <v>55</v>
      </c>
      <c r="N583" s="37" t="s">
        <v>69</v>
      </c>
      <c r="O583" s="37">
        <v>1.3</v>
      </c>
      <c r="P583" s="37">
        <v>5.5</v>
      </c>
      <c r="Q583" s="40">
        <f>Table2[[#This Row],[Spread]]/Table2[[#This Row],[Expected Loss]]</f>
        <v>4.2307692307692308</v>
      </c>
      <c r="R583" s="37">
        <v>1</v>
      </c>
      <c r="S583" s="37">
        <v>0</v>
      </c>
      <c r="T583" s="37" t="s">
        <v>1983</v>
      </c>
      <c r="U583" s="37" t="s">
        <v>1984</v>
      </c>
      <c r="V583" s="37"/>
      <c r="W583" s="37"/>
      <c r="X583" s="37"/>
    </row>
    <row r="584" spans="1:24" x14ac:dyDescent="0.25">
      <c r="A584" s="37" t="s">
        <v>1985</v>
      </c>
      <c r="B584" s="38">
        <v>43862</v>
      </c>
      <c r="C584" s="37" t="s">
        <v>1982</v>
      </c>
      <c r="D584" s="37" t="s">
        <v>75</v>
      </c>
      <c r="E584" s="37" t="s">
        <v>1357</v>
      </c>
      <c r="F584" s="37" t="s">
        <v>77</v>
      </c>
      <c r="G584" s="37" t="s">
        <v>1101</v>
      </c>
      <c r="H584" s="39">
        <v>150000000</v>
      </c>
      <c r="I584" s="37" t="s">
        <v>52</v>
      </c>
      <c r="J584" s="37" t="s">
        <v>53</v>
      </c>
      <c r="K584" s="37">
        <v>3</v>
      </c>
      <c r="L584" s="37" t="s">
        <v>54</v>
      </c>
      <c r="M584" s="37" t="s">
        <v>55</v>
      </c>
      <c r="N584" s="37" t="s">
        <v>69</v>
      </c>
      <c r="O584" s="37">
        <v>1.3</v>
      </c>
      <c r="P584" s="37">
        <v>5.5</v>
      </c>
      <c r="Q584" s="40">
        <f>Table2[[#This Row],[Spread]]/Table2[[#This Row],[Expected Loss]]</f>
        <v>4.2307692307692308</v>
      </c>
      <c r="R584" s="37">
        <v>1</v>
      </c>
      <c r="S584" s="37">
        <v>0</v>
      </c>
      <c r="T584" s="37" t="s">
        <v>1983</v>
      </c>
      <c r="U584" s="37" t="s">
        <v>1984</v>
      </c>
      <c r="V584" s="37"/>
      <c r="W584" s="37"/>
      <c r="X584" s="37"/>
    </row>
    <row r="585" spans="1:24" x14ac:dyDescent="0.25">
      <c r="A585" s="37" t="s">
        <v>1986</v>
      </c>
      <c r="B585" s="38">
        <v>43862</v>
      </c>
      <c r="C585" s="37" t="s">
        <v>1982</v>
      </c>
      <c r="D585" s="37" t="s">
        <v>75</v>
      </c>
      <c r="E585" s="37" t="s">
        <v>1357</v>
      </c>
      <c r="F585" s="37" t="s">
        <v>77</v>
      </c>
      <c r="G585" s="37" t="s">
        <v>1101</v>
      </c>
      <c r="H585" s="39">
        <v>40000000</v>
      </c>
      <c r="I585" s="37" t="s">
        <v>52</v>
      </c>
      <c r="J585" s="37" t="s">
        <v>53</v>
      </c>
      <c r="K585" s="37">
        <v>3</v>
      </c>
      <c r="L585" s="37" t="s">
        <v>54</v>
      </c>
      <c r="M585" s="37" t="s">
        <v>55</v>
      </c>
      <c r="N585" s="37" t="s">
        <v>69</v>
      </c>
      <c r="O585" s="37">
        <v>0.97</v>
      </c>
      <c r="P585" s="37">
        <v>5.5</v>
      </c>
      <c r="Q585" s="40">
        <f>Table2[[#This Row],[Spread]]/Table2[[#This Row],[Expected Loss]]</f>
        <v>5.6701030927835054</v>
      </c>
      <c r="R585" s="37">
        <v>1</v>
      </c>
      <c r="S585" s="37">
        <v>0</v>
      </c>
      <c r="T585" s="37" t="s">
        <v>1983</v>
      </c>
      <c r="U585" s="37" t="s">
        <v>1984</v>
      </c>
      <c r="V585" s="37"/>
      <c r="W585" s="37"/>
      <c r="X585" s="37"/>
    </row>
    <row r="586" spans="1:24" x14ac:dyDescent="0.25">
      <c r="A586" s="37" t="s">
        <v>1987</v>
      </c>
      <c r="B586" s="38">
        <v>43862</v>
      </c>
      <c r="C586" s="37" t="s">
        <v>1982</v>
      </c>
      <c r="D586" s="37" t="s">
        <v>75</v>
      </c>
      <c r="E586" s="37" t="s">
        <v>1357</v>
      </c>
      <c r="F586" s="37" t="s">
        <v>77</v>
      </c>
      <c r="G586" s="37" t="s">
        <v>1101</v>
      </c>
      <c r="H586" s="39">
        <v>75000000</v>
      </c>
      <c r="I586" s="37" t="s">
        <v>52</v>
      </c>
      <c r="J586" s="37" t="s">
        <v>53</v>
      </c>
      <c r="K586" s="37">
        <v>3</v>
      </c>
      <c r="L586" s="37" t="s">
        <v>54</v>
      </c>
      <c r="M586" s="37" t="s">
        <v>55</v>
      </c>
      <c r="N586" s="37" t="s">
        <v>69</v>
      </c>
      <c r="O586" s="37">
        <v>1.7</v>
      </c>
      <c r="P586" s="37">
        <v>7.75</v>
      </c>
      <c r="Q586" s="40">
        <f>Table2[[#This Row],[Spread]]/Table2[[#This Row],[Expected Loss]]</f>
        <v>4.5588235294117645</v>
      </c>
      <c r="R586" s="37">
        <v>1</v>
      </c>
      <c r="S586" s="37">
        <v>0</v>
      </c>
      <c r="T586" s="37" t="s">
        <v>1983</v>
      </c>
      <c r="U586" s="37" t="s">
        <v>1984</v>
      </c>
      <c r="V586" s="37"/>
      <c r="W586" s="37"/>
      <c r="X586" s="37"/>
    </row>
    <row r="587" spans="1:24" x14ac:dyDescent="0.25">
      <c r="A587" s="37" t="s">
        <v>1988</v>
      </c>
      <c r="B587" s="38">
        <v>43862</v>
      </c>
      <c r="C587" s="37" t="s">
        <v>1982</v>
      </c>
      <c r="D587" s="37" t="s">
        <v>75</v>
      </c>
      <c r="E587" s="37" t="s">
        <v>1357</v>
      </c>
      <c r="F587" s="37" t="s">
        <v>77</v>
      </c>
      <c r="G587" s="37" t="s">
        <v>1101</v>
      </c>
      <c r="H587" s="39">
        <v>75000000</v>
      </c>
      <c r="I587" s="37" t="s">
        <v>52</v>
      </c>
      <c r="J587" s="37" t="s">
        <v>53</v>
      </c>
      <c r="K587" s="37">
        <v>3</v>
      </c>
      <c r="L587" s="37" t="s">
        <v>54</v>
      </c>
      <c r="M587" s="37" t="s">
        <v>55</v>
      </c>
      <c r="N587" s="37" t="s">
        <v>69</v>
      </c>
      <c r="O587" s="37">
        <v>4.0999999999999996</v>
      </c>
      <c r="P587" s="37">
        <v>90</v>
      </c>
      <c r="Q587" s="40">
        <f>Table2[[#This Row],[Spread]]/Table2[[#This Row],[Expected Loss]]</f>
        <v>21.951219512195124</v>
      </c>
      <c r="R587" s="37">
        <v>1</v>
      </c>
      <c r="S587" s="37">
        <v>0</v>
      </c>
      <c r="T587" s="37" t="s">
        <v>1983</v>
      </c>
      <c r="U587" s="37" t="s">
        <v>1984</v>
      </c>
      <c r="V587" s="37"/>
      <c r="W587" s="37"/>
      <c r="X587" s="37"/>
    </row>
    <row r="588" spans="1:24" x14ac:dyDescent="0.25">
      <c r="A588" s="37" t="s">
        <v>1989</v>
      </c>
      <c r="B588" s="38">
        <v>43891</v>
      </c>
      <c r="C588" s="37" t="s">
        <v>1990</v>
      </c>
      <c r="D588" s="37" t="s">
        <v>1991</v>
      </c>
      <c r="E588" s="37" t="s">
        <v>1992</v>
      </c>
      <c r="F588" s="37" t="s">
        <v>77</v>
      </c>
      <c r="G588" s="37" t="s">
        <v>891</v>
      </c>
      <c r="H588" s="40" t="s">
        <v>467</v>
      </c>
      <c r="I588" s="37" t="s">
        <v>52</v>
      </c>
      <c r="J588" s="37" t="s">
        <v>53</v>
      </c>
      <c r="K588" s="37" t="s">
        <v>55</v>
      </c>
      <c r="L588" s="37">
        <v>1.77</v>
      </c>
      <c r="M588" s="37" t="s">
        <v>55</v>
      </c>
      <c r="N588" s="37" t="s">
        <v>56</v>
      </c>
      <c r="O588" s="37">
        <v>1.64</v>
      </c>
      <c r="P588" s="37" t="s">
        <v>57</v>
      </c>
      <c r="Q588" s="40" t="e">
        <f>Table2[[#This Row],[Spread]]/Table2[[#This Row],[Expected Loss]]</f>
        <v>#VALUE!</v>
      </c>
      <c r="R588" s="37">
        <v>1</v>
      </c>
      <c r="S588" s="37">
        <v>0</v>
      </c>
      <c r="T588" s="37" t="s">
        <v>1993</v>
      </c>
      <c r="U588" s="37" t="s">
        <v>1994</v>
      </c>
      <c r="V588" s="37"/>
      <c r="W588" s="37"/>
      <c r="X588" s="37"/>
    </row>
    <row r="589" spans="1:24" x14ac:dyDescent="0.25">
      <c r="A589" s="37" t="s">
        <v>1995</v>
      </c>
      <c r="B589" s="38">
        <v>43891</v>
      </c>
      <c r="C589" s="37" t="s">
        <v>1996</v>
      </c>
      <c r="D589" s="37" t="s">
        <v>1311</v>
      </c>
      <c r="E589" s="37" t="s">
        <v>1997</v>
      </c>
      <c r="F589" s="37" t="s">
        <v>77</v>
      </c>
      <c r="G589" s="37" t="s">
        <v>1215</v>
      </c>
      <c r="H589" s="39">
        <v>175000000</v>
      </c>
      <c r="I589" s="37" t="s">
        <v>102</v>
      </c>
      <c r="J589" s="37" t="s">
        <v>53</v>
      </c>
      <c r="K589" s="37">
        <v>4</v>
      </c>
      <c r="L589" s="37" t="s">
        <v>54</v>
      </c>
      <c r="M589" s="37" t="s">
        <v>55</v>
      </c>
      <c r="N589" s="37" t="s">
        <v>69</v>
      </c>
      <c r="O589" s="37">
        <v>0.9</v>
      </c>
      <c r="P589" s="37">
        <v>3.5</v>
      </c>
      <c r="Q589" s="40">
        <f>Table2[[#This Row],[Spread]]/Table2[[#This Row],[Expected Loss]]</f>
        <v>3.8888888888888888</v>
      </c>
      <c r="R589" s="37">
        <v>1</v>
      </c>
      <c r="S589" s="37">
        <v>1</v>
      </c>
      <c r="T589" s="37" t="s">
        <v>1998</v>
      </c>
      <c r="U589" s="37" t="s">
        <v>1999</v>
      </c>
      <c r="V589" s="37"/>
      <c r="W589" s="37"/>
      <c r="X589" s="37"/>
    </row>
    <row r="590" spans="1:24" x14ac:dyDescent="0.25">
      <c r="A590" s="37" t="s">
        <v>2000</v>
      </c>
      <c r="B590" s="38">
        <v>43891</v>
      </c>
      <c r="C590" s="37" t="s">
        <v>1996</v>
      </c>
      <c r="D590" s="37" t="s">
        <v>1311</v>
      </c>
      <c r="E590" s="37" t="s">
        <v>1997</v>
      </c>
      <c r="F590" s="37" t="s">
        <v>77</v>
      </c>
      <c r="G590" s="37" t="s">
        <v>1215</v>
      </c>
      <c r="H590" s="39">
        <v>125000000</v>
      </c>
      <c r="I590" s="37" t="s">
        <v>102</v>
      </c>
      <c r="J590" s="37" t="s">
        <v>53</v>
      </c>
      <c r="K590" s="37">
        <v>4</v>
      </c>
      <c r="L590" s="37" t="s">
        <v>54</v>
      </c>
      <c r="M590" s="37" t="s">
        <v>55</v>
      </c>
      <c r="N590" s="37" t="s">
        <v>69</v>
      </c>
      <c r="O590" s="37">
        <v>5.78</v>
      </c>
      <c r="P590" s="37">
        <v>9</v>
      </c>
      <c r="Q590" s="40">
        <f>Table2[[#This Row],[Spread]]/Table2[[#This Row],[Expected Loss]]</f>
        <v>1.5570934256055362</v>
      </c>
      <c r="R590" s="37">
        <v>1</v>
      </c>
      <c r="S590" s="37">
        <v>1</v>
      </c>
      <c r="T590" s="37" t="s">
        <v>1998</v>
      </c>
      <c r="U590" s="37" t="s">
        <v>1999</v>
      </c>
      <c r="V590" s="37"/>
      <c r="W590" s="37"/>
      <c r="X590" s="37"/>
    </row>
    <row r="591" spans="1:24" x14ac:dyDescent="0.25">
      <c r="A591" s="37" t="s">
        <v>2001</v>
      </c>
      <c r="B591" s="38">
        <v>43891</v>
      </c>
      <c r="C591" s="37" t="s">
        <v>1996</v>
      </c>
      <c r="D591" s="37" t="s">
        <v>1311</v>
      </c>
      <c r="E591" s="37" t="s">
        <v>1997</v>
      </c>
      <c r="F591" s="37" t="s">
        <v>77</v>
      </c>
      <c r="G591" s="37" t="s">
        <v>1215</v>
      </c>
      <c r="H591" s="39">
        <v>125000000</v>
      </c>
      <c r="I591" s="37" t="s">
        <v>102</v>
      </c>
      <c r="J591" s="37" t="s">
        <v>53</v>
      </c>
      <c r="K591" s="37">
        <v>4</v>
      </c>
      <c r="L591" s="37" t="s">
        <v>54</v>
      </c>
      <c r="M591" s="37" t="s">
        <v>55</v>
      </c>
      <c r="N591" s="37" t="s">
        <v>69</v>
      </c>
      <c r="O591" s="37">
        <v>5.61</v>
      </c>
      <c r="P591" s="37">
        <v>10</v>
      </c>
      <c r="Q591" s="40">
        <f>Table2[[#This Row],[Spread]]/Table2[[#This Row],[Expected Loss]]</f>
        <v>1.7825311942959001</v>
      </c>
      <c r="R591" s="37">
        <v>1</v>
      </c>
      <c r="S591" s="37">
        <v>1</v>
      </c>
      <c r="T591" s="37" t="s">
        <v>1998</v>
      </c>
      <c r="U591" s="37" t="s">
        <v>1999</v>
      </c>
      <c r="V591" s="37"/>
      <c r="W591" s="37"/>
      <c r="X591" s="37"/>
    </row>
    <row r="592" spans="1:24" x14ac:dyDescent="0.25">
      <c r="A592" s="37" t="s">
        <v>2002</v>
      </c>
      <c r="B592" s="38">
        <v>43891</v>
      </c>
      <c r="C592" s="37" t="s">
        <v>1996</v>
      </c>
      <c r="D592" s="37" t="s">
        <v>1311</v>
      </c>
      <c r="E592" s="37" t="s">
        <v>1997</v>
      </c>
      <c r="F592" s="37" t="s">
        <v>77</v>
      </c>
      <c r="G592" s="37" t="s">
        <v>1215</v>
      </c>
      <c r="H592" s="39">
        <v>60000000</v>
      </c>
      <c r="I592" s="37" t="s">
        <v>102</v>
      </c>
      <c r="J592" s="37" t="s">
        <v>53</v>
      </c>
      <c r="K592" s="37">
        <v>4</v>
      </c>
      <c r="L592" s="37" t="s">
        <v>54</v>
      </c>
      <c r="M592" s="37" t="s">
        <v>55</v>
      </c>
      <c r="N592" s="37" t="s">
        <v>69</v>
      </c>
      <c r="O592" s="37">
        <v>4.0599999999999996</v>
      </c>
      <c r="P592" s="37">
        <v>6.5</v>
      </c>
      <c r="Q592" s="40">
        <f>Table2[[#This Row],[Spread]]/Table2[[#This Row],[Expected Loss]]</f>
        <v>1.600985221674877</v>
      </c>
      <c r="R592" s="37">
        <v>1</v>
      </c>
      <c r="S592" s="37">
        <v>1</v>
      </c>
      <c r="T592" s="37" t="s">
        <v>1998</v>
      </c>
      <c r="U592" s="37" t="s">
        <v>1999</v>
      </c>
      <c r="V592" s="37"/>
      <c r="W592" s="37"/>
      <c r="X592" s="37"/>
    </row>
    <row r="593" spans="1:24" x14ac:dyDescent="0.25">
      <c r="A593" s="37" t="s">
        <v>2003</v>
      </c>
      <c r="B593" s="38">
        <v>43891</v>
      </c>
      <c r="C593" s="37" t="s">
        <v>1793</v>
      </c>
      <c r="D593" s="37" t="s">
        <v>55</v>
      </c>
      <c r="E593" s="37" t="s">
        <v>157</v>
      </c>
      <c r="F593" s="37" t="s">
        <v>157</v>
      </c>
      <c r="G593" s="37" t="s">
        <v>232</v>
      </c>
      <c r="H593" s="39">
        <v>18300000</v>
      </c>
      <c r="I593" s="37" t="s">
        <v>102</v>
      </c>
      <c r="J593" s="37" t="s">
        <v>53</v>
      </c>
      <c r="K593" s="37" t="s">
        <v>55</v>
      </c>
      <c r="L593" s="37" t="s">
        <v>54</v>
      </c>
      <c r="M593" s="37" t="s">
        <v>55</v>
      </c>
      <c r="N593" s="37" t="s">
        <v>56</v>
      </c>
      <c r="O593" s="37" t="s">
        <v>57</v>
      </c>
      <c r="P593" s="37" t="s">
        <v>57</v>
      </c>
      <c r="Q593" s="40" t="e">
        <f>Table2[[#This Row],[Spread]]/Table2[[#This Row],[Expected Loss]]</f>
        <v>#VALUE!</v>
      </c>
      <c r="R593" s="37">
        <v>1</v>
      </c>
      <c r="S593" s="37">
        <v>0</v>
      </c>
      <c r="T593" s="37" t="s">
        <v>2004</v>
      </c>
      <c r="U593" s="37" t="s">
        <v>2005</v>
      </c>
      <c r="V593" s="37"/>
      <c r="W593" s="37"/>
      <c r="X593" s="37"/>
    </row>
    <row r="594" spans="1:24" x14ac:dyDescent="0.25">
      <c r="A594" s="37" t="s">
        <v>2006</v>
      </c>
      <c r="B594" s="38">
        <v>43891</v>
      </c>
      <c r="C594" s="37" t="s">
        <v>2007</v>
      </c>
      <c r="D594" s="37" t="s">
        <v>108</v>
      </c>
      <c r="E594" s="37" t="s">
        <v>1357</v>
      </c>
      <c r="F594" s="37" t="s">
        <v>77</v>
      </c>
      <c r="G594" s="37" t="s">
        <v>1671</v>
      </c>
      <c r="H594" s="39">
        <v>150000000</v>
      </c>
      <c r="I594" s="37" t="s">
        <v>52</v>
      </c>
      <c r="J594" s="37" t="s">
        <v>53</v>
      </c>
      <c r="K594" s="37" t="s">
        <v>55</v>
      </c>
      <c r="L594" s="37" t="s">
        <v>54</v>
      </c>
      <c r="M594" s="37" t="s">
        <v>55</v>
      </c>
      <c r="N594" s="37" t="s">
        <v>69</v>
      </c>
      <c r="O594" s="37">
        <v>0.95</v>
      </c>
      <c r="P594" s="37">
        <v>4.5</v>
      </c>
      <c r="Q594" s="40">
        <f>Table2[[#This Row],[Spread]]/Table2[[#This Row],[Expected Loss]]</f>
        <v>4.7368421052631584</v>
      </c>
      <c r="R594" s="37">
        <v>1</v>
      </c>
      <c r="S594" s="37">
        <v>0</v>
      </c>
      <c r="T594" s="37" t="s">
        <v>2008</v>
      </c>
      <c r="U594" s="37" t="s">
        <v>2009</v>
      </c>
      <c r="V594" s="37"/>
      <c r="W594" s="37"/>
      <c r="X594" s="37"/>
    </row>
    <row r="595" spans="1:24" x14ac:dyDescent="0.25">
      <c r="A595" s="37" t="s">
        <v>2010</v>
      </c>
      <c r="B595" s="38">
        <v>43891</v>
      </c>
      <c r="C595" s="37" t="s">
        <v>2007</v>
      </c>
      <c r="D595" s="37" t="s">
        <v>108</v>
      </c>
      <c r="E595" s="37" t="s">
        <v>1357</v>
      </c>
      <c r="F595" s="37" t="s">
        <v>77</v>
      </c>
      <c r="G595" s="37" t="s">
        <v>1671</v>
      </c>
      <c r="H595" s="39">
        <v>100000000</v>
      </c>
      <c r="I595" s="37" t="s">
        <v>52</v>
      </c>
      <c r="J595" s="37" t="s">
        <v>53</v>
      </c>
      <c r="K595" s="37" t="s">
        <v>55</v>
      </c>
      <c r="L595" s="37" t="s">
        <v>54</v>
      </c>
      <c r="M595" s="37" t="s">
        <v>55</v>
      </c>
      <c r="N595" s="37" t="s">
        <v>69</v>
      </c>
      <c r="O595" s="37">
        <v>0.92</v>
      </c>
      <c r="P595" s="37">
        <v>12.75</v>
      </c>
      <c r="Q595" s="40">
        <f>Table2[[#This Row],[Spread]]/Table2[[#This Row],[Expected Loss]]</f>
        <v>13.858695652173912</v>
      </c>
      <c r="R595" s="37">
        <v>1</v>
      </c>
      <c r="S595" s="37">
        <v>0</v>
      </c>
      <c r="T595" s="37" t="s">
        <v>2008</v>
      </c>
      <c r="U595" s="37" t="s">
        <v>2009</v>
      </c>
      <c r="V595" s="37"/>
      <c r="W595" s="37"/>
      <c r="X595" s="37"/>
    </row>
    <row r="596" spans="1:24" x14ac:dyDescent="0.25">
      <c r="A596" s="37" t="s">
        <v>2011</v>
      </c>
      <c r="B596" s="38">
        <v>43891</v>
      </c>
      <c r="C596" s="37" t="s">
        <v>2012</v>
      </c>
      <c r="D596" s="37" t="s">
        <v>1073</v>
      </c>
      <c r="E596" s="37" t="s">
        <v>426</v>
      </c>
      <c r="F596" s="37" t="s">
        <v>77</v>
      </c>
      <c r="G596" s="37" t="s">
        <v>420</v>
      </c>
      <c r="H596" s="39">
        <v>150000000</v>
      </c>
      <c r="I596" s="37" t="s">
        <v>52</v>
      </c>
      <c r="J596" s="37" t="s">
        <v>53</v>
      </c>
      <c r="K596" s="37">
        <v>5</v>
      </c>
      <c r="L596" s="37" t="s">
        <v>54</v>
      </c>
      <c r="M596" s="37" t="s">
        <v>55</v>
      </c>
      <c r="N596" s="37" t="s">
        <v>56</v>
      </c>
      <c r="O596" s="37">
        <v>1.98</v>
      </c>
      <c r="P596" s="37">
        <v>7.25</v>
      </c>
      <c r="Q596" s="40">
        <f>Table2[[#This Row],[Spread]]/Table2[[#This Row],[Expected Loss]]</f>
        <v>3.6616161616161618</v>
      </c>
      <c r="R596" s="37">
        <v>1</v>
      </c>
      <c r="S596" s="37">
        <v>0</v>
      </c>
      <c r="T596" s="37" t="s">
        <v>2013</v>
      </c>
      <c r="U596" s="37" t="s">
        <v>2014</v>
      </c>
      <c r="V596" s="37"/>
      <c r="W596" s="37"/>
      <c r="X596" s="37"/>
    </row>
    <row r="597" spans="1:24" x14ac:dyDescent="0.25">
      <c r="A597" s="37" t="s">
        <v>2015</v>
      </c>
      <c r="B597" s="38">
        <v>43891</v>
      </c>
      <c r="C597" s="37" t="s">
        <v>2016</v>
      </c>
      <c r="D597" s="37" t="s">
        <v>836</v>
      </c>
      <c r="E597" s="37" t="s">
        <v>765</v>
      </c>
      <c r="F597" s="37" t="s">
        <v>77</v>
      </c>
      <c r="G597" s="37" t="s">
        <v>2017</v>
      </c>
      <c r="H597" s="39">
        <v>100000000</v>
      </c>
      <c r="I597" s="37" t="s">
        <v>52</v>
      </c>
      <c r="J597" s="37" t="s">
        <v>53</v>
      </c>
      <c r="K597" s="37" t="s">
        <v>55</v>
      </c>
      <c r="L597" s="37" t="s">
        <v>54</v>
      </c>
      <c r="M597" s="37" t="s">
        <v>55</v>
      </c>
      <c r="N597" s="37" t="s">
        <v>56</v>
      </c>
      <c r="O597" s="37">
        <v>0.81</v>
      </c>
      <c r="P597" s="37">
        <v>2.75</v>
      </c>
      <c r="Q597" s="40">
        <f>Table2[[#This Row],[Spread]]/Table2[[#This Row],[Expected Loss]]</f>
        <v>3.3950617283950617</v>
      </c>
      <c r="R597" s="37">
        <v>1</v>
      </c>
      <c r="S597" s="37">
        <v>0</v>
      </c>
      <c r="T597" s="37" t="s">
        <v>2018</v>
      </c>
      <c r="U597" s="37" t="s">
        <v>2019</v>
      </c>
      <c r="V597" s="37"/>
      <c r="W597" s="37"/>
      <c r="X597" s="37"/>
    </row>
    <row r="598" spans="1:24" x14ac:dyDescent="0.25">
      <c r="A598" s="41" t="s">
        <v>2020</v>
      </c>
      <c r="B598" s="42">
        <v>43922</v>
      </c>
      <c r="C598" s="41" t="s">
        <v>2021</v>
      </c>
      <c r="D598" s="41" t="s">
        <v>872</v>
      </c>
      <c r="E598" s="41" t="s">
        <v>157</v>
      </c>
      <c r="F598" s="41" t="s">
        <v>64</v>
      </c>
      <c r="G598" s="41" t="s">
        <v>875</v>
      </c>
      <c r="H598" s="43" t="s">
        <v>66</v>
      </c>
      <c r="I598" s="41" t="s">
        <v>52</v>
      </c>
      <c r="J598" s="41" t="s">
        <v>53</v>
      </c>
      <c r="K598" s="41">
        <v>3</v>
      </c>
      <c r="L598" s="41" t="s">
        <v>54</v>
      </c>
      <c r="M598" s="41" t="s">
        <v>55</v>
      </c>
      <c r="N598" s="41" t="s">
        <v>69</v>
      </c>
      <c r="O598" s="41" t="s">
        <v>57</v>
      </c>
      <c r="P598" s="41">
        <v>5.5</v>
      </c>
      <c r="Q598" s="43" t="e">
        <f>Table2[[#This Row],[Spread]]/Table2[[#This Row],[Expected Loss]]</f>
        <v>#VALUE!</v>
      </c>
      <c r="R598" s="41">
        <v>1</v>
      </c>
      <c r="S598" s="41">
        <v>0</v>
      </c>
      <c r="T598" s="41" t="s">
        <v>2022</v>
      </c>
      <c r="U598" s="41" t="s">
        <v>2023</v>
      </c>
      <c r="V598" s="41"/>
      <c r="W598" s="41"/>
      <c r="X598" s="41"/>
    </row>
    <row r="599" spans="1:24" x14ac:dyDescent="0.25">
      <c r="A599" s="41" t="s">
        <v>2024</v>
      </c>
      <c r="B599" s="42">
        <v>43922</v>
      </c>
      <c r="C599" s="41" t="s">
        <v>2021</v>
      </c>
      <c r="D599" s="41" t="s">
        <v>872</v>
      </c>
      <c r="E599" s="41" t="s">
        <v>157</v>
      </c>
      <c r="F599" s="41" t="s">
        <v>64</v>
      </c>
      <c r="G599" s="41" t="s">
        <v>875</v>
      </c>
      <c r="H599" s="43" t="s">
        <v>66</v>
      </c>
      <c r="I599" s="41" t="s">
        <v>52</v>
      </c>
      <c r="J599" s="41" t="s">
        <v>53</v>
      </c>
      <c r="K599" s="41">
        <v>3</v>
      </c>
      <c r="L599" s="41" t="s">
        <v>54</v>
      </c>
      <c r="M599" s="41" t="s">
        <v>55</v>
      </c>
      <c r="N599" s="41" t="s">
        <v>69</v>
      </c>
      <c r="O599" s="41" t="s">
        <v>57</v>
      </c>
      <c r="P599" s="41" t="s">
        <v>57</v>
      </c>
      <c r="Q599" s="43" t="e">
        <f>Table2[[#This Row],[Spread]]/Table2[[#This Row],[Expected Loss]]</f>
        <v>#VALUE!</v>
      </c>
      <c r="R599" s="41">
        <v>1</v>
      </c>
      <c r="S599" s="41">
        <v>0</v>
      </c>
      <c r="T599" s="41" t="s">
        <v>2022</v>
      </c>
      <c r="U599" s="41" t="s">
        <v>2023</v>
      </c>
      <c r="V599" s="41"/>
      <c r="W599" s="41"/>
      <c r="X599" s="41"/>
    </row>
    <row r="600" spans="1:24" x14ac:dyDescent="0.25">
      <c r="A600" s="41" t="s">
        <v>2025</v>
      </c>
      <c r="B600" s="42">
        <v>43922</v>
      </c>
      <c r="C600" s="41" t="s">
        <v>2021</v>
      </c>
      <c r="D600" s="41" t="s">
        <v>872</v>
      </c>
      <c r="E600" s="41" t="s">
        <v>157</v>
      </c>
      <c r="F600" s="41" t="s">
        <v>64</v>
      </c>
      <c r="G600" s="41" t="s">
        <v>875</v>
      </c>
      <c r="H600" s="43" t="s">
        <v>66</v>
      </c>
      <c r="I600" s="41" t="s">
        <v>52</v>
      </c>
      <c r="J600" s="41" t="s">
        <v>53</v>
      </c>
      <c r="K600" s="41">
        <v>3</v>
      </c>
      <c r="L600" s="41" t="s">
        <v>54</v>
      </c>
      <c r="M600" s="41" t="s">
        <v>55</v>
      </c>
      <c r="N600" s="41" t="s">
        <v>69</v>
      </c>
      <c r="O600" s="41" t="s">
        <v>57</v>
      </c>
      <c r="P600" s="41" t="s">
        <v>57</v>
      </c>
      <c r="Q600" s="43" t="e">
        <f>Table2[[#This Row],[Spread]]/Table2[[#This Row],[Expected Loss]]</f>
        <v>#VALUE!</v>
      </c>
      <c r="R600" s="41">
        <v>1</v>
      </c>
      <c r="S600" s="41">
        <v>0</v>
      </c>
      <c r="T600" s="41" t="s">
        <v>2022</v>
      </c>
      <c r="U600" s="41" t="s">
        <v>2023</v>
      </c>
      <c r="V600" s="41"/>
      <c r="W600" s="41"/>
      <c r="X600" s="41"/>
    </row>
    <row r="601" spans="1:24" x14ac:dyDescent="0.25">
      <c r="A601" s="41" t="s">
        <v>2026</v>
      </c>
      <c r="B601" s="42">
        <v>43922</v>
      </c>
      <c r="C601" s="41" t="s">
        <v>2021</v>
      </c>
      <c r="D601" s="41" t="s">
        <v>872</v>
      </c>
      <c r="E601" s="41" t="s">
        <v>157</v>
      </c>
      <c r="F601" s="41" t="s">
        <v>64</v>
      </c>
      <c r="G601" s="41" t="s">
        <v>875</v>
      </c>
      <c r="H601" s="43" t="s">
        <v>66</v>
      </c>
      <c r="I601" s="41" t="s">
        <v>52</v>
      </c>
      <c r="J601" s="41" t="s">
        <v>53</v>
      </c>
      <c r="K601" s="41">
        <v>3</v>
      </c>
      <c r="L601" s="41" t="s">
        <v>54</v>
      </c>
      <c r="M601" s="41" t="s">
        <v>55</v>
      </c>
      <c r="N601" s="41" t="s">
        <v>69</v>
      </c>
      <c r="O601" s="41" t="s">
        <v>57</v>
      </c>
      <c r="P601" s="41" t="s">
        <v>57</v>
      </c>
      <c r="Q601" s="43" t="e">
        <f>Table2[[#This Row],[Spread]]/Table2[[#This Row],[Expected Loss]]</f>
        <v>#VALUE!</v>
      </c>
      <c r="R601" s="41">
        <v>1</v>
      </c>
      <c r="S601" s="41">
        <v>0</v>
      </c>
      <c r="T601" s="41" t="s">
        <v>2022</v>
      </c>
      <c r="U601" s="41" t="s">
        <v>2023</v>
      </c>
      <c r="V601" s="41"/>
      <c r="W601" s="41"/>
      <c r="X601" s="41"/>
    </row>
    <row r="602" spans="1:24" x14ac:dyDescent="0.25">
      <c r="A602" s="37" t="s">
        <v>2027</v>
      </c>
      <c r="B602" s="38">
        <v>43922</v>
      </c>
      <c r="C602" s="37" t="s">
        <v>1783</v>
      </c>
      <c r="D602" s="37" t="s">
        <v>55</v>
      </c>
      <c r="E602" s="37" t="s">
        <v>55</v>
      </c>
      <c r="F602" s="37" t="s">
        <v>55</v>
      </c>
      <c r="G602" s="37" t="s">
        <v>942</v>
      </c>
      <c r="H602" s="39">
        <v>20000000</v>
      </c>
      <c r="I602" s="37" t="s">
        <v>55</v>
      </c>
      <c r="J602" s="37" t="s">
        <v>53</v>
      </c>
      <c r="K602" s="37" t="s">
        <v>55</v>
      </c>
      <c r="L602" s="37" t="s">
        <v>54</v>
      </c>
      <c r="M602" s="37" t="s">
        <v>55</v>
      </c>
      <c r="N602" s="37" t="s">
        <v>56</v>
      </c>
      <c r="O602" s="37" t="s">
        <v>57</v>
      </c>
      <c r="P602" s="37" t="s">
        <v>57</v>
      </c>
      <c r="Q602" s="40" t="e">
        <f>Table2[[#This Row],[Spread]]/Table2[[#This Row],[Expected Loss]]</f>
        <v>#VALUE!</v>
      </c>
      <c r="R602" s="37">
        <v>1</v>
      </c>
      <c r="S602" s="37">
        <v>0</v>
      </c>
      <c r="T602" s="37" t="s">
        <v>2028</v>
      </c>
      <c r="U602" s="37" t="s">
        <v>2029</v>
      </c>
      <c r="V602" s="37"/>
      <c r="W602" s="37"/>
      <c r="X602" s="37"/>
    </row>
    <row r="603" spans="1:24" x14ac:dyDescent="0.25">
      <c r="A603" s="37" t="s">
        <v>2030</v>
      </c>
      <c r="B603" s="38">
        <v>43922</v>
      </c>
      <c r="C603" s="37" t="s">
        <v>2031</v>
      </c>
      <c r="D603" s="37" t="s">
        <v>89</v>
      </c>
      <c r="E603" s="37" t="s">
        <v>55</v>
      </c>
      <c r="F603" s="37" t="s">
        <v>55</v>
      </c>
      <c r="G603" s="37" t="s">
        <v>309</v>
      </c>
      <c r="H603" s="39">
        <v>250000000</v>
      </c>
      <c r="I603" s="37" t="s">
        <v>52</v>
      </c>
      <c r="J603" s="37" t="s">
        <v>53</v>
      </c>
      <c r="K603" s="37">
        <v>5</v>
      </c>
      <c r="L603" s="37" t="s">
        <v>54</v>
      </c>
      <c r="M603" s="37" t="s">
        <v>55</v>
      </c>
      <c r="N603" s="37" t="s">
        <v>56</v>
      </c>
      <c r="O603" s="37" t="s">
        <v>57</v>
      </c>
      <c r="P603" s="37" t="s">
        <v>57</v>
      </c>
      <c r="Q603" s="40" t="e">
        <f>Table2[[#This Row],[Spread]]/Table2[[#This Row],[Expected Loss]]</f>
        <v>#VALUE!</v>
      </c>
      <c r="R603" s="37">
        <v>1</v>
      </c>
      <c r="S603" s="37">
        <v>0</v>
      </c>
      <c r="T603" s="37" t="s">
        <v>2032</v>
      </c>
      <c r="U603" s="37" t="s">
        <v>2033</v>
      </c>
      <c r="V603" s="37"/>
      <c r="W603" s="37"/>
      <c r="X603" s="37"/>
    </row>
    <row r="604" spans="1:24" x14ac:dyDescent="0.25">
      <c r="A604" s="37" t="s">
        <v>2034</v>
      </c>
      <c r="B604" s="38">
        <v>43922</v>
      </c>
      <c r="C604" s="37" t="s">
        <v>2035</v>
      </c>
      <c r="D604" s="37" t="s">
        <v>2036</v>
      </c>
      <c r="E604" s="37" t="s">
        <v>454</v>
      </c>
      <c r="F604" s="37" t="s">
        <v>77</v>
      </c>
      <c r="G604" s="37" t="s">
        <v>2037</v>
      </c>
      <c r="H604" s="39">
        <v>200000000</v>
      </c>
      <c r="I604" s="37" t="s">
        <v>110</v>
      </c>
      <c r="J604" s="37" t="s">
        <v>53</v>
      </c>
      <c r="K604" s="37" t="s">
        <v>55</v>
      </c>
      <c r="L604" s="37">
        <v>3.4</v>
      </c>
      <c r="M604" s="37" t="s">
        <v>55</v>
      </c>
      <c r="N604" s="37" t="s">
        <v>56</v>
      </c>
      <c r="O604" s="37">
        <v>2.84</v>
      </c>
      <c r="P604" s="37">
        <v>7.5</v>
      </c>
      <c r="Q604" s="40">
        <f>Table2[[#This Row],[Spread]]/Table2[[#This Row],[Expected Loss]]</f>
        <v>2.6408450704225355</v>
      </c>
      <c r="R604" s="37">
        <v>1</v>
      </c>
      <c r="S604" s="37">
        <v>0</v>
      </c>
      <c r="T604" s="37" t="s">
        <v>2038</v>
      </c>
      <c r="U604" s="37" t="s">
        <v>2039</v>
      </c>
      <c r="V604" s="37"/>
      <c r="W604" s="37"/>
      <c r="X604" s="37"/>
    </row>
    <row r="605" spans="1:24" x14ac:dyDescent="0.25">
      <c r="A605" s="37" t="s">
        <v>2040</v>
      </c>
      <c r="B605" s="38">
        <v>43952</v>
      </c>
      <c r="C605" s="37" t="s">
        <v>2041</v>
      </c>
      <c r="D605" s="37" t="s">
        <v>116</v>
      </c>
      <c r="E605" s="37" t="s">
        <v>454</v>
      </c>
      <c r="F605" s="37" t="s">
        <v>77</v>
      </c>
      <c r="G605" s="37" t="s">
        <v>1405</v>
      </c>
      <c r="H605" s="39">
        <v>60000000</v>
      </c>
      <c r="I605" s="37" t="s">
        <v>52</v>
      </c>
      <c r="J605" s="37" t="s">
        <v>53</v>
      </c>
      <c r="K605" s="37" t="s">
        <v>55</v>
      </c>
      <c r="L605" s="37" t="s">
        <v>54</v>
      </c>
      <c r="M605" s="37" t="s">
        <v>55</v>
      </c>
      <c r="N605" s="37" t="s">
        <v>56</v>
      </c>
      <c r="O605" s="37">
        <v>0.91</v>
      </c>
      <c r="P605" s="37">
        <v>3.5</v>
      </c>
      <c r="Q605" s="40">
        <f>Table2[[#This Row],[Spread]]/Table2[[#This Row],[Expected Loss]]</f>
        <v>3.8461538461538458</v>
      </c>
      <c r="R605" s="37">
        <v>1</v>
      </c>
      <c r="S605" s="37">
        <v>0</v>
      </c>
      <c r="T605" s="37" t="s">
        <v>2042</v>
      </c>
      <c r="U605" s="37" t="s">
        <v>2043</v>
      </c>
      <c r="V605" s="37"/>
      <c r="W605" s="37"/>
      <c r="X605" s="37"/>
    </row>
    <row r="606" spans="1:24" x14ac:dyDescent="0.25">
      <c r="A606" s="41" t="s">
        <v>2044</v>
      </c>
      <c r="B606" s="42">
        <v>43952</v>
      </c>
      <c r="C606" s="41" t="s">
        <v>1904</v>
      </c>
      <c r="D606" s="41" t="s">
        <v>198</v>
      </c>
      <c r="E606" s="41" t="s">
        <v>520</v>
      </c>
      <c r="F606" s="41" t="s">
        <v>77</v>
      </c>
      <c r="G606" s="41" t="s">
        <v>1465</v>
      </c>
      <c r="H606" s="43" t="s">
        <v>66</v>
      </c>
      <c r="I606" s="41" t="s">
        <v>110</v>
      </c>
      <c r="J606" s="41" t="s">
        <v>53</v>
      </c>
      <c r="K606" s="41">
        <v>1</v>
      </c>
      <c r="L606" s="41" t="s">
        <v>54</v>
      </c>
      <c r="M606" s="41" t="s">
        <v>55</v>
      </c>
      <c r="N606" s="41" t="s">
        <v>69</v>
      </c>
      <c r="O606" s="41">
        <v>1.9</v>
      </c>
      <c r="P606" s="41">
        <v>7</v>
      </c>
      <c r="Q606" s="43">
        <f>Table2[[#This Row],[Spread]]/Table2[[#This Row],[Expected Loss]]</f>
        <v>3.6842105263157898</v>
      </c>
      <c r="R606" s="41">
        <v>1</v>
      </c>
      <c r="S606" s="41">
        <v>0</v>
      </c>
      <c r="T606" s="41" t="s">
        <v>2045</v>
      </c>
      <c r="U606" s="41" t="s">
        <v>2046</v>
      </c>
      <c r="V606" s="41"/>
      <c r="W606" s="41"/>
      <c r="X606" s="41"/>
    </row>
    <row r="607" spans="1:24" x14ac:dyDescent="0.25">
      <c r="A607" s="41" t="s">
        <v>2047</v>
      </c>
      <c r="B607" s="42">
        <v>43952</v>
      </c>
      <c r="C607" s="41" t="s">
        <v>1904</v>
      </c>
      <c r="D607" s="41" t="s">
        <v>198</v>
      </c>
      <c r="E607" s="41" t="s">
        <v>520</v>
      </c>
      <c r="F607" s="41" t="s">
        <v>77</v>
      </c>
      <c r="G607" s="41" t="s">
        <v>1465</v>
      </c>
      <c r="H607" s="43" t="s">
        <v>66</v>
      </c>
      <c r="I607" s="41" t="s">
        <v>110</v>
      </c>
      <c r="J607" s="41" t="s">
        <v>53</v>
      </c>
      <c r="K607" s="41">
        <v>1</v>
      </c>
      <c r="L607" s="41" t="s">
        <v>54</v>
      </c>
      <c r="M607" s="41" t="s">
        <v>55</v>
      </c>
      <c r="N607" s="41" t="s">
        <v>69</v>
      </c>
      <c r="O607" s="41">
        <v>4.6500000000000004</v>
      </c>
      <c r="P607" s="41">
        <v>11.5</v>
      </c>
      <c r="Q607" s="43">
        <f>Table2[[#This Row],[Spread]]/Table2[[#This Row],[Expected Loss]]</f>
        <v>2.4731182795698925</v>
      </c>
      <c r="R607" s="41">
        <v>1</v>
      </c>
      <c r="S607" s="41">
        <v>0</v>
      </c>
      <c r="T607" s="41" t="s">
        <v>2045</v>
      </c>
      <c r="U607" s="41" t="s">
        <v>2046</v>
      </c>
      <c r="V607" s="41"/>
      <c r="W607" s="41"/>
      <c r="X607" s="41"/>
    </row>
    <row r="608" spans="1:24" x14ac:dyDescent="0.25">
      <c r="A608" s="41" t="s">
        <v>2048</v>
      </c>
      <c r="B608" s="42">
        <v>43952</v>
      </c>
      <c r="C608" s="41" t="s">
        <v>1904</v>
      </c>
      <c r="D608" s="41" t="s">
        <v>198</v>
      </c>
      <c r="E608" s="41" t="s">
        <v>520</v>
      </c>
      <c r="F608" s="41" t="s">
        <v>77</v>
      </c>
      <c r="G608" s="41" t="s">
        <v>1465</v>
      </c>
      <c r="H608" s="43" t="s">
        <v>66</v>
      </c>
      <c r="I608" s="41" t="s">
        <v>110</v>
      </c>
      <c r="J608" s="41" t="s">
        <v>53</v>
      </c>
      <c r="K608" s="41">
        <v>1</v>
      </c>
      <c r="L608" s="41" t="s">
        <v>54</v>
      </c>
      <c r="M608" s="41" t="s">
        <v>55</v>
      </c>
      <c r="N608" s="41" t="s">
        <v>69</v>
      </c>
      <c r="O608" s="41">
        <v>4.6500000000000004</v>
      </c>
      <c r="P608" s="41">
        <v>9.75</v>
      </c>
      <c r="Q608" s="43">
        <f>Table2[[#This Row],[Spread]]/Table2[[#This Row],[Expected Loss]]</f>
        <v>2.096774193548387</v>
      </c>
      <c r="R608" s="41">
        <v>1</v>
      </c>
      <c r="S608" s="41">
        <v>0</v>
      </c>
      <c r="T608" s="41" t="s">
        <v>2045</v>
      </c>
      <c r="U608" s="41" t="s">
        <v>2046</v>
      </c>
      <c r="V608" s="41"/>
      <c r="W608" s="41"/>
      <c r="X608" s="41"/>
    </row>
    <row r="609" spans="1:24" x14ac:dyDescent="0.25">
      <c r="A609" s="37" t="s">
        <v>2049</v>
      </c>
      <c r="B609" s="38">
        <v>43952</v>
      </c>
      <c r="C609" s="37" t="s">
        <v>2050</v>
      </c>
      <c r="D609" s="37" t="s">
        <v>215</v>
      </c>
      <c r="E609" s="37" t="s">
        <v>765</v>
      </c>
      <c r="F609" s="37" t="s">
        <v>77</v>
      </c>
      <c r="G609" s="37" t="s">
        <v>1123</v>
      </c>
      <c r="H609" s="39">
        <v>100000000</v>
      </c>
      <c r="I609" s="37" t="s">
        <v>102</v>
      </c>
      <c r="J609" s="37" t="s">
        <v>53</v>
      </c>
      <c r="K609" s="37" t="s">
        <v>55</v>
      </c>
      <c r="L609" s="37" t="s">
        <v>54</v>
      </c>
      <c r="M609" s="37" t="s">
        <v>55</v>
      </c>
      <c r="N609" s="37" t="s">
        <v>56</v>
      </c>
      <c r="O609" s="37">
        <v>0.88800000000000001</v>
      </c>
      <c r="P609" s="37">
        <v>5.5</v>
      </c>
      <c r="Q609" s="40">
        <f>Table2[[#This Row],[Spread]]/Table2[[#This Row],[Expected Loss]]</f>
        <v>6.1936936936936933</v>
      </c>
      <c r="R609" s="37">
        <v>1</v>
      </c>
      <c r="S609" s="37">
        <v>0</v>
      </c>
      <c r="T609" s="37" t="s">
        <v>2051</v>
      </c>
      <c r="U609" s="37" t="s">
        <v>2052</v>
      </c>
      <c r="V609" s="37"/>
      <c r="W609" s="37"/>
      <c r="X609" s="37"/>
    </row>
    <row r="610" spans="1:24" x14ac:dyDescent="0.25">
      <c r="A610" s="37" t="s">
        <v>2053</v>
      </c>
      <c r="B610" s="38">
        <v>43952</v>
      </c>
      <c r="C610" s="37" t="s">
        <v>2054</v>
      </c>
      <c r="D610" s="37" t="s">
        <v>83</v>
      </c>
      <c r="E610" s="37" t="s">
        <v>2055</v>
      </c>
      <c r="F610" s="37" t="s">
        <v>77</v>
      </c>
      <c r="G610" s="37" t="s">
        <v>420</v>
      </c>
      <c r="H610" s="39">
        <v>110000000</v>
      </c>
      <c r="I610" s="37" t="s">
        <v>52</v>
      </c>
      <c r="J610" s="37" t="s">
        <v>53</v>
      </c>
      <c r="K610" s="37" t="s">
        <v>55</v>
      </c>
      <c r="L610" s="37" t="s">
        <v>54</v>
      </c>
      <c r="M610" s="37" t="s">
        <v>2056</v>
      </c>
      <c r="N610" s="37" t="s">
        <v>69</v>
      </c>
      <c r="O610" s="37">
        <v>1.93</v>
      </c>
      <c r="P610" s="37">
        <v>6.25</v>
      </c>
      <c r="Q610" s="40">
        <f>Table2[[#This Row],[Spread]]/Table2[[#This Row],[Expected Loss]]</f>
        <v>3.2383419689119171</v>
      </c>
      <c r="R610" s="37">
        <v>1</v>
      </c>
      <c r="S610" s="37">
        <v>0</v>
      </c>
      <c r="T610" s="37" t="s">
        <v>2057</v>
      </c>
      <c r="U610" s="37" t="s">
        <v>2058</v>
      </c>
      <c r="V610" s="37"/>
      <c r="W610" s="37"/>
      <c r="X610" s="37"/>
    </row>
    <row r="611" spans="1:24" x14ac:dyDescent="0.25">
      <c r="A611" s="37" t="s">
        <v>2059</v>
      </c>
      <c r="B611" s="38">
        <v>43952</v>
      </c>
      <c r="C611" s="37" t="s">
        <v>2060</v>
      </c>
      <c r="D611" s="37" t="s">
        <v>519</v>
      </c>
      <c r="E611" s="37" t="s">
        <v>1132</v>
      </c>
      <c r="F611" s="37" t="s">
        <v>249</v>
      </c>
      <c r="G611" s="37" t="s">
        <v>521</v>
      </c>
      <c r="H611" s="39">
        <v>335000000</v>
      </c>
      <c r="I611" s="37" t="s">
        <v>52</v>
      </c>
      <c r="J611" s="37" t="s">
        <v>53</v>
      </c>
      <c r="K611" s="37">
        <v>3</v>
      </c>
      <c r="L611" s="37" t="s">
        <v>54</v>
      </c>
      <c r="M611" s="37" t="s">
        <v>55</v>
      </c>
      <c r="N611" s="37" t="s">
        <v>69</v>
      </c>
      <c r="O611" s="37">
        <v>1.21</v>
      </c>
      <c r="P611" s="37">
        <v>5</v>
      </c>
      <c r="Q611" s="40">
        <f>Table2[[#This Row],[Spread]]/Table2[[#This Row],[Expected Loss]]</f>
        <v>4.1322314049586781</v>
      </c>
      <c r="R611" s="37">
        <v>1</v>
      </c>
      <c r="S611" s="37">
        <v>0</v>
      </c>
      <c r="T611" s="37" t="s">
        <v>2061</v>
      </c>
      <c r="U611" s="37" t="s">
        <v>2062</v>
      </c>
      <c r="V611" s="37"/>
      <c r="W611" s="37"/>
      <c r="X611" s="37"/>
    </row>
    <row r="612" spans="1:24" x14ac:dyDescent="0.25">
      <c r="A612" s="37" t="s">
        <v>2063</v>
      </c>
      <c r="B612" s="38">
        <v>43952</v>
      </c>
      <c r="C612" s="37" t="s">
        <v>2060</v>
      </c>
      <c r="D612" s="37" t="s">
        <v>519</v>
      </c>
      <c r="E612" s="37" t="s">
        <v>1132</v>
      </c>
      <c r="F612" s="37" t="s">
        <v>249</v>
      </c>
      <c r="G612" s="37" t="s">
        <v>521</v>
      </c>
      <c r="H612" s="39">
        <v>365000000</v>
      </c>
      <c r="I612" s="37" t="s">
        <v>52</v>
      </c>
      <c r="J612" s="37" t="s">
        <v>53</v>
      </c>
      <c r="K612" s="37">
        <v>3</v>
      </c>
      <c r="L612" s="37" t="s">
        <v>54</v>
      </c>
      <c r="M612" s="37" t="s">
        <v>55</v>
      </c>
      <c r="N612" s="37" t="s">
        <v>69</v>
      </c>
      <c r="O612" s="37">
        <v>3.69</v>
      </c>
      <c r="P612" s="37">
        <v>8.5</v>
      </c>
      <c r="Q612" s="40">
        <f>Table2[[#This Row],[Spread]]/Table2[[#This Row],[Expected Loss]]</f>
        <v>2.3035230352303522</v>
      </c>
      <c r="R612" s="37">
        <v>1</v>
      </c>
      <c r="S612" s="37">
        <v>0</v>
      </c>
      <c r="T612" s="37" t="s">
        <v>2061</v>
      </c>
      <c r="U612" s="37" t="s">
        <v>2062</v>
      </c>
      <c r="V612" s="37"/>
      <c r="W612" s="37"/>
      <c r="X612" s="37"/>
    </row>
    <row r="613" spans="1:24" x14ac:dyDescent="0.25">
      <c r="A613" s="37" t="s">
        <v>2064</v>
      </c>
      <c r="B613" s="38">
        <v>43952</v>
      </c>
      <c r="C613" s="37" t="s">
        <v>2007</v>
      </c>
      <c r="D613" s="37" t="s">
        <v>108</v>
      </c>
      <c r="E613" s="37" t="s">
        <v>1357</v>
      </c>
      <c r="F613" s="37" t="s">
        <v>77</v>
      </c>
      <c r="G613" s="37" t="s">
        <v>1133</v>
      </c>
      <c r="H613" s="39">
        <v>200000000</v>
      </c>
      <c r="I613" s="37" t="s">
        <v>52</v>
      </c>
      <c r="J613" s="37" t="s">
        <v>53</v>
      </c>
      <c r="K613" s="37">
        <v>3</v>
      </c>
      <c r="L613" s="37" t="s">
        <v>54</v>
      </c>
      <c r="M613" s="37" t="s">
        <v>55</v>
      </c>
      <c r="N613" s="37" t="s">
        <v>56</v>
      </c>
      <c r="O613" s="37">
        <v>0.61</v>
      </c>
      <c r="P613" s="37">
        <v>3.25</v>
      </c>
      <c r="Q613" s="40">
        <f>Table2[[#This Row],[Spread]]/Table2[[#This Row],[Expected Loss]]</f>
        <v>5.3278688524590168</v>
      </c>
      <c r="R613" s="37">
        <v>1</v>
      </c>
      <c r="S613" s="37">
        <v>0</v>
      </c>
      <c r="T613" s="37" t="s">
        <v>2065</v>
      </c>
      <c r="U613" s="37" t="s">
        <v>2066</v>
      </c>
      <c r="V613" s="37"/>
      <c r="W613" s="37"/>
      <c r="X613" s="37"/>
    </row>
    <row r="614" spans="1:24" x14ac:dyDescent="0.25">
      <c r="A614" s="41" t="s">
        <v>2067</v>
      </c>
      <c r="B614" s="42">
        <v>43952</v>
      </c>
      <c r="C614" s="41" t="s">
        <v>2068</v>
      </c>
      <c r="D614" s="41" t="s">
        <v>147</v>
      </c>
      <c r="E614" s="41" t="s">
        <v>1091</v>
      </c>
      <c r="F614" s="41" t="s">
        <v>77</v>
      </c>
      <c r="G614" s="41" t="s">
        <v>1551</v>
      </c>
      <c r="H614" s="43" t="s">
        <v>66</v>
      </c>
      <c r="I614" s="41" t="s">
        <v>52</v>
      </c>
      <c r="J614" s="41" t="s">
        <v>2069</v>
      </c>
      <c r="K614" s="41" t="s">
        <v>55</v>
      </c>
      <c r="L614" s="41" t="s">
        <v>54</v>
      </c>
      <c r="M614" s="41" t="s">
        <v>55</v>
      </c>
      <c r="N614" s="41" t="s">
        <v>69</v>
      </c>
      <c r="O614" s="41">
        <v>3.97</v>
      </c>
      <c r="P614" s="41" t="s">
        <v>57</v>
      </c>
      <c r="Q614" s="43" t="e">
        <f>Table2[[#This Row],[Spread]]/Table2[[#This Row],[Expected Loss]]</f>
        <v>#VALUE!</v>
      </c>
      <c r="R614" s="41">
        <v>1</v>
      </c>
      <c r="S614" s="41">
        <v>0</v>
      </c>
      <c r="T614" s="41" t="s">
        <v>2070</v>
      </c>
      <c r="U614" s="41" t="s">
        <v>2071</v>
      </c>
      <c r="V614" s="41"/>
      <c r="W614" s="41"/>
      <c r="X614" s="41"/>
    </row>
    <row r="615" spans="1:24" x14ac:dyDescent="0.25">
      <c r="A615" s="41" t="s">
        <v>2072</v>
      </c>
      <c r="B615" s="42">
        <v>43952</v>
      </c>
      <c r="C615" s="41" t="s">
        <v>2068</v>
      </c>
      <c r="D615" s="41" t="s">
        <v>147</v>
      </c>
      <c r="E615" s="41" t="s">
        <v>1091</v>
      </c>
      <c r="F615" s="41" t="s">
        <v>77</v>
      </c>
      <c r="G615" s="41" t="s">
        <v>1551</v>
      </c>
      <c r="H615" s="43" t="s">
        <v>66</v>
      </c>
      <c r="I615" s="41" t="s">
        <v>52</v>
      </c>
      <c r="J615" s="41" t="s">
        <v>2069</v>
      </c>
      <c r="K615" s="41" t="s">
        <v>55</v>
      </c>
      <c r="L615" s="41" t="s">
        <v>54</v>
      </c>
      <c r="M615" s="41" t="s">
        <v>55</v>
      </c>
      <c r="N615" s="41" t="s">
        <v>69</v>
      </c>
      <c r="O615" s="41">
        <v>1.08</v>
      </c>
      <c r="P615" s="41">
        <v>8.25</v>
      </c>
      <c r="Q615" s="43">
        <f>Table2[[#This Row],[Spread]]/Table2[[#This Row],[Expected Loss]]</f>
        <v>7.6388888888888884</v>
      </c>
      <c r="R615" s="41">
        <v>1</v>
      </c>
      <c r="S615" s="41">
        <v>0</v>
      </c>
      <c r="T615" s="41" t="s">
        <v>2070</v>
      </c>
      <c r="U615" s="41" t="s">
        <v>2071</v>
      </c>
      <c r="V615" s="41"/>
      <c r="W615" s="41"/>
      <c r="X615" s="41"/>
    </row>
    <row r="616" spans="1:24" x14ac:dyDescent="0.25">
      <c r="A616" s="37" t="s">
        <v>2073</v>
      </c>
      <c r="B616" s="38">
        <v>43983</v>
      </c>
      <c r="C616" s="37" t="s">
        <v>2074</v>
      </c>
      <c r="D616" s="37" t="s">
        <v>453</v>
      </c>
      <c r="E616" s="37" t="s">
        <v>454</v>
      </c>
      <c r="F616" s="37" t="s">
        <v>77</v>
      </c>
      <c r="G616" s="37" t="s">
        <v>1137</v>
      </c>
      <c r="H616" s="39">
        <v>400000000</v>
      </c>
      <c r="I616" s="37" t="s">
        <v>52</v>
      </c>
      <c r="J616" s="37" t="s">
        <v>53</v>
      </c>
      <c r="K616" s="37" t="s">
        <v>55</v>
      </c>
      <c r="L616" s="37" t="s">
        <v>54</v>
      </c>
      <c r="M616" s="37" t="s">
        <v>55</v>
      </c>
      <c r="N616" s="37" t="s">
        <v>56</v>
      </c>
      <c r="O616" s="37">
        <v>1.78</v>
      </c>
      <c r="P616" s="37">
        <v>5.75</v>
      </c>
      <c r="Q616" s="40">
        <f>Table2[[#This Row],[Spread]]/Table2[[#This Row],[Expected Loss]]</f>
        <v>3.2303370786516852</v>
      </c>
      <c r="R616" s="37">
        <v>1</v>
      </c>
      <c r="S616" s="37">
        <v>0</v>
      </c>
      <c r="T616" s="37" t="s">
        <v>2075</v>
      </c>
      <c r="U616" s="37" t="s">
        <v>2076</v>
      </c>
      <c r="V616" s="37"/>
      <c r="W616" s="37"/>
      <c r="X616" s="37"/>
    </row>
    <row r="617" spans="1:24" x14ac:dyDescent="0.25">
      <c r="A617" s="37" t="s">
        <v>2077</v>
      </c>
      <c r="B617" s="38">
        <v>43983</v>
      </c>
      <c r="C617" s="37" t="s">
        <v>2078</v>
      </c>
      <c r="D617" s="37" t="s">
        <v>1143</v>
      </c>
      <c r="E617" s="37" t="s">
        <v>2079</v>
      </c>
      <c r="F617" s="37" t="s">
        <v>77</v>
      </c>
      <c r="G617" s="37" t="s">
        <v>1145</v>
      </c>
      <c r="H617" s="39">
        <v>40000000</v>
      </c>
      <c r="I617" s="37" t="s">
        <v>52</v>
      </c>
      <c r="J617" s="37" t="s">
        <v>53</v>
      </c>
      <c r="K617" s="37">
        <v>1</v>
      </c>
      <c r="L617" s="37" t="s">
        <v>54</v>
      </c>
      <c r="M617" s="37" t="s">
        <v>55</v>
      </c>
      <c r="N617" s="37" t="s">
        <v>69</v>
      </c>
      <c r="O617" s="37">
        <v>1.1200000000000001</v>
      </c>
      <c r="P617" s="37">
        <v>6</v>
      </c>
      <c r="Q617" s="40">
        <f>Table2[[#This Row],[Spread]]/Table2[[#This Row],[Expected Loss]]</f>
        <v>5.3571428571428568</v>
      </c>
      <c r="R617" s="37">
        <v>1</v>
      </c>
      <c r="S617" s="37">
        <v>0</v>
      </c>
      <c r="T617" s="37" t="s">
        <v>2080</v>
      </c>
      <c r="U617" s="37" t="s">
        <v>2081</v>
      </c>
      <c r="V617" s="37"/>
      <c r="W617" s="37"/>
      <c r="X617" s="37"/>
    </row>
    <row r="618" spans="1:24" x14ac:dyDescent="0.25">
      <c r="A618" s="37" t="s">
        <v>2082</v>
      </c>
      <c r="B618" s="38">
        <v>43983</v>
      </c>
      <c r="C618" s="37" t="s">
        <v>2078</v>
      </c>
      <c r="D618" s="37" t="s">
        <v>1143</v>
      </c>
      <c r="E618" s="37" t="s">
        <v>2079</v>
      </c>
      <c r="F618" s="37" t="s">
        <v>77</v>
      </c>
      <c r="G618" s="37" t="s">
        <v>1145</v>
      </c>
      <c r="H618" s="39">
        <v>25000000</v>
      </c>
      <c r="I618" s="37" t="s">
        <v>52</v>
      </c>
      <c r="J618" s="37" t="s">
        <v>53</v>
      </c>
      <c r="K618" s="37">
        <v>1</v>
      </c>
      <c r="L618" s="37" t="s">
        <v>54</v>
      </c>
      <c r="M618" s="37" t="s">
        <v>55</v>
      </c>
      <c r="N618" s="37" t="s">
        <v>69</v>
      </c>
      <c r="O618" s="37">
        <v>2.35</v>
      </c>
      <c r="P618" s="37">
        <v>2.35</v>
      </c>
      <c r="Q618" s="40">
        <f>Table2[[#This Row],[Spread]]/Table2[[#This Row],[Expected Loss]]</f>
        <v>1</v>
      </c>
      <c r="R618" s="37">
        <v>1</v>
      </c>
      <c r="S618" s="37">
        <v>0</v>
      </c>
      <c r="T618" s="37" t="s">
        <v>2080</v>
      </c>
      <c r="U618" s="37" t="s">
        <v>2081</v>
      </c>
      <c r="V618" s="37"/>
      <c r="W618" s="37"/>
      <c r="X618" s="37"/>
    </row>
    <row r="619" spans="1:24" x14ac:dyDescent="0.25">
      <c r="A619" s="37" t="s">
        <v>2083</v>
      </c>
      <c r="B619" s="38">
        <v>43983</v>
      </c>
      <c r="C619" s="37" t="s">
        <v>2084</v>
      </c>
      <c r="D619" s="37" t="s">
        <v>2085</v>
      </c>
      <c r="E619" s="37" t="s">
        <v>765</v>
      </c>
      <c r="F619" s="37" t="s">
        <v>77</v>
      </c>
      <c r="G619" s="37" t="s">
        <v>891</v>
      </c>
      <c r="H619" s="39">
        <v>125000000</v>
      </c>
      <c r="I619" s="37" t="s">
        <v>2086</v>
      </c>
      <c r="J619" s="37" t="s">
        <v>53</v>
      </c>
      <c r="K619" s="37" t="s">
        <v>55</v>
      </c>
      <c r="L619" s="37" t="s">
        <v>54</v>
      </c>
      <c r="M619" s="37" t="s">
        <v>55</v>
      </c>
      <c r="N619" s="37" t="s">
        <v>56</v>
      </c>
      <c r="O619" s="37">
        <v>2.39</v>
      </c>
      <c r="P619" s="37">
        <v>9</v>
      </c>
      <c r="Q619" s="40">
        <f>Table2[[#This Row],[Spread]]/Table2[[#This Row],[Expected Loss]]</f>
        <v>3.7656903765690375</v>
      </c>
      <c r="R619" s="37">
        <v>1</v>
      </c>
      <c r="S619" s="37">
        <v>0</v>
      </c>
      <c r="T619" s="37" t="s">
        <v>2087</v>
      </c>
      <c r="U619" s="37" t="s">
        <v>2088</v>
      </c>
      <c r="V619" s="37"/>
      <c r="W619" s="37"/>
      <c r="X619" s="37"/>
    </row>
    <row r="620" spans="1:24" x14ac:dyDescent="0.25">
      <c r="A620" s="37" t="s">
        <v>2089</v>
      </c>
      <c r="B620" s="38">
        <v>43983</v>
      </c>
      <c r="C620" s="37" t="s">
        <v>2090</v>
      </c>
      <c r="D620" s="37" t="s">
        <v>55</v>
      </c>
      <c r="E620" s="37" t="s">
        <v>454</v>
      </c>
      <c r="F620" s="37" t="s">
        <v>210</v>
      </c>
      <c r="G620" s="37" t="s">
        <v>942</v>
      </c>
      <c r="H620" s="39">
        <v>16500000</v>
      </c>
      <c r="I620" s="37" t="s">
        <v>55</v>
      </c>
      <c r="J620" s="37" t="s">
        <v>53</v>
      </c>
      <c r="K620" s="37" t="s">
        <v>55</v>
      </c>
      <c r="L620" s="37" t="s">
        <v>54</v>
      </c>
      <c r="M620" s="37" t="s">
        <v>55</v>
      </c>
      <c r="N620" s="37" t="s">
        <v>56</v>
      </c>
      <c r="O620" s="37" t="s">
        <v>57</v>
      </c>
      <c r="P620" s="37" t="s">
        <v>57</v>
      </c>
      <c r="Q620" s="40" t="e">
        <f>Table2[[#This Row],[Spread]]/Table2[[#This Row],[Expected Loss]]</f>
        <v>#VALUE!</v>
      </c>
      <c r="R620" s="37">
        <v>1</v>
      </c>
      <c r="S620" s="37">
        <v>0</v>
      </c>
      <c r="T620" s="37" t="s">
        <v>2091</v>
      </c>
      <c r="U620" s="37" t="s">
        <v>2092</v>
      </c>
      <c r="V620" s="37"/>
      <c r="W620" s="37"/>
      <c r="X620" s="37"/>
    </row>
    <row r="621" spans="1:24" x14ac:dyDescent="0.25">
      <c r="A621" s="37" t="s">
        <v>2093</v>
      </c>
      <c r="B621" s="38">
        <v>43983</v>
      </c>
      <c r="C621" s="37" t="s">
        <v>2094</v>
      </c>
      <c r="D621" s="37" t="s">
        <v>902</v>
      </c>
      <c r="E621" s="37" t="s">
        <v>765</v>
      </c>
      <c r="F621" s="37" t="s">
        <v>77</v>
      </c>
      <c r="G621" s="37" t="s">
        <v>211</v>
      </c>
      <c r="H621" s="39">
        <v>150000000</v>
      </c>
      <c r="I621" s="37" t="s">
        <v>110</v>
      </c>
      <c r="J621" s="37" t="s">
        <v>53</v>
      </c>
      <c r="K621" s="37" t="s">
        <v>374</v>
      </c>
      <c r="L621" s="37" t="s">
        <v>54</v>
      </c>
      <c r="M621" s="37" t="s">
        <v>55</v>
      </c>
      <c r="N621" s="37" t="s">
        <v>69</v>
      </c>
      <c r="O621" s="37">
        <v>4.41</v>
      </c>
      <c r="P621" s="37">
        <v>13.25</v>
      </c>
      <c r="Q621" s="40">
        <f>Table2[[#This Row],[Spread]]/Table2[[#This Row],[Expected Loss]]</f>
        <v>3.0045351473922901</v>
      </c>
      <c r="R621" s="37">
        <v>1</v>
      </c>
      <c r="S621" s="37">
        <v>0</v>
      </c>
      <c r="T621" s="37" t="s">
        <v>2095</v>
      </c>
      <c r="U621" s="37" t="s">
        <v>2096</v>
      </c>
      <c r="V621" s="37"/>
      <c r="W621" s="37"/>
      <c r="X621" s="37"/>
    </row>
    <row r="622" spans="1:24" x14ac:dyDescent="0.25">
      <c r="A622" s="37" t="s">
        <v>2097</v>
      </c>
      <c r="B622" s="38">
        <v>43983</v>
      </c>
      <c r="C622" s="37" t="s">
        <v>2094</v>
      </c>
      <c r="D622" s="37" t="s">
        <v>902</v>
      </c>
      <c r="E622" s="37" t="s">
        <v>765</v>
      </c>
      <c r="F622" s="37" t="s">
        <v>77</v>
      </c>
      <c r="G622" s="37" t="s">
        <v>211</v>
      </c>
      <c r="H622" s="39">
        <v>25000000</v>
      </c>
      <c r="I622" s="37" t="s">
        <v>110</v>
      </c>
      <c r="J622" s="37" t="s">
        <v>53</v>
      </c>
      <c r="K622" s="37" t="s">
        <v>374</v>
      </c>
      <c r="L622" s="37" t="s">
        <v>54</v>
      </c>
      <c r="M622" s="37" t="s">
        <v>55</v>
      </c>
      <c r="N622" s="37" t="s">
        <v>69</v>
      </c>
      <c r="O622" s="37">
        <v>5.5</v>
      </c>
      <c r="P622" s="37">
        <v>16</v>
      </c>
      <c r="Q622" s="40">
        <f>Table2[[#This Row],[Spread]]/Table2[[#This Row],[Expected Loss]]</f>
        <v>2.9090909090909092</v>
      </c>
      <c r="R622" s="37">
        <v>1</v>
      </c>
      <c r="S622" s="37">
        <v>0</v>
      </c>
      <c r="T622" s="37" t="s">
        <v>2095</v>
      </c>
      <c r="U622" s="37" t="s">
        <v>2096</v>
      </c>
      <c r="V622" s="37"/>
      <c r="W622" s="37"/>
      <c r="X622" s="37"/>
    </row>
    <row r="623" spans="1:24" x14ac:dyDescent="0.25">
      <c r="A623" s="37" t="s">
        <v>2098</v>
      </c>
      <c r="B623" s="38">
        <v>43983</v>
      </c>
      <c r="C623" s="37" t="s">
        <v>2099</v>
      </c>
      <c r="D623" s="37" t="s">
        <v>303</v>
      </c>
      <c r="E623" s="37" t="s">
        <v>1992</v>
      </c>
      <c r="F623" s="37" t="s">
        <v>91</v>
      </c>
      <c r="G623" s="37" t="s">
        <v>250</v>
      </c>
      <c r="H623" s="44">
        <v>100000000</v>
      </c>
      <c r="I623" s="37" t="s">
        <v>52</v>
      </c>
      <c r="J623" s="37" t="s">
        <v>53</v>
      </c>
      <c r="K623" s="37" t="s">
        <v>55</v>
      </c>
      <c r="L623" s="37" t="s">
        <v>54</v>
      </c>
      <c r="M623" s="37" t="s">
        <v>55</v>
      </c>
      <c r="N623" s="37" t="s">
        <v>56</v>
      </c>
      <c r="O623" s="37">
        <v>2.56</v>
      </c>
      <c r="P623" s="37">
        <v>4.25</v>
      </c>
      <c r="Q623" s="40">
        <f>Table2[[#This Row],[Spread]]/Table2[[#This Row],[Expected Loss]]</f>
        <v>1.66015625</v>
      </c>
      <c r="R623" s="37">
        <v>1</v>
      </c>
      <c r="S623" s="37">
        <v>0</v>
      </c>
      <c r="T623" s="37" t="s">
        <v>2100</v>
      </c>
      <c r="U623" s="37" t="s">
        <v>2101</v>
      </c>
      <c r="V623" s="37"/>
      <c r="W623" s="37"/>
      <c r="X623" s="37"/>
    </row>
    <row r="624" spans="1:24" x14ac:dyDescent="0.25">
      <c r="A624" s="41" t="s">
        <v>2102</v>
      </c>
      <c r="B624" s="42">
        <v>43983</v>
      </c>
      <c r="C624" s="41" t="s">
        <v>2103</v>
      </c>
      <c r="D624" s="41" t="s">
        <v>1226</v>
      </c>
      <c r="E624" s="41" t="s">
        <v>157</v>
      </c>
      <c r="F624" s="41" t="s">
        <v>210</v>
      </c>
      <c r="G624" s="41" t="s">
        <v>744</v>
      </c>
      <c r="H624" s="43" t="s">
        <v>66</v>
      </c>
      <c r="I624" s="41" t="s">
        <v>52</v>
      </c>
      <c r="J624" s="41" t="s">
        <v>157</v>
      </c>
      <c r="K624" s="41" t="s">
        <v>55</v>
      </c>
      <c r="L624" s="41" t="s">
        <v>54</v>
      </c>
      <c r="M624" s="41" t="s">
        <v>55</v>
      </c>
      <c r="N624" s="41" t="s">
        <v>69</v>
      </c>
      <c r="O624" s="41" t="s">
        <v>57</v>
      </c>
      <c r="P624" s="41" t="s">
        <v>57</v>
      </c>
      <c r="Q624" s="43" t="e">
        <f>Table2[[#This Row],[Spread]]/Table2[[#This Row],[Expected Loss]]</f>
        <v>#VALUE!</v>
      </c>
      <c r="R624" s="41">
        <v>1</v>
      </c>
      <c r="S624" s="41">
        <v>0</v>
      </c>
      <c r="T624" s="41" t="s">
        <v>2104</v>
      </c>
      <c r="U624" s="41" t="s">
        <v>2105</v>
      </c>
      <c r="V624" s="41"/>
      <c r="W624" s="41"/>
      <c r="X624" s="41"/>
    </row>
    <row r="625" spans="1:24" x14ac:dyDescent="0.25">
      <c r="A625" s="41" t="s">
        <v>2106</v>
      </c>
      <c r="B625" s="42">
        <v>43983</v>
      </c>
      <c r="C625" s="41" t="s">
        <v>2103</v>
      </c>
      <c r="D625" s="41" t="s">
        <v>1226</v>
      </c>
      <c r="E625" s="41" t="s">
        <v>157</v>
      </c>
      <c r="F625" s="41" t="s">
        <v>210</v>
      </c>
      <c r="G625" s="41" t="s">
        <v>744</v>
      </c>
      <c r="H625" s="43" t="s">
        <v>66</v>
      </c>
      <c r="I625" s="41" t="s">
        <v>52</v>
      </c>
      <c r="J625" s="41" t="s">
        <v>157</v>
      </c>
      <c r="K625" s="41" t="s">
        <v>55</v>
      </c>
      <c r="L625" s="41" t="s">
        <v>54</v>
      </c>
      <c r="M625" s="41" t="s">
        <v>55</v>
      </c>
      <c r="N625" s="41" t="s">
        <v>69</v>
      </c>
      <c r="O625" s="41" t="s">
        <v>57</v>
      </c>
      <c r="P625" s="41" t="s">
        <v>57</v>
      </c>
      <c r="Q625" s="43" t="e">
        <f>Table2[[#This Row],[Spread]]/Table2[[#This Row],[Expected Loss]]</f>
        <v>#VALUE!</v>
      </c>
      <c r="R625" s="41">
        <v>1</v>
      </c>
      <c r="S625" s="41">
        <v>0</v>
      </c>
      <c r="T625" s="41" t="s">
        <v>2104</v>
      </c>
      <c r="U625" s="41" t="s">
        <v>2105</v>
      </c>
      <c r="V625" s="41"/>
      <c r="W625" s="41"/>
      <c r="X625" s="41"/>
    </row>
    <row r="626" spans="1:24" x14ac:dyDescent="0.25">
      <c r="A626" s="41" t="s">
        <v>2107</v>
      </c>
      <c r="B626" s="42">
        <v>43983</v>
      </c>
      <c r="C626" s="41" t="s">
        <v>2103</v>
      </c>
      <c r="D626" s="41" t="s">
        <v>1226</v>
      </c>
      <c r="E626" s="41" t="s">
        <v>157</v>
      </c>
      <c r="F626" s="41" t="s">
        <v>210</v>
      </c>
      <c r="G626" s="41" t="s">
        <v>744</v>
      </c>
      <c r="H626" s="43" t="s">
        <v>66</v>
      </c>
      <c r="I626" s="41" t="s">
        <v>52</v>
      </c>
      <c r="J626" s="41" t="s">
        <v>157</v>
      </c>
      <c r="K626" s="41" t="s">
        <v>55</v>
      </c>
      <c r="L626" s="41" t="s">
        <v>54</v>
      </c>
      <c r="M626" s="41" t="s">
        <v>55</v>
      </c>
      <c r="N626" s="41" t="s">
        <v>69</v>
      </c>
      <c r="O626" s="41" t="s">
        <v>57</v>
      </c>
      <c r="P626" s="41" t="s">
        <v>57</v>
      </c>
      <c r="Q626" s="43" t="e">
        <f>Table2[[#This Row],[Spread]]/Table2[[#This Row],[Expected Loss]]</f>
        <v>#VALUE!</v>
      </c>
      <c r="R626" s="41">
        <v>1</v>
      </c>
      <c r="S626" s="41">
        <v>0</v>
      </c>
      <c r="T626" s="41" t="s">
        <v>2104</v>
      </c>
      <c r="U626" s="41" t="s">
        <v>2105</v>
      </c>
      <c r="V626" s="41"/>
      <c r="W626" s="41"/>
      <c r="X626" s="41"/>
    </row>
    <row r="627" spans="1:24" x14ac:dyDescent="0.25">
      <c r="A627" s="41" t="s">
        <v>2108</v>
      </c>
      <c r="B627" s="42">
        <v>43983</v>
      </c>
      <c r="C627" s="41" t="s">
        <v>2103</v>
      </c>
      <c r="D627" s="41" t="s">
        <v>1226</v>
      </c>
      <c r="E627" s="41" t="s">
        <v>157</v>
      </c>
      <c r="F627" s="41" t="s">
        <v>210</v>
      </c>
      <c r="G627" s="41" t="s">
        <v>744</v>
      </c>
      <c r="H627" s="43" t="s">
        <v>66</v>
      </c>
      <c r="I627" s="41" t="s">
        <v>52</v>
      </c>
      <c r="J627" s="41" t="s">
        <v>157</v>
      </c>
      <c r="K627" s="41" t="s">
        <v>55</v>
      </c>
      <c r="L627" s="41" t="s">
        <v>54</v>
      </c>
      <c r="M627" s="41" t="s">
        <v>55</v>
      </c>
      <c r="N627" s="41" t="s">
        <v>69</v>
      </c>
      <c r="O627" s="41" t="s">
        <v>57</v>
      </c>
      <c r="P627" s="41" t="s">
        <v>57</v>
      </c>
      <c r="Q627" s="43" t="e">
        <f>Table2[[#This Row],[Spread]]/Table2[[#This Row],[Expected Loss]]</f>
        <v>#VALUE!</v>
      </c>
      <c r="R627" s="41">
        <v>1</v>
      </c>
      <c r="S627" s="41">
        <v>0</v>
      </c>
      <c r="T627" s="41" t="s">
        <v>2104</v>
      </c>
      <c r="U627" s="41" t="s">
        <v>2105</v>
      </c>
      <c r="V627" s="41"/>
      <c r="W627" s="41"/>
      <c r="X627" s="41"/>
    </row>
    <row r="628" spans="1:24" x14ac:dyDescent="0.25">
      <c r="A628" s="37" t="s">
        <v>2109</v>
      </c>
      <c r="B628" s="38">
        <v>44013</v>
      </c>
      <c r="C628" s="37" t="s">
        <v>1904</v>
      </c>
      <c r="D628" s="37" t="s">
        <v>198</v>
      </c>
      <c r="E628" s="37" t="s">
        <v>520</v>
      </c>
      <c r="F628" s="37" t="s">
        <v>77</v>
      </c>
      <c r="G628" s="37" t="s">
        <v>1465</v>
      </c>
      <c r="H628" s="39">
        <v>65000000</v>
      </c>
      <c r="I628" s="37" t="s">
        <v>110</v>
      </c>
      <c r="J628" s="37" t="s">
        <v>53</v>
      </c>
      <c r="K628" s="37" t="s">
        <v>55</v>
      </c>
      <c r="L628" s="37" t="s">
        <v>54</v>
      </c>
      <c r="M628" s="37" t="s">
        <v>55</v>
      </c>
      <c r="N628" s="37" t="s">
        <v>69</v>
      </c>
      <c r="O628" s="37" t="s">
        <v>57</v>
      </c>
      <c r="P628" s="37">
        <v>10</v>
      </c>
      <c r="Q628" s="40" t="e">
        <f>Table2[[#This Row],[Spread]]/Table2[[#This Row],[Expected Loss]]</f>
        <v>#VALUE!</v>
      </c>
      <c r="R628" s="37">
        <v>1</v>
      </c>
      <c r="S628" s="37">
        <v>0</v>
      </c>
      <c r="T628" s="37" t="s">
        <v>2110</v>
      </c>
      <c r="U628" s="37" t="s">
        <v>2111</v>
      </c>
      <c r="V628" s="37"/>
      <c r="W628" s="37"/>
      <c r="X628" s="37"/>
    </row>
    <row r="629" spans="1:24" x14ac:dyDescent="0.25">
      <c r="A629" s="37" t="s">
        <v>2112</v>
      </c>
      <c r="B629" s="38">
        <v>44013</v>
      </c>
      <c r="C629" s="37" t="s">
        <v>1904</v>
      </c>
      <c r="D629" s="37" t="s">
        <v>198</v>
      </c>
      <c r="E629" s="37" t="s">
        <v>520</v>
      </c>
      <c r="F629" s="37" t="s">
        <v>77</v>
      </c>
      <c r="G629" s="37" t="s">
        <v>1465</v>
      </c>
      <c r="H629" s="39">
        <v>175000000</v>
      </c>
      <c r="I629" s="37" t="s">
        <v>110</v>
      </c>
      <c r="J629" s="37" t="s">
        <v>53</v>
      </c>
      <c r="K629" s="37" t="s">
        <v>55</v>
      </c>
      <c r="L629" s="37" t="s">
        <v>54</v>
      </c>
      <c r="M629" s="37" t="s">
        <v>55</v>
      </c>
      <c r="N629" s="37" t="s">
        <v>69</v>
      </c>
      <c r="O629" s="37">
        <v>3.24</v>
      </c>
      <c r="P629" s="37">
        <v>86.25</v>
      </c>
      <c r="Q629" s="40">
        <f>Table2[[#This Row],[Spread]]/Table2[[#This Row],[Expected Loss]]</f>
        <v>26.62037037037037</v>
      </c>
      <c r="R629" s="37">
        <v>1</v>
      </c>
      <c r="S629" s="37">
        <v>0</v>
      </c>
      <c r="T629" s="37" t="s">
        <v>2110</v>
      </c>
      <c r="U629" s="37" t="s">
        <v>2111</v>
      </c>
      <c r="V629" s="37"/>
      <c r="W629" s="37"/>
      <c r="X629" s="37"/>
    </row>
    <row r="630" spans="1:24" x14ac:dyDescent="0.25">
      <c r="A630" s="37" t="s">
        <v>2113</v>
      </c>
      <c r="B630" s="38">
        <v>44013</v>
      </c>
      <c r="C630" s="37" t="s">
        <v>2114</v>
      </c>
      <c r="D630" s="37" t="s">
        <v>1521</v>
      </c>
      <c r="E630" s="37" t="s">
        <v>1488</v>
      </c>
      <c r="F630" s="37" t="s">
        <v>2115</v>
      </c>
      <c r="G630" s="37" t="s">
        <v>1508</v>
      </c>
      <c r="H630" s="39">
        <v>90000000</v>
      </c>
      <c r="I630" s="37" t="s">
        <v>52</v>
      </c>
      <c r="J630" s="37" t="s">
        <v>53</v>
      </c>
      <c r="K630" s="37" t="s">
        <v>55</v>
      </c>
      <c r="L630" s="37" t="s">
        <v>54</v>
      </c>
      <c r="M630" s="37" t="s">
        <v>55</v>
      </c>
      <c r="N630" s="37" t="s">
        <v>56</v>
      </c>
      <c r="O630" s="37">
        <v>1.52</v>
      </c>
      <c r="P630" s="37">
        <v>9.75</v>
      </c>
      <c r="Q630" s="40">
        <f>Table2[[#This Row],[Spread]]/Table2[[#This Row],[Expected Loss]]</f>
        <v>6.4144736842105265</v>
      </c>
      <c r="R630" s="37">
        <v>1</v>
      </c>
      <c r="S630" s="37">
        <v>0</v>
      </c>
      <c r="T630" s="37" t="s">
        <v>2116</v>
      </c>
      <c r="U630" s="37" t="s">
        <v>2117</v>
      </c>
      <c r="V630" s="37"/>
      <c r="W630" s="37"/>
      <c r="X630" s="37"/>
    </row>
    <row r="631" spans="1:24" x14ac:dyDescent="0.25">
      <c r="A631" s="37" t="s">
        <v>2118</v>
      </c>
      <c r="B631" s="38">
        <v>44013</v>
      </c>
      <c r="C631" s="37" t="s">
        <v>2119</v>
      </c>
      <c r="D631" s="37" t="s">
        <v>1617</v>
      </c>
      <c r="E631" s="37" t="s">
        <v>2120</v>
      </c>
      <c r="F631" s="37" t="s">
        <v>77</v>
      </c>
      <c r="G631" s="37" t="s">
        <v>2121</v>
      </c>
      <c r="H631" s="44">
        <v>100000000</v>
      </c>
      <c r="I631" s="37" t="s">
        <v>52</v>
      </c>
      <c r="J631" s="37" t="s">
        <v>53</v>
      </c>
      <c r="K631" s="37" t="s">
        <v>55</v>
      </c>
      <c r="L631" s="37" t="s">
        <v>54</v>
      </c>
      <c r="M631" s="37" t="s">
        <v>55</v>
      </c>
      <c r="N631" s="37" t="s">
        <v>56</v>
      </c>
      <c r="O631" s="37">
        <v>2.64</v>
      </c>
      <c r="P631" s="37">
        <v>4.5</v>
      </c>
      <c r="Q631" s="40">
        <f>Table2[[#This Row],[Spread]]/Table2[[#This Row],[Expected Loss]]</f>
        <v>1.7045454545454544</v>
      </c>
      <c r="R631" s="37">
        <v>1</v>
      </c>
      <c r="S631" s="37">
        <v>0</v>
      </c>
      <c r="T631" s="37" t="s">
        <v>2122</v>
      </c>
      <c r="U631" s="37" t="s">
        <v>2123</v>
      </c>
      <c r="V631" s="37"/>
      <c r="W631" s="37"/>
      <c r="X631" s="37"/>
    </row>
    <row r="632" spans="1:24" x14ac:dyDescent="0.25">
      <c r="A632" s="37" t="s">
        <v>2124</v>
      </c>
      <c r="B632" s="38">
        <v>44013</v>
      </c>
      <c r="C632" s="37" t="s">
        <v>1793</v>
      </c>
      <c r="D632" s="37" t="s">
        <v>55</v>
      </c>
      <c r="E632" s="37" t="s">
        <v>765</v>
      </c>
      <c r="F632" s="37" t="s">
        <v>55</v>
      </c>
      <c r="G632" s="37" t="s">
        <v>1508</v>
      </c>
      <c r="H632" s="39">
        <v>50250000</v>
      </c>
      <c r="I632" s="37" t="s">
        <v>52</v>
      </c>
      <c r="J632" s="37" t="s">
        <v>53</v>
      </c>
      <c r="K632" s="37" t="s">
        <v>55</v>
      </c>
      <c r="L632" s="37" t="s">
        <v>54</v>
      </c>
      <c r="M632" s="37" t="s">
        <v>55</v>
      </c>
      <c r="N632" s="37" t="s">
        <v>56</v>
      </c>
      <c r="O632" s="37" t="s">
        <v>57</v>
      </c>
      <c r="P632" s="37" t="s">
        <v>57</v>
      </c>
      <c r="Q632" s="40" t="e">
        <f>Table2[[#This Row],[Spread]]/Table2[[#This Row],[Expected Loss]]</f>
        <v>#VALUE!</v>
      </c>
      <c r="R632" s="37">
        <v>1</v>
      </c>
      <c r="S632" s="37">
        <v>0</v>
      </c>
      <c r="T632" s="37" t="s">
        <v>2125</v>
      </c>
      <c r="U632" s="37" t="s">
        <v>2126</v>
      </c>
      <c r="V632" s="37"/>
      <c r="W632" s="37"/>
      <c r="X632" s="37"/>
    </row>
    <row r="633" spans="1:24" x14ac:dyDescent="0.25">
      <c r="A633" s="37" t="s">
        <v>2127</v>
      </c>
      <c r="B633" s="38">
        <v>44013</v>
      </c>
      <c r="C633" s="37" t="s">
        <v>2128</v>
      </c>
      <c r="D633" s="37" t="s">
        <v>2129</v>
      </c>
      <c r="E633" s="37" t="s">
        <v>454</v>
      </c>
      <c r="F633" s="37" t="s">
        <v>77</v>
      </c>
      <c r="G633" s="37" t="s">
        <v>2037</v>
      </c>
      <c r="H633" s="39">
        <v>150000000</v>
      </c>
      <c r="I633" s="37" t="s">
        <v>110</v>
      </c>
      <c r="J633" s="37" t="s">
        <v>53</v>
      </c>
      <c r="K633" s="37" t="s">
        <v>374</v>
      </c>
      <c r="L633" s="37" t="s">
        <v>54</v>
      </c>
      <c r="M633" s="37" t="s">
        <v>55</v>
      </c>
      <c r="N633" s="37" t="s">
        <v>69</v>
      </c>
      <c r="O633" s="37">
        <v>1.71</v>
      </c>
      <c r="P633" s="37">
        <v>6.75</v>
      </c>
      <c r="Q633" s="40">
        <f>Table2[[#This Row],[Spread]]/Table2[[#This Row],[Expected Loss]]</f>
        <v>3.9473684210526319</v>
      </c>
      <c r="R633" s="37">
        <v>1</v>
      </c>
      <c r="S633" s="37">
        <v>0</v>
      </c>
      <c r="T633" s="37" t="s">
        <v>2130</v>
      </c>
      <c r="U633" s="37" t="s">
        <v>2131</v>
      </c>
      <c r="V633" s="37"/>
      <c r="W633" s="37"/>
      <c r="X633" s="37"/>
    </row>
    <row r="634" spans="1:24" x14ac:dyDescent="0.25">
      <c r="A634" s="37" t="s">
        <v>2132</v>
      </c>
      <c r="B634" s="38">
        <v>44013</v>
      </c>
      <c r="C634" s="37" t="s">
        <v>2128</v>
      </c>
      <c r="D634" s="37" t="s">
        <v>2129</v>
      </c>
      <c r="E634" s="37" t="s">
        <v>454</v>
      </c>
      <c r="F634" s="37" t="s">
        <v>77</v>
      </c>
      <c r="G634" s="37" t="s">
        <v>2037</v>
      </c>
      <c r="H634" s="39">
        <v>150000000</v>
      </c>
      <c r="I634" s="37" t="s">
        <v>110</v>
      </c>
      <c r="J634" s="37" t="s">
        <v>53</v>
      </c>
      <c r="K634" s="37" t="s">
        <v>374</v>
      </c>
      <c r="L634" s="37" t="s">
        <v>54</v>
      </c>
      <c r="M634" s="37" t="s">
        <v>55</v>
      </c>
      <c r="N634" s="37" t="s">
        <v>69</v>
      </c>
      <c r="O634" s="37">
        <v>3.06</v>
      </c>
      <c r="P634" s="37">
        <v>9.75</v>
      </c>
      <c r="Q634" s="40">
        <f>Table2[[#This Row],[Spread]]/Table2[[#This Row],[Expected Loss]]</f>
        <v>3.1862745098039214</v>
      </c>
      <c r="R634" s="37">
        <v>1</v>
      </c>
      <c r="S634" s="37">
        <v>0</v>
      </c>
      <c r="T634" s="37" t="s">
        <v>2130</v>
      </c>
      <c r="U634" s="37" t="s">
        <v>2131</v>
      </c>
      <c r="V634" s="37"/>
      <c r="W634" s="37"/>
      <c r="X634" s="37"/>
    </row>
    <row r="635" spans="1:24" x14ac:dyDescent="0.25">
      <c r="A635" s="37" t="s">
        <v>2133</v>
      </c>
      <c r="B635" s="38">
        <v>44013</v>
      </c>
      <c r="C635" s="37" t="s">
        <v>1783</v>
      </c>
      <c r="D635" s="37" t="s">
        <v>55</v>
      </c>
      <c r="E635" s="37" t="s">
        <v>55</v>
      </c>
      <c r="F635" s="37" t="s">
        <v>55</v>
      </c>
      <c r="G635" s="37" t="s">
        <v>942</v>
      </c>
      <c r="H635" s="39">
        <v>16590000</v>
      </c>
      <c r="I635" s="37" t="s">
        <v>55</v>
      </c>
      <c r="J635" s="37" t="s">
        <v>53</v>
      </c>
      <c r="K635" s="37" t="s">
        <v>55</v>
      </c>
      <c r="L635" s="37" t="s">
        <v>54</v>
      </c>
      <c r="M635" s="37" t="s">
        <v>55</v>
      </c>
      <c r="N635" s="37" t="s">
        <v>56</v>
      </c>
      <c r="O635" s="37" t="s">
        <v>57</v>
      </c>
      <c r="P635" s="37" t="s">
        <v>57</v>
      </c>
      <c r="Q635" s="40" t="e">
        <f>Table2[[#This Row],[Spread]]/Table2[[#This Row],[Expected Loss]]</f>
        <v>#VALUE!</v>
      </c>
      <c r="R635" s="37">
        <v>1</v>
      </c>
      <c r="S635" s="37">
        <v>0</v>
      </c>
      <c r="T635" s="37" t="s">
        <v>2134</v>
      </c>
      <c r="U635" s="37" t="s">
        <v>2135</v>
      </c>
      <c r="V635" s="37"/>
      <c r="W635" s="37"/>
      <c r="X635" s="37"/>
    </row>
    <row r="636" spans="1:24" x14ac:dyDescent="0.25">
      <c r="A636" s="37" t="s">
        <v>2136</v>
      </c>
      <c r="B636" s="38">
        <v>44013</v>
      </c>
      <c r="C636" s="37" t="s">
        <v>1783</v>
      </c>
      <c r="D636" s="37" t="s">
        <v>55</v>
      </c>
      <c r="E636" s="37" t="s">
        <v>55</v>
      </c>
      <c r="F636" s="37" t="s">
        <v>55</v>
      </c>
      <c r="G636" s="37" t="s">
        <v>942</v>
      </c>
      <c r="H636" s="39">
        <v>40000000</v>
      </c>
      <c r="I636" s="37" t="s">
        <v>55</v>
      </c>
      <c r="J636" s="37" t="s">
        <v>53</v>
      </c>
      <c r="K636" s="37" t="s">
        <v>55</v>
      </c>
      <c r="L636" s="37" t="s">
        <v>54</v>
      </c>
      <c r="M636" s="37" t="s">
        <v>55</v>
      </c>
      <c r="N636" s="37" t="s">
        <v>56</v>
      </c>
      <c r="O636" s="37" t="s">
        <v>57</v>
      </c>
      <c r="P636" s="37" t="s">
        <v>57</v>
      </c>
      <c r="Q636" s="40" t="e">
        <f>Table2[[#This Row],[Spread]]/Table2[[#This Row],[Expected Loss]]</f>
        <v>#VALUE!</v>
      </c>
      <c r="R636" s="37">
        <v>1</v>
      </c>
      <c r="S636" s="37">
        <v>0</v>
      </c>
      <c r="T636" s="37" t="s">
        <v>2137</v>
      </c>
      <c r="U636" s="37" t="s">
        <v>2138</v>
      </c>
      <c r="V636" s="37"/>
      <c r="W636" s="37"/>
      <c r="X636" s="37"/>
    </row>
    <row r="637" spans="1:24" x14ac:dyDescent="0.25">
      <c r="A637" s="41" t="s">
        <v>2139</v>
      </c>
      <c r="B637" s="42">
        <v>44013</v>
      </c>
      <c r="C637" s="41" t="s">
        <v>2140</v>
      </c>
      <c r="D637" s="41" t="s">
        <v>1082</v>
      </c>
      <c r="E637" s="41" t="s">
        <v>55</v>
      </c>
      <c r="F637" s="41" t="s">
        <v>55</v>
      </c>
      <c r="G637" s="41" t="s">
        <v>744</v>
      </c>
      <c r="H637" s="43" t="s">
        <v>66</v>
      </c>
      <c r="I637" s="41" t="s">
        <v>52</v>
      </c>
      <c r="J637" s="41" t="s">
        <v>2141</v>
      </c>
      <c r="K637" s="41" t="s">
        <v>55</v>
      </c>
      <c r="L637" s="41" t="s">
        <v>54</v>
      </c>
      <c r="M637" s="41" t="s">
        <v>55</v>
      </c>
      <c r="N637" s="41" t="s">
        <v>69</v>
      </c>
      <c r="O637" s="41" t="s">
        <v>57</v>
      </c>
      <c r="P637" s="41" t="s">
        <v>57</v>
      </c>
      <c r="Q637" s="43" t="e">
        <f>Table2[[#This Row],[Spread]]/Table2[[#This Row],[Expected Loss]]</f>
        <v>#VALUE!</v>
      </c>
      <c r="R637" s="41">
        <v>1</v>
      </c>
      <c r="S637" s="41">
        <v>0</v>
      </c>
      <c r="T637" s="41" t="s">
        <v>2142</v>
      </c>
      <c r="U637" s="41" t="s">
        <v>2143</v>
      </c>
      <c r="V637" s="41"/>
      <c r="W637" s="41"/>
      <c r="X637" s="41"/>
    </row>
    <row r="638" spans="1:24" x14ac:dyDescent="0.25">
      <c r="A638" s="41" t="s">
        <v>2144</v>
      </c>
      <c r="B638" s="42">
        <v>44013</v>
      </c>
      <c r="C638" s="41" t="s">
        <v>2140</v>
      </c>
      <c r="D638" s="41" t="s">
        <v>1082</v>
      </c>
      <c r="E638" s="41" t="s">
        <v>55</v>
      </c>
      <c r="F638" s="41" t="s">
        <v>55</v>
      </c>
      <c r="G638" s="41" t="s">
        <v>744</v>
      </c>
      <c r="H638" s="43" t="s">
        <v>66</v>
      </c>
      <c r="I638" s="41" t="s">
        <v>52</v>
      </c>
      <c r="J638" s="41" t="s">
        <v>2141</v>
      </c>
      <c r="K638" s="41" t="s">
        <v>55</v>
      </c>
      <c r="L638" s="41" t="s">
        <v>54</v>
      </c>
      <c r="M638" s="41" t="s">
        <v>55</v>
      </c>
      <c r="N638" s="41" t="s">
        <v>69</v>
      </c>
      <c r="O638" s="41" t="s">
        <v>57</v>
      </c>
      <c r="P638" s="41" t="s">
        <v>57</v>
      </c>
      <c r="Q638" s="43" t="e">
        <f>Table2[[#This Row],[Spread]]/Table2[[#This Row],[Expected Loss]]</f>
        <v>#VALUE!</v>
      </c>
      <c r="R638" s="41">
        <v>1</v>
      </c>
      <c r="S638" s="41">
        <v>0</v>
      </c>
      <c r="T638" s="41" t="s">
        <v>2142</v>
      </c>
      <c r="U638" s="41" t="s">
        <v>2143</v>
      </c>
      <c r="V638" s="41"/>
      <c r="W638" s="41"/>
      <c r="X638" s="41"/>
    </row>
    <row r="639" spans="1:24" x14ac:dyDescent="0.25">
      <c r="A639" s="41" t="s">
        <v>2145</v>
      </c>
      <c r="B639" s="42">
        <v>44013</v>
      </c>
      <c r="C639" s="41" t="s">
        <v>2140</v>
      </c>
      <c r="D639" s="41" t="s">
        <v>1082</v>
      </c>
      <c r="E639" s="41" t="s">
        <v>55</v>
      </c>
      <c r="F639" s="41" t="s">
        <v>55</v>
      </c>
      <c r="G639" s="41" t="s">
        <v>744</v>
      </c>
      <c r="H639" s="43" t="s">
        <v>66</v>
      </c>
      <c r="I639" s="41" t="s">
        <v>52</v>
      </c>
      <c r="J639" s="41" t="s">
        <v>2141</v>
      </c>
      <c r="K639" s="41" t="s">
        <v>55</v>
      </c>
      <c r="L639" s="41" t="s">
        <v>54</v>
      </c>
      <c r="M639" s="41" t="s">
        <v>55</v>
      </c>
      <c r="N639" s="41" t="s">
        <v>69</v>
      </c>
      <c r="O639" s="41" t="s">
        <v>57</v>
      </c>
      <c r="P639" s="41" t="s">
        <v>57</v>
      </c>
      <c r="Q639" s="43" t="e">
        <f>Table2[[#This Row],[Spread]]/Table2[[#This Row],[Expected Loss]]</f>
        <v>#VALUE!</v>
      </c>
      <c r="R639" s="41">
        <v>1</v>
      </c>
      <c r="S639" s="41">
        <v>0</v>
      </c>
      <c r="T639" s="41" t="s">
        <v>2142</v>
      </c>
      <c r="U639" s="41" t="s">
        <v>2143</v>
      </c>
      <c r="V639" s="41"/>
      <c r="W639" s="41"/>
      <c r="X639" s="41"/>
    </row>
    <row r="640" spans="1:24" x14ac:dyDescent="0.25">
      <c r="A640" s="41" t="s">
        <v>2146</v>
      </c>
      <c r="B640" s="42">
        <v>44013</v>
      </c>
      <c r="C640" s="41" t="s">
        <v>2140</v>
      </c>
      <c r="D640" s="41" t="s">
        <v>1082</v>
      </c>
      <c r="E640" s="41" t="s">
        <v>55</v>
      </c>
      <c r="F640" s="41" t="s">
        <v>55</v>
      </c>
      <c r="G640" s="41" t="s">
        <v>744</v>
      </c>
      <c r="H640" s="43" t="s">
        <v>66</v>
      </c>
      <c r="I640" s="41" t="s">
        <v>52</v>
      </c>
      <c r="J640" s="41" t="s">
        <v>2141</v>
      </c>
      <c r="K640" s="41" t="s">
        <v>55</v>
      </c>
      <c r="L640" s="41" t="s">
        <v>54</v>
      </c>
      <c r="M640" s="41" t="s">
        <v>55</v>
      </c>
      <c r="N640" s="41" t="s">
        <v>69</v>
      </c>
      <c r="O640" s="41" t="s">
        <v>57</v>
      </c>
      <c r="P640" s="41">
        <v>97</v>
      </c>
      <c r="Q640" s="43" t="e">
        <f>Table2[[#This Row],[Spread]]/Table2[[#This Row],[Expected Loss]]</f>
        <v>#VALUE!</v>
      </c>
      <c r="R640" s="41">
        <v>1</v>
      </c>
      <c r="S640" s="41">
        <v>0</v>
      </c>
      <c r="T640" s="41" t="s">
        <v>2142</v>
      </c>
      <c r="U640" s="41" t="s">
        <v>2143</v>
      </c>
      <c r="V640" s="41"/>
      <c r="W640" s="41"/>
      <c r="X640" s="41"/>
    </row>
    <row r="641" spans="1:24" x14ac:dyDescent="0.25">
      <c r="A641" s="41" t="s">
        <v>2147</v>
      </c>
      <c r="B641" s="42">
        <v>44075</v>
      </c>
      <c r="C641" s="41" t="s">
        <v>2148</v>
      </c>
      <c r="D641" s="41" t="s">
        <v>1226</v>
      </c>
      <c r="E641" s="41" t="s">
        <v>157</v>
      </c>
      <c r="F641" s="41" t="s">
        <v>157</v>
      </c>
      <c r="G641" s="41" t="s">
        <v>744</v>
      </c>
      <c r="H641" s="43" t="s">
        <v>66</v>
      </c>
      <c r="I641" s="41" t="s">
        <v>52</v>
      </c>
      <c r="J641" s="41"/>
      <c r="K641" s="41" t="s">
        <v>55</v>
      </c>
      <c r="L641" s="41" t="s">
        <v>54</v>
      </c>
      <c r="M641" s="41" t="s">
        <v>55</v>
      </c>
      <c r="N641" s="41" t="s">
        <v>69</v>
      </c>
      <c r="O641" s="41" t="s">
        <v>57</v>
      </c>
      <c r="P641" s="41">
        <v>2.2999999999999998</v>
      </c>
      <c r="Q641" s="43" t="e">
        <f>Table2[[#This Row],[Spread]]/Table2[[#This Row],[Expected Loss]]</f>
        <v>#VALUE!</v>
      </c>
      <c r="R641" s="41">
        <v>1</v>
      </c>
      <c r="S641" s="41">
        <v>0</v>
      </c>
      <c r="T641" s="41" t="s">
        <v>2149</v>
      </c>
      <c r="U641" s="41" t="s">
        <v>2150</v>
      </c>
      <c r="V641" s="41"/>
      <c r="W641" s="41"/>
      <c r="X641" s="41"/>
    </row>
    <row r="642" spans="1:24" x14ac:dyDescent="0.25">
      <c r="A642" s="41" t="s">
        <v>2151</v>
      </c>
      <c r="B642" s="42">
        <v>44075</v>
      </c>
      <c r="C642" s="41" t="s">
        <v>2148</v>
      </c>
      <c r="D642" s="41" t="s">
        <v>1226</v>
      </c>
      <c r="E642" s="41" t="s">
        <v>157</v>
      </c>
      <c r="F642" s="41" t="s">
        <v>157</v>
      </c>
      <c r="G642" s="41" t="s">
        <v>744</v>
      </c>
      <c r="H642" s="43" t="s">
        <v>66</v>
      </c>
      <c r="I642" s="41" t="s">
        <v>52</v>
      </c>
      <c r="J642" s="41"/>
      <c r="K642" s="41" t="s">
        <v>55</v>
      </c>
      <c r="L642" s="41" t="s">
        <v>54</v>
      </c>
      <c r="M642" s="41" t="s">
        <v>55</v>
      </c>
      <c r="N642" s="41" t="s">
        <v>69</v>
      </c>
      <c r="O642" s="41" t="s">
        <v>57</v>
      </c>
      <c r="P642" s="41">
        <v>3.2</v>
      </c>
      <c r="Q642" s="43" t="e">
        <f>Table2[[#This Row],[Spread]]/Table2[[#This Row],[Expected Loss]]</f>
        <v>#VALUE!</v>
      </c>
      <c r="R642" s="41">
        <v>1</v>
      </c>
      <c r="S642" s="41">
        <v>0</v>
      </c>
      <c r="T642" s="41" t="s">
        <v>2149</v>
      </c>
      <c r="U642" s="41" t="s">
        <v>2150</v>
      </c>
      <c r="V642" s="41"/>
      <c r="W642" s="41"/>
      <c r="X642" s="41"/>
    </row>
    <row r="643" spans="1:24" x14ac:dyDescent="0.25">
      <c r="A643" s="41" t="s">
        <v>2152</v>
      </c>
      <c r="B643" s="42">
        <v>44075</v>
      </c>
      <c r="C643" s="41" t="s">
        <v>2148</v>
      </c>
      <c r="D643" s="41" t="s">
        <v>1226</v>
      </c>
      <c r="E643" s="41" t="s">
        <v>157</v>
      </c>
      <c r="F643" s="41" t="s">
        <v>157</v>
      </c>
      <c r="G643" s="41" t="s">
        <v>744</v>
      </c>
      <c r="H643" s="43" t="s">
        <v>66</v>
      </c>
      <c r="I643" s="41" t="s">
        <v>52</v>
      </c>
      <c r="J643" s="41"/>
      <c r="K643" s="41" t="s">
        <v>55</v>
      </c>
      <c r="L643" s="41" t="s">
        <v>54</v>
      </c>
      <c r="M643" s="41" t="s">
        <v>55</v>
      </c>
      <c r="N643" s="41" t="s">
        <v>69</v>
      </c>
      <c r="O643" s="41" t="s">
        <v>57</v>
      </c>
      <c r="P643" s="41">
        <v>4</v>
      </c>
      <c r="Q643" s="43" t="e">
        <f>Table2[[#This Row],[Spread]]/Table2[[#This Row],[Expected Loss]]</f>
        <v>#VALUE!</v>
      </c>
      <c r="R643" s="41">
        <v>1</v>
      </c>
      <c r="S643" s="41">
        <v>0</v>
      </c>
      <c r="T643" s="41" t="s">
        <v>2149</v>
      </c>
      <c r="U643" s="41" t="s">
        <v>2150</v>
      </c>
      <c r="V643" s="41"/>
      <c r="W643" s="41"/>
      <c r="X643" s="41"/>
    </row>
    <row r="644" spans="1:24" x14ac:dyDescent="0.25">
      <c r="A644" s="41" t="s">
        <v>2153</v>
      </c>
      <c r="B644" s="42">
        <v>44075</v>
      </c>
      <c r="C644" s="41" t="s">
        <v>2148</v>
      </c>
      <c r="D644" s="41" t="s">
        <v>1226</v>
      </c>
      <c r="E644" s="41" t="s">
        <v>157</v>
      </c>
      <c r="F644" s="41" t="s">
        <v>157</v>
      </c>
      <c r="G644" s="41" t="s">
        <v>744</v>
      </c>
      <c r="H644" s="43" t="s">
        <v>66</v>
      </c>
      <c r="I644" s="41" t="s">
        <v>52</v>
      </c>
      <c r="J644" s="41"/>
      <c r="K644" s="41" t="s">
        <v>55</v>
      </c>
      <c r="L644" s="41" t="s">
        <v>54</v>
      </c>
      <c r="M644" s="41" t="s">
        <v>55</v>
      </c>
      <c r="N644" s="41" t="s">
        <v>69</v>
      </c>
      <c r="O644" s="41" t="s">
        <v>57</v>
      </c>
      <c r="P644" s="41">
        <v>6</v>
      </c>
      <c r="Q644" s="43" t="e">
        <f>Table2[[#This Row],[Spread]]/Table2[[#This Row],[Expected Loss]]</f>
        <v>#VALUE!</v>
      </c>
      <c r="R644" s="41">
        <v>1</v>
      </c>
      <c r="S644" s="41">
        <v>0</v>
      </c>
      <c r="T644" s="41" t="s">
        <v>2149</v>
      </c>
      <c r="U644" s="41" t="s">
        <v>2150</v>
      </c>
      <c r="V644" s="41"/>
      <c r="W644" s="41"/>
      <c r="X644" s="41"/>
    </row>
    <row r="645" spans="1:24" x14ac:dyDescent="0.25">
      <c r="A645" s="41" t="s">
        <v>2154</v>
      </c>
      <c r="B645" s="42">
        <v>44075</v>
      </c>
      <c r="C645" s="41" t="s">
        <v>2148</v>
      </c>
      <c r="D645" s="41" t="s">
        <v>1226</v>
      </c>
      <c r="E645" s="41" t="s">
        <v>157</v>
      </c>
      <c r="F645" s="41" t="s">
        <v>157</v>
      </c>
      <c r="G645" s="41" t="s">
        <v>744</v>
      </c>
      <c r="H645" s="43" t="s">
        <v>66</v>
      </c>
      <c r="I645" s="41" t="s">
        <v>52</v>
      </c>
      <c r="J645" s="41"/>
      <c r="K645" s="41" t="s">
        <v>55</v>
      </c>
      <c r="L645" s="41" t="s">
        <v>54</v>
      </c>
      <c r="M645" s="41" t="s">
        <v>55</v>
      </c>
      <c r="N645" s="41" t="s">
        <v>69</v>
      </c>
      <c r="O645" s="41" t="s">
        <v>57</v>
      </c>
      <c r="P645" s="41">
        <v>8.5</v>
      </c>
      <c r="Q645" s="43" t="e">
        <f>Table2[[#This Row],[Spread]]/Table2[[#This Row],[Expected Loss]]</f>
        <v>#VALUE!</v>
      </c>
      <c r="R645" s="41">
        <v>1</v>
      </c>
      <c r="S645" s="41">
        <v>0</v>
      </c>
      <c r="T645" s="41" t="s">
        <v>2149</v>
      </c>
      <c r="U645" s="41" t="s">
        <v>2150</v>
      </c>
      <c r="V645" s="41"/>
      <c r="W645" s="41"/>
      <c r="X645" s="41"/>
    </row>
    <row r="646" spans="1:24" x14ac:dyDescent="0.25">
      <c r="A646" s="37" t="s">
        <v>2155</v>
      </c>
      <c r="B646" s="38">
        <v>44075</v>
      </c>
      <c r="C646" s="37" t="s">
        <v>1804</v>
      </c>
      <c r="D646" s="37" t="s">
        <v>55</v>
      </c>
      <c r="E646" s="37" t="s">
        <v>55</v>
      </c>
      <c r="F646" s="37" t="s">
        <v>210</v>
      </c>
      <c r="G646" s="37" t="s">
        <v>211</v>
      </c>
      <c r="H646" s="39">
        <v>6875000</v>
      </c>
      <c r="I646" s="37" t="s">
        <v>110</v>
      </c>
      <c r="J646" s="37" t="s">
        <v>53</v>
      </c>
      <c r="K646" s="37" t="s">
        <v>55</v>
      </c>
      <c r="L646" s="37" t="s">
        <v>54</v>
      </c>
      <c r="M646" s="37" t="s">
        <v>55</v>
      </c>
      <c r="N646" s="37" t="s">
        <v>69</v>
      </c>
      <c r="O646" s="37" t="s">
        <v>57</v>
      </c>
      <c r="P646" s="37" t="s">
        <v>57</v>
      </c>
      <c r="Q646" s="40" t="e">
        <f>Table2[[#This Row],[Spread]]/Table2[[#This Row],[Expected Loss]]</f>
        <v>#VALUE!</v>
      </c>
      <c r="R646" s="37">
        <v>1</v>
      </c>
      <c r="S646" s="37">
        <v>0</v>
      </c>
      <c r="T646" s="37" t="s">
        <v>2156</v>
      </c>
      <c r="U646" s="37" t="s">
        <v>2157</v>
      </c>
      <c r="V646" s="37"/>
      <c r="W646" s="37"/>
      <c r="X646" s="37"/>
    </row>
    <row r="647" spans="1:24" x14ac:dyDescent="0.25">
      <c r="A647" s="37" t="s">
        <v>2158</v>
      </c>
      <c r="B647" s="38">
        <v>44075</v>
      </c>
      <c r="C647" s="37" t="s">
        <v>1804</v>
      </c>
      <c r="D647" s="37" t="s">
        <v>55</v>
      </c>
      <c r="E647" s="37" t="s">
        <v>55</v>
      </c>
      <c r="F647" s="37" t="s">
        <v>210</v>
      </c>
      <c r="G647" s="37" t="s">
        <v>211</v>
      </c>
      <c r="H647" s="39">
        <v>3125000</v>
      </c>
      <c r="I647" s="37" t="s">
        <v>110</v>
      </c>
      <c r="J647" s="37" t="s">
        <v>53</v>
      </c>
      <c r="K647" s="37" t="s">
        <v>55</v>
      </c>
      <c r="L647" s="37" t="s">
        <v>54</v>
      </c>
      <c r="M647" s="37" t="s">
        <v>55</v>
      </c>
      <c r="N647" s="37" t="s">
        <v>69</v>
      </c>
      <c r="O647" s="37" t="s">
        <v>57</v>
      </c>
      <c r="P647" s="37" t="s">
        <v>57</v>
      </c>
      <c r="Q647" s="40" t="e">
        <f>Table2[[#This Row],[Spread]]/Table2[[#This Row],[Expected Loss]]</f>
        <v>#VALUE!</v>
      </c>
      <c r="R647" s="37">
        <v>1</v>
      </c>
      <c r="S647" s="37">
        <v>0</v>
      </c>
      <c r="T647" s="37" t="s">
        <v>2156</v>
      </c>
      <c r="U647" s="37" t="s">
        <v>2157</v>
      </c>
      <c r="V647" s="37"/>
      <c r="W647" s="37"/>
      <c r="X647" s="37"/>
    </row>
    <row r="648" spans="1:24" x14ac:dyDescent="0.25">
      <c r="A648" s="37" t="s">
        <v>2159</v>
      </c>
      <c r="B648" s="38">
        <v>44075</v>
      </c>
      <c r="C648" s="37" t="s">
        <v>2090</v>
      </c>
      <c r="D648" s="37" t="s">
        <v>55</v>
      </c>
      <c r="E648" s="37" t="s">
        <v>454</v>
      </c>
      <c r="F648" s="37" t="s">
        <v>210</v>
      </c>
      <c r="G648" s="37" t="s">
        <v>942</v>
      </c>
      <c r="H648" s="39">
        <v>25000000</v>
      </c>
      <c r="I648" s="37" t="s">
        <v>55</v>
      </c>
      <c r="J648" s="37" t="s">
        <v>53</v>
      </c>
      <c r="K648" s="37" t="s">
        <v>55</v>
      </c>
      <c r="L648" s="37" t="s">
        <v>54</v>
      </c>
      <c r="M648" s="37" t="s">
        <v>55</v>
      </c>
      <c r="N648" s="37" t="s">
        <v>56</v>
      </c>
      <c r="O648" s="37" t="s">
        <v>57</v>
      </c>
      <c r="P648" s="37" t="s">
        <v>57</v>
      </c>
      <c r="Q648" s="40" t="e">
        <f>Table2[[#This Row],[Spread]]/Table2[[#This Row],[Expected Loss]]</f>
        <v>#VALUE!</v>
      </c>
      <c r="R648" s="37">
        <v>1</v>
      </c>
      <c r="S648" s="37">
        <v>0</v>
      </c>
      <c r="T648" s="37" t="s">
        <v>2160</v>
      </c>
      <c r="U648" s="37" t="s">
        <v>2161</v>
      </c>
      <c r="V648" s="37"/>
      <c r="W648" s="37"/>
      <c r="X648" s="37"/>
    </row>
    <row r="649" spans="1:24" x14ac:dyDescent="0.25">
      <c r="A649" s="41" t="s">
        <v>2162</v>
      </c>
      <c r="B649" s="42">
        <v>44105</v>
      </c>
      <c r="C649" s="41" t="s">
        <v>2163</v>
      </c>
      <c r="D649" s="41" t="s">
        <v>1338</v>
      </c>
      <c r="E649" s="41" t="s">
        <v>157</v>
      </c>
      <c r="F649" s="41" t="s">
        <v>157</v>
      </c>
      <c r="G649" s="41" t="s">
        <v>744</v>
      </c>
      <c r="H649" s="43" t="s">
        <v>66</v>
      </c>
      <c r="I649" s="41" t="s">
        <v>52</v>
      </c>
      <c r="J649" s="41" t="s">
        <v>157</v>
      </c>
      <c r="K649" s="41" t="s">
        <v>55</v>
      </c>
      <c r="L649" s="41" t="s">
        <v>54</v>
      </c>
      <c r="M649" s="41" t="s">
        <v>55</v>
      </c>
      <c r="N649" s="41" t="s">
        <v>69</v>
      </c>
      <c r="O649" s="41" t="s">
        <v>57</v>
      </c>
      <c r="P649" s="41">
        <v>3.15</v>
      </c>
      <c r="Q649" s="43" t="e">
        <f>Table2[[#This Row],[Spread]]/Table2[[#This Row],[Expected Loss]]</f>
        <v>#VALUE!</v>
      </c>
      <c r="R649" s="41">
        <v>1</v>
      </c>
      <c r="S649" s="41">
        <v>0</v>
      </c>
      <c r="T649" s="41" t="s">
        <v>2164</v>
      </c>
      <c r="U649" s="41" t="s">
        <v>2165</v>
      </c>
      <c r="V649" s="41"/>
      <c r="W649" s="41"/>
      <c r="X649" s="41"/>
    </row>
    <row r="650" spans="1:24" x14ac:dyDescent="0.25">
      <c r="A650" s="41" t="s">
        <v>2166</v>
      </c>
      <c r="B650" s="42">
        <v>44105</v>
      </c>
      <c r="C650" s="41" t="s">
        <v>2163</v>
      </c>
      <c r="D650" s="41" t="s">
        <v>1338</v>
      </c>
      <c r="E650" s="41" t="s">
        <v>157</v>
      </c>
      <c r="F650" s="41" t="s">
        <v>157</v>
      </c>
      <c r="G650" s="41" t="s">
        <v>744</v>
      </c>
      <c r="H650" s="43" t="s">
        <v>66</v>
      </c>
      <c r="I650" s="41" t="s">
        <v>52</v>
      </c>
      <c r="J650" s="41" t="s">
        <v>157</v>
      </c>
      <c r="K650" s="41" t="s">
        <v>55</v>
      </c>
      <c r="L650" s="41" t="s">
        <v>54</v>
      </c>
      <c r="M650" s="41" t="s">
        <v>55</v>
      </c>
      <c r="N650" s="41" t="s">
        <v>69</v>
      </c>
      <c r="O650" s="41" t="s">
        <v>57</v>
      </c>
      <c r="P650" s="41">
        <v>4</v>
      </c>
      <c r="Q650" s="43" t="e">
        <f>Table2[[#This Row],[Spread]]/Table2[[#This Row],[Expected Loss]]</f>
        <v>#VALUE!</v>
      </c>
      <c r="R650" s="41">
        <v>1</v>
      </c>
      <c r="S650" s="41">
        <v>0</v>
      </c>
      <c r="T650" s="41" t="s">
        <v>2164</v>
      </c>
      <c r="U650" s="41" t="s">
        <v>2165</v>
      </c>
      <c r="V650" s="41"/>
      <c r="W650" s="41"/>
      <c r="X650" s="41"/>
    </row>
    <row r="651" spans="1:24" x14ac:dyDescent="0.25">
      <c r="A651" s="41" t="s">
        <v>2167</v>
      </c>
      <c r="B651" s="42">
        <v>44105</v>
      </c>
      <c r="C651" s="41" t="s">
        <v>2163</v>
      </c>
      <c r="D651" s="41" t="s">
        <v>1338</v>
      </c>
      <c r="E651" s="41" t="s">
        <v>157</v>
      </c>
      <c r="F651" s="41" t="s">
        <v>157</v>
      </c>
      <c r="G651" s="41" t="s">
        <v>744</v>
      </c>
      <c r="H651" s="43" t="s">
        <v>66</v>
      </c>
      <c r="I651" s="41" t="s">
        <v>52</v>
      </c>
      <c r="J651" s="41" t="s">
        <v>157</v>
      </c>
      <c r="K651" s="41" t="s">
        <v>55</v>
      </c>
      <c r="L651" s="41" t="s">
        <v>54</v>
      </c>
      <c r="M651" s="41" t="s">
        <v>55</v>
      </c>
      <c r="N651" s="41" t="s">
        <v>69</v>
      </c>
      <c r="O651" s="41" t="s">
        <v>57</v>
      </c>
      <c r="P651" s="41">
        <v>4.5999999999999996</v>
      </c>
      <c r="Q651" s="43" t="e">
        <f>Table2[[#This Row],[Spread]]/Table2[[#This Row],[Expected Loss]]</f>
        <v>#VALUE!</v>
      </c>
      <c r="R651" s="41">
        <v>1</v>
      </c>
      <c r="S651" s="41">
        <v>0</v>
      </c>
      <c r="T651" s="41" t="s">
        <v>2164</v>
      </c>
      <c r="U651" s="41" t="s">
        <v>2165</v>
      </c>
      <c r="V651" s="41"/>
      <c r="W651" s="41"/>
      <c r="X651" s="41"/>
    </row>
    <row r="652" spans="1:24" x14ac:dyDescent="0.25">
      <c r="A652" s="41" t="s">
        <v>2168</v>
      </c>
      <c r="B652" s="42">
        <v>44105</v>
      </c>
      <c r="C652" s="41" t="s">
        <v>2163</v>
      </c>
      <c r="D652" s="41" t="s">
        <v>1338</v>
      </c>
      <c r="E652" s="41" t="s">
        <v>157</v>
      </c>
      <c r="F652" s="41" t="s">
        <v>157</v>
      </c>
      <c r="G652" s="41" t="s">
        <v>744</v>
      </c>
      <c r="H652" s="43" t="s">
        <v>66</v>
      </c>
      <c r="I652" s="41" t="s">
        <v>52</v>
      </c>
      <c r="J652" s="41" t="s">
        <v>157</v>
      </c>
      <c r="K652" s="41" t="s">
        <v>55</v>
      </c>
      <c r="L652" s="41" t="s">
        <v>54</v>
      </c>
      <c r="M652" s="41" t="s">
        <v>55</v>
      </c>
      <c r="N652" s="41" t="s">
        <v>69</v>
      </c>
      <c r="O652" s="41" t="s">
        <v>57</v>
      </c>
      <c r="P652" s="41">
        <v>5.6</v>
      </c>
      <c r="Q652" s="43" t="e">
        <f>Table2[[#This Row],[Spread]]/Table2[[#This Row],[Expected Loss]]</f>
        <v>#VALUE!</v>
      </c>
      <c r="R652" s="41">
        <v>1</v>
      </c>
      <c r="S652" s="41">
        <v>0</v>
      </c>
      <c r="T652" s="41" t="s">
        <v>2164</v>
      </c>
      <c r="U652" s="41" t="s">
        <v>2165</v>
      </c>
      <c r="V652" s="41"/>
      <c r="W652" s="41"/>
      <c r="X652" s="41"/>
    </row>
    <row r="653" spans="1:24" x14ac:dyDescent="0.25">
      <c r="A653" s="41" t="s">
        <v>2169</v>
      </c>
      <c r="B653" s="42">
        <v>44105</v>
      </c>
      <c r="C653" s="41" t="s">
        <v>2163</v>
      </c>
      <c r="D653" s="41" t="s">
        <v>1338</v>
      </c>
      <c r="E653" s="41" t="s">
        <v>157</v>
      </c>
      <c r="F653" s="41" t="s">
        <v>157</v>
      </c>
      <c r="G653" s="41" t="s">
        <v>744</v>
      </c>
      <c r="H653" s="43" t="s">
        <v>66</v>
      </c>
      <c r="I653" s="41" t="s">
        <v>52</v>
      </c>
      <c r="J653" s="41" t="s">
        <v>157</v>
      </c>
      <c r="K653" s="41" t="s">
        <v>55</v>
      </c>
      <c r="L653" s="41" t="s">
        <v>54</v>
      </c>
      <c r="M653" s="41" t="s">
        <v>55</v>
      </c>
      <c r="N653" s="41" t="s">
        <v>69</v>
      </c>
      <c r="O653" s="41" t="s">
        <v>57</v>
      </c>
      <c r="P653" s="41">
        <v>7.6</v>
      </c>
      <c r="Q653" s="43" t="e">
        <f>Table2[[#This Row],[Spread]]/Table2[[#This Row],[Expected Loss]]</f>
        <v>#VALUE!</v>
      </c>
      <c r="R653" s="41">
        <v>1</v>
      </c>
      <c r="S653" s="41">
        <v>0</v>
      </c>
      <c r="T653" s="41" t="s">
        <v>2164</v>
      </c>
      <c r="U653" s="41" t="s">
        <v>2165</v>
      </c>
      <c r="V653" s="41"/>
      <c r="W653" s="41"/>
      <c r="X653" s="41"/>
    </row>
    <row r="654" spans="1:24" x14ac:dyDescent="0.25">
      <c r="A654" s="37" t="s">
        <v>2170</v>
      </c>
      <c r="B654" s="38">
        <v>44105</v>
      </c>
      <c r="C654" s="37" t="s">
        <v>1887</v>
      </c>
      <c r="D654" s="37" t="s">
        <v>55</v>
      </c>
      <c r="E654" s="37" t="s">
        <v>55</v>
      </c>
      <c r="F654" s="37" t="s">
        <v>55</v>
      </c>
      <c r="G654" s="37" t="s">
        <v>942</v>
      </c>
      <c r="H654" s="39">
        <v>30000000</v>
      </c>
      <c r="I654" s="37" t="s">
        <v>55</v>
      </c>
      <c r="J654" s="37" t="s">
        <v>53</v>
      </c>
      <c r="K654" s="37" t="s">
        <v>55</v>
      </c>
      <c r="L654" s="37" t="s">
        <v>54</v>
      </c>
      <c r="M654" s="37" t="s">
        <v>55</v>
      </c>
      <c r="N654" s="37" t="s">
        <v>56</v>
      </c>
      <c r="O654" s="37" t="s">
        <v>57</v>
      </c>
      <c r="P654" s="37" t="s">
        <v>57</v>
      </c>
      <c r="Q654" s="40" t="e">
        <f>Table2[[#This Row],[Spread]]/Table2[[#This Row],[Expected Loss]]</f>
        <v>#VALUE!</v>
      </c>
      <c r="R654" s="37">
        <v>1</v>
      </c>
      <c r="S654" s="37">
        <v>0</v>
      </c>
      <c r="T654" s="37" t="s">
        <v>2171</v>
      </c>
      <c r="U654" s="37" t="s">
        <v>2172</v>
      </c>
      <c r="V654" s="37"/>
      <c r="W654" s="37"/>
      <c r="X654" s="37"/>
    </row>
    <row r="655" spans="1:24" x14ac:dyDescent="0.25">
      <c r="A655" s="37" t="s">
        <v>2173</v>
      </c>
      <c r="B655" s="38">
        <v>44105</v>
      </c>
      <c r="C655" s="37" t="s">
        <v>2174</v>
      </c>
      <c r="D655" s="37" t="s">
        <v>519</v>
      </c>
      <c r="E655" s="37" t="s">
        <v>2175</v>
      </c>
      <c r="F655" s="37" t="s">
        <v>2115</v>
      </c>
      <c r="G655" s="37" t="s">
        <v>521</v>
      </c>
      <c r="H655" s="39">
        <v>425000000</v>
      </c>
      <c r="I655" s="37" t="s">
        <v>52</v>
      </c>
      <c r="J655" s="37" t="s">
        <v>53</v>
      </c>
      <c r="K655" s="37" t="s">
        <v>55</v>
      </c>
      <c r="L655" s="37" t="s">
        <v>54</v>
      </c>
      <c r="M655" s="37" t="s">
        <v>55</v>
      </c>
      <c r="N655" s="37" t="s">
        <v>69</v>
      </c>
      <c r="O655" s="37">
        <v>0.9</v>
      </c>
      <c r="P655" s="37">
        <v>3.75</v>
      </c>
      <c r="Q655" s="40">
        <f>Table2[[#This Row],[Spread]]/Table2[[#This Row],[Expected Loss]]</f>
        <v>4.166666666666667</v>
      </c>
      <c r="R655" s="37">
        <v>1</v>
      </c>
      <c r="S655" s="37">
        <v>0</v>
      </c>
      <c r="T655" s="37" t="s">
        <v>2176</v>
      </c>
      <c r="U655" s="37" t="s">
        <v>2177</v>
      </c>
      <c r="V655" s="37"/>
      <c r="W655" s="37"/>
      <c r="X655" s="37"/>
    </row>
    <row r="656" spans="1:24" x14ac:dyDescent="0.25">
      <c r="A656" s="37" t="s">
        <v>2178</v>
      </c>
      <c r="B656" s="38">
        <v>44105</v>
      </c>
      <c r="C656" s="37" t="s">
        <v>2174</v>
      </c>
      <c r="D656" s="37" t="s">
        <v>519</v>
      </c>
      <c r="E656" s="37" t="s">
        <v>2175</v>
      </c>
      <c r="F656" s="37" t="s">
        <v>2115</v>
      </c>
      <c r="G656" s="37" t="s">
        <v>521</v>
      </c>
      <c r="H656" s="39">
        <v>350000000</v>
      </c>
      <c r="I656" s="37" t="s">
        <v>52</v>
      </c>
      <c r="J656" s="37" t="s">
        <v>53</v>
      </c>
      <c r="K656" s="37" t="s">
        <v>55</v>
      </c>
      <c r="L656" s="37" t="s">
        <v>54</v>
      </c>
      <c r="M656" s="37" t="s">
        <v>55</v>
      </c>
      <c r="N656" s="37" t="s">
        <v>69</v>
      </c>
      <c r="O656" s="37">
        <v>2.5299999999999998</v>
      </c>
      <c r="P656" s="37">
        <v>6.25</v>
      </c>
      <c r="Q656" s="40">
        <f>Table2[[#This Row],[Spread]]/Table2[[#This Row],[Expected Loss]]</f>
        <v>2.4703557312252968</v>
      </c>
      <c r="R656" s="37">
        <v>1</v>
      </c>
      <c r="S656" s="37">
        <v>0</v>
      </c>
      <c r="T656" s="37" t="s">
        <v>2176</v>
      </c>
      <c r="U656" s="37" t="s">
        <v>2177</v>
      </c>
      <c r="V656" s="37"/>
      <c r="W656" s="37"/>
      <c r="X656" s="37"/>
    </row>
    <row r="657" spans="1:24" x14ac:dyDescent="0.25">
      <c r="A657" s="37" t="s">
        <v>2179</v>
      </c>
      <c r="B657" s="38">
        <v>44105</v>
      </c>
      <c r="C657" s="37" t="s">
        <v>1783</v>
      </c>
      <c r="D657" s="37" t="s">
        <v>55</v>
      </c>
      <c r="E657" s="37" t="s">
        <v>55</v>
      </c>
      <c r="F657" s="37" t="s">
        <v>55</v>
      </c>
      <c r="G657" s="37" t="s">
        <v>942</v>
      </c>
      <c r="H657" s="39">
        <v>20000000</v>
      </c>
      <c r="I657" s="37" t="s">
        <v>55</v>
      </c>
      <c r="J657" s="37"/>
      <c r="K657" s="37" t="s">
        <v>55</v>
      </c>
      <c r="L657" s="37" t="s">
        <v>54</v>
      </c>
      <c r="M657" s="37" t="s">
        <v>55</v>
      </c>
      <c r="N657" s="37" t="s">
        <v>56</v>
      </c>
      <c r="O657" s="37" t="s">
        <v>57</v>
      </c>
      <c r="P657" s="37" t="s">
        <v>57</v>
      </c>
      <c r="Q657" s="40" t="e">
        <f>Table2[[#This Row],[Spread]]/Table2[[#This Row],[Expected Loss]]</f>
        <v>#VALUE!</v>
      </c>
      <c r="R657" s="37">
        <v>1</v>
      </c>
      <c r="S657" s="37">
        <v>0</v>
      </c>
      <c r="T657" s="37" t="s">
        <v>2180</v>
      </c>
      <c r="U657" s="37" t="s">
        <v>2181</v>
      </c>
      <c r="V657" s="37"/>
      <c r="W657" s="37"/>
      <c r="X657" s="37"/>
    </row>
    <row r="658" spans="1:24" x14ac:dyDescent="0.25">
      <c r="A658" s="41" t="s">
        <v>2182</v>
      </c>
      <c r="B658" s="42">
        <v>44105</v>
      </c>
      <c r="C658" s="41" t="s">
        <v>2183</v>
      </c>
      <c r="D658" s="41" t="s">
        <v>1543</v>
      </c>
      <c r="E658" s="41" t="s">
        <v>55</v>
      </c>
      <c r="F658" s="41" t="s">
        <v>55</v>
      </c>
      <c r="G658" s="41" t="s">
        <v>744</v>
      </c>
      <c r="H658" s="43" t="s">
        <v>66</v>
      </c>
      <c r="I658" s="41" t="s">
        <v>52</v>
      </c>
      <c r="J658" s="41" t="s">
        <v>2184</v>
      </c>
      <c r="K658" s="41" t="s">
        <v>55</v>
      </c>
      <c r="L658" s="41" t="s">
        <v>54</v>
      </c>
      <c r="M658" s="41" t="s">
        <v>55</v>
      </c>
      <c r="N658" s="41" t="s">
        <v>69</v>
      </c>
      <c r="O658" s="41" t="s">
        <v>57</v>
      </c>
      <c r="P658" s="41" t="s">
        <v>57</v>
      </c>
      <c r="Q658" s="43" t="e">
        <f>Table2[[#This Row],[Spread]]/Table2[[#This Row],[Expected Loss]]</f>
        <v>#VALUE!</v>
      </c>
      <c r="R658" s="41">
        <v>1</v>
      </c>
      <c r="S658" s="41">
        <v>0</v>
      </c>
      <c r="T658" s="41" t="s">
        <v>2185</v>
      </c>
      <c r="U658" s="41" t="s">
        <v>2186</v>
      </c>
      <c r="V658" s="41"/>
      <c r="W658" s="41"/>
      <c r="X658" s="41"/>
    </row>
    <row r="659" spans="1:24" x14ac:dyDescent="0.25">
      <c r="A659" s="41" t="s">
        <v>2187</v>
      </c>
      <c r="B659" s="42">
        <v>44105</v>
      </c>
      <c r="C659" s="41" t="s">
        <v>2183</v>
      </c>
      <c r="D659" s="41" t="s">
        <v>1543</v>
      </c>
      <c r="E659" s="41" t="s">
        <v>55</v>
      </c>
      <c r="F659" s="41" t="s">
        <v>55</v>
      </c>
      <c r="G659" s="41" t="s">
        <v>744</v>
      </c>
      <c r="H659" s="43" t="s">
        <v>66</v>
      </c>
      <c r="I659" s="41" t="s">
        <v>52</v>
      </c>
      <c r="J659" s="41" t="s">
        <v>2184</v>
      </c>
      <c r="K659" s="41" t="s">
        <v>55</v>
      </c>
      <c r="L659" s="41" t="s">
        <v>54</v>
      </c>
      <c r="M659" s="41" t="s">
        <v>55</v>
      </c>
      <c r="N659" s="41" t="s">
        <v>69</v>
      </c>
      <c r="O659" s="41" t="s">
        <v>57</v>
      </c>
      <c r="P659" s="41" t="s">
        <v>57</v>
      </c>
      <c r="Q659" s="43" t="e">
        <f>Table2[[#This Row],[Spread]]/Table2[[#This Row],[Expected Loss]]</f>
        <v>#VALUE!</v>
      </c>
      <c r="R659" s="41">
        <v>1</v>
      </c>
      <c r="S659" s="41">
        <v>0</v>
      </c>
      <c r="T659" s="41" t="s">
        <v>2185</v>
      </c>
      <c r="U659" s="41" t="s">
        <v>2186</v>
      </c>
      <c r="V659" s="41"/>
      <c r="W659" s="41"/>
      <c r="X659" s="41"/>
    </row>
    <row r="660" spans="1:24" x14ac:dyDescent="0.25">
      <c r="A660" s="41" t="s">
        <v>2188</v>
      </c>
      <c r="B660" s="42">
        <v>44105</v>
      </c>
      <c r="C660" s="41" t="s">
        <v>2183</v>
      </c>
      <c r="D660" s="41" t="s">
        <v>1543</v>
      </c>
      <c r="E660" s="41" t="s">
        <v>55</v>
      </c>
      <c r="F660" s="41" t="s">
        <v>55</v>
      </c>
      <c r="G660" s="41" t="s">
        <v>744</v>
      </c>
      <c r="H660" s="43" t="s">
        <v>66</v>
      </c>
      <c r="I660" s="41" t="s">
        <v>52</v>
      </c>
      <c r="J660" s="41" t="s">
        <v>2184</v>
      </c>
      <c r="K660" s="41" t="s">
        <v>55</v>
      </c>
      <c r="L660" s="41" t="s">
        <v>54</v>
      </c>
      <c r="M660" s="41" t="s">
        <v>55</v>
      </c>
      <c r="N660" s="41" t="s">
        <v>69</v>
      </c>
      <c r="O660" s="41" t="s">
        <v>57</v>
      </c>
      <c r="P660" s="41" t="s">
        <v>57</v>
      </c>
      <c r="Q660" s="43" t="e">
        <f>Table2[[#This Row],[Spread]]/Table2[[#This Row],[Expected Loss]]</f>
        <v>#VALUE!</v>
      </c>
      <c r="R660" s="41">
        <v>1</v>
      </c>
      <c r="S660" s="41">
        <v>0</v>
      </c>
      <c r="T660" s="41" t="s">
        <v>2185</v>
      </c>
      <c r="U660" s="41" t="s">
        <v>2186</v>
      </c>
      <c r="V660" s="41"/>
      <c r="W660" s="41"/>
      <c r="X660" s="41"/>
    </row>
    <row r="661" spans="1:24" x14ac:dyDescent="0.25">
      <c r="A661" s="41" t="s">
        <v>2189</v>
      </c>
      <c r="B661" s="42">
        <v>44105</v>
      </c>
      <c r="C661" s="41" t="s">
        <v>2183</v>
      </c>
      <c r="D661" s="41" t="s">
        <v>1543</v>
      </c>
      <c r="E661" s="41" t="s">
        <v>55</v>
      </c>
      <c r="F661" s="41" t="s">
        <v>55</v>
      </c>
      <c r="G661" s="41" t="s">
        <v>744</v>
      </c>
      <c r="H661" s="43" t="s">
        <v>66</v>
      </c>
      <c r="I661" s="41" t="s">
        <v>52</v>
      </c>
      <c r="J661" s="41" t="s">
        <v>2184</v>
      </c>
      <c r="K661" s="41" t="s">
        <v>55</v>
      </c>
      <c r="L661" s="41" t="s">
        <v>54</v>
      </c>
      <c r="M661" s="41" t="s">
        <v>55</v>
      </c>
      <c r="N661" s="41" t="s">
        <v>69</v>
      </c>
      <c r="O661" s="41" t="s">
        <v>57</v>
      </c>
      <c r="P661" s="41" t="s">
        <v>57</v>
      </c>
      <c r="Q661" s="43" t="e">
        <f>Table2[[#This Row],[Spread]]/Table2[[#This Row],[Expected Loss]]</f>
        <v>#VALUE!</v>
      </c>
      <c r="R661" s="41">
        <v>1</v>
      </c>
      <c r="S661" s="41">
        <v>0</v>
      </c>
      <c r="T661" s="41" t="s">
        <v>2185</v>
      </c>
      <c r="U661" s="41" t="s">
        <v>2186</v>
      </c>
      <c r="V661" s="41"/>
      <c r="W661" s="41"/>
      <c r="X661" s="41"/>
    </row>
    <row r="662" spans="1:24" x14ac:dyDescent="0.25">
      <c r="A662" s="41" t="s">
        <v>2190</v>
      </c>
      <c r="B662" s="42">
        <v>44105</v>
      </c>
      <c r="C662" s="41" t="s">
        <v>2183</v>
      </c>
      <c r="D662" s="41" t="s">
        <v>1543</v>
      </c>
      <c r="E662" s="41" t="s">
        <v>55</v>
      </c>
      <c r="F662" s="41" t="s">
        <v>55</v>
      </c>
      <c r="G662" s="41" t="s">
        <v>744</v>
      </c>
      <c r="H662" s="43" t="s">
        <v>66</v>
      </c>
      <c r="I662" s="41" t="s">
        <v>52</v>
      </c>
      <c r="J662" s="41" t="s">
        <v>2184</v>
      </c>
      <c r="K662" s="41" t="s">
        <v>55</v>
      </c>
      <c r="L662" s="41" t="s">
        <v>54</v>
      </c>
      <c r="M662" s="41" t="s">
        <v>55</v>
      </c>
      <c r="N662" s="41" t="s">
        <v>69</v>
      </c>
      <c r="O662" s="41" t="s">
        <v>57</v>
      </c>
      <c r="P662" s="41" t="s">
        <v>57</v>
      </c>
      <c r="Q662" s="43" t="e">
        <f>Table2[[#This Row],[Spread]]/Table2[[#This Row],[Expected Loss]]</f>
        <v>#VALUE!</v>
      </c>
      <c r="R662" s="41">
        <v>1</v>
      </c>
      <c r="S662" s="41">
        <v>0</v>
      </c>
      <c r="T662" s="41" t="s">
        <v>2185</v>
      </c>
      <c r="U662" s="41" t="s">
        <v>2186</v>
      </c>
      <c r="V662" s="41"/>
      <c r="W662" s="41"/>
      <c r="X662" s="41"/>
    </row>
    <row r="663" spans="1:24" x14ac:dyDescent="0.25">
      <c r="A663" s="41" t="s">
        <v>2191</v>
      </c>
      <c r="B663" s="42">
        <v>44105</v>
      </c>
      <c r="C663" s="41" t="s">
        <v>2183</v>
      </c>
      <c r="D663" s="41" t="s">
        <v>1543</v>
      </c>
      <c r="E663" s="41" t="s">
        <v>55</v>
      </c>
      <c r="F663" s="41" t="s">
        <v>55</v>
      </c>
      <c r="G663" s="41" t="s">
        <v>744</v>
      </c>
      <c r="H663" s="43" t="s">
        <v>66</v>
      </c>
      <c r="I663" s="41" t="s">
        <v>52</v>
      </c>
      <c r="J663" s="41" t="s">
        <v>2184</v>
      </c>
      <c r="K663" s="41" t="s">
        <v>55</v>
      </c>
      <c r="L663" s="41" t="s">
        <v>54</v>
      </c>
      <c r="M663" s="41" t="s">
        <v>55</v>
      </c>
      <c r="N663" s="41" t="s">
        <v>69</v>
      </c>
      <c r="O663" s="41" t="s">
        <v>57</v>
      </c>
      <c r="P663" s="41" t="s">
        <v>57</v>
      </c>
      <c r="Q663" s="43" t="e">
        <f>Table2[[#This Row],[Spread]]/Table2[[#This Row],[Expected Loss]]</f>
        <v>#VALUE!</v>
      </c>
      <c r="R663" s="41">
        <v>1</v>
      </c>
      <c r="S663" s="41">
        <v>0</v>
      </c>
      <c r="T663" s="41" t="s">
        <v>2185</v>
      </c>
      <c r="U663" s="41" t="s">
        <v>2186</v>
      </c>
      <c r="V663" s="41"/>
      <c r="W663" s="41"/>
      <c r="X663" s="41"/>
    </row>
    <row r="664" spans="1:24" x14ac:dyDescent="0.25">
      <c r="A664" s="41" t="s">
        <v>2192</v>
      </c>
      <c r="B664" s="42">
        <v>44105</v>
      </c>
      <c r="C664" s="41" t="s">
        <v>2183</v>
      </c>
      <c r="D664" s="41" t="s">
        <v>1543</v>
      </c>
      <c r="E664" s="41" t="s">
        <v>55</v>
      </c>
      <c r="F664" s="41" t="s">
        <v>55</v>
      </c>
      <c r="G664" s="41" t="s">
        <v>744</v>
      </c>
      <c r="H664" s="43" t="s">
        <v>66</v>
      </c>
      <c r="I664" s="41" t="s">
        <v>52</v>
      </c>
      <c r="J664" s="41" t="s">
        <v>2184</v>
      </c>
      <c r="K664" s="41" t="s">
        <v>55</v>
      </c>
      <c r="L664" s="41" t="s">
        <v>54</v>
      </c>
      <c r="M664" s="41" t="s">
        <v>55</v>
      </c>
      <c r="N664" s="41" t="s">
        <v>69</v>
      </c>
      <c r="O664" s="41" t="s">
        <v>57</v>
      </c>
      <c r="P664" s="41" t="s">
        <v>57</v>
      </c>
      <c r="Q664" s="43" t="e">
        <f>Table2[[#This Row],[Spread]]/Table2[[#This Row],[Expected Loss]]</f>
        <v>#VALUE!</v>
      </c>
      <c r="R664" s="41">
        <v>1</v>
      </c>
      <c r="S664" s="41">
        <v>0</v>
      </c>
      <c r="T664" s="41" t="s">
        <v>2185</v>
      </c>
      <c r="U664" s="41" t="s">
        <v>2186</v>
      </c>
      <c r="V664" s="41"/>
      <c r="W664" s="41"/>
      <c r="X664" s="41"/>
    </row>
    <row r="665" spans="1:24" x14ac:dyDescent="0.25">
      <c r="A665" s="41" t="s">
        <v>2193</v>
      </c>
      <c r="B665" s="42">
        <v>44105</v>
      </c>
      <c r="C665" s="41" t="s">
        <v>2183</v>
      </c>
      <c r="D665" s="41" t="s">
        <v>1543</v>
      </c>
      <c r="E665" s="41" t="s">
        <v>55</v>
      </c>
      <c r="F665" s="41" t="s">
        <v>55</v>
      </c>
      <c r="G665" s="41" t="s">
        <v>744</v>
      </c>
      <c r="H665" s="43" t="s">
        <v>66</v>
      </c>
      <c r="I665" s="41" t="s">
        <v>52</v>
      </c>
      <c r="J665" s="41" t="s">
        <v>2184</v>
      </c>
      <c r="K665" s="41" t="s">
        <v>55</v>
      </c>
      <c r="L665" s="41" t="s">
        <v>54</v>
      </c>
      <c r="M665" s="41" t="s">
        <v>55</v>
      </c>
      <c r="N665" s="41" t="s">
        <v>69</v>
      </c>
      <c r="O665" s="41" t="s">
        <v>57</v>
      </c>
      <c r="P665" s="41" t="s">
        <v>57</v>
      </c>
      <c r="Q665" s="43" t="e">
        <f>Table2[[#This Row],[Spread]]/Table2[[#This Row],[Expected Loss]]</f>
        <v>#VALUE!</v>
      </c>
      <c r="R665" s="41">
        <v>1</v>
      </c>
      <c r="S665" s="41">
        <v>0</v>
      </c>
      <c r="T665" s="41" t="s">
        <v>2185</v>
      </c>
      <c r="U665" s="41" t="s">
        <v>2186</v>
      </c>
      <c r="V665" s="41"/>
      <c r="W665" s="41"/>
      <c r="X665" s="41"/>
    </row>
    <row r="666" spans="1:24" x14ac:dyDescent="0.25">
      <c r="A666" s="41" t="s">
        <v>2194</v>
      </c>
      <c r="B666" s="42">
        <v>44105</v>
      </c>
      <c r="C666" s="41" t="s">
        <v>2195</v>
      </c>
      <c r="D666" s="41" t="s">
        <v>1840</v>
      </c>
      <c r="E666" s="41" t="s">
        <v>55</v>
      </c>
      <c r="F666" s="41" t="s">
        <v>55</v>
      </c>
      <c r="G666" s="41" t="s">
        <v>744</v>
      </c>
      <c r="H666" s="43" t="s">
        <v>66</v>
      </c>
      <c r="I666" s="41" t="s">
        <v>52</v>
      </c>
      <c r="J666" s="41" t="s">
        <v>2196</v>
      </c>
      <c r="K666" s="41" t="s">
        <v>55</v>
      </c>
      <c r="L666" s="41" t="s">
        <v>54</v>
      </c>
      <c r="M666" s="41" t="s">
        <v>55</v>
      </c>
      <c r="N666" s="41" t="s">
        <v>69</v>
      </c>
      <c r="O666" s="41" t="s">
        <v>57</v>
      </c>
      <c r="P666" s="41" t="s">
        <v>57</v>
      </c>
      <c r="Q666" s="43" t="e">
        <f>Table2[[#This Row],[Spread]]/Table2[[#This Row],[Expected Loss]]</f>
        <v>#VALUE!</v>
      </c>
      <c r="R666" s="41">
        <v>1</v>
      </c>
      <c r="S666" s="41">
        <v>0</v>
      </c>
      <c r="T666" s="41" t="s">
        <v>2197</v>
      </c>
      <c r="U666" s="41" t="s">
        <v>2198</v>
      </c>
      <c r="V666" s="41"/>
      <c r="W666" s="41"/>
      <c r="X666" s="41"/>
    </row>
    <row r="667" spans="1:24" x14ac:dyDescent="0.25">
      <c r="A667" s="41" t="s">
        <v>2199</v>
      </c>
      <c r="B667" s="42">
        <v>44105</v>
      </c>
      <c r="C667" s="41" t="s">
        <v>2195</v>
      </c>
      <c r="D667" s="41" t="s">
        <v>1840</v>
      </c>
      <c r="E667" s="41" t="s">
        <v>55</v>
      </c>
      <c r="F667" s="41" t="s">
        <v>55</v>
      </c>
      <c r="G667" s="41" t="s">
        <v>744</v>
      </c>
      <c r="H667" s="43" t="s">
        <v>66</v>
      </c>
      <c r="I667" s="41" t="s">
        <v>52</v>
      </c>
      <c r="J667" s="41" t="s">
        <v>2196</v>
      </c>
      <c r="K667" s="41" t="s">
        <v>55</v>
      </c>
      <c r="L667" s="41" t="s">
        <v>54</v>
      </c>
      <c r="M667" s="41" t="s">
        <v>55</v>
      </c>
      <c r="N667" s="41" t="s">
        <v>69</v>
      </c>
      <c r="O667" s="41" t="s">
        <v>57</v>
      </c>
      <c r="P667" s="41" t="s">
        <v>57</v>
      </c>
      <c r="Q667" s="43" t="e">
        <f>Table2[[#This Row],[Spread]]/Table2[[#This Row],[Expected Loss]]</f>
        <v>#VALUE!</v>
      </c>
      <c r="R667" s="41">
        <v>1</v>
      </c>
      <c r="S667" s="41">
        <v>0</v>
      </c>
      <c r="T667" s="41" t="s">
        <v>2197</v>
      </c>
      <c r="U667" s="41" t="s">
        <v>2198</v>
      </c>
      <c r="V667" s="41"/>
      <c r="W667" s="41"/>
      <c r="X667" s="41"/>
    </row>
    <row r="668" spans="1:24" x14ac:dyDescent="0.25">
      <c r="A668" s="41" t="s">
        <v>2200</v>
      </c>
      <c r="B668" s="42">
        <v>44105</v>
      </c>
      <c r="C668" s="41" t="s">
        <v>2195</v>
      </c>
      <c r="D668" s="41" t="s">
        <v>1840</v>
      </c>
      <c r="E668" s="41" t="s">
        <v>55</v>
      </c>
      <c r="F668" s="41" t="s">
        <v>55</v>
      </c>
      <c r="G668" s="41" t="s">
        <v>744</v>
      </c>
      <c r="H668" s="43" t="s">
        <v>66</v>
      </c>
      <c r="I668" s="41" t="s">
        <v>52</v>
      </c>
      <c r="J668" s="41" t="s">
        <v>2196</v>
      </c>
      <c r="K668" s="41" t="s">
        <v>55</v>
      </c>
      <c r="L668" s="41" t="s">
        <v>54</v>
      </c>
      <c r="M668" s="41" t="s">
        <v>55</v>
      </c>
      <c r="N668" s="41" t="s">
        <v>69</v>
      </c>
      <c r="O668" s="41" t="s">
        <v>57</v>
      </c>
      <c r="P668" s="41" t="s">
        <v>57</v>
      </c>
      <c r="Q668" s="43" t="e">
        <f>Table2[[#This Row],[Spread]]/Table2[[#This Row],[Expected Loss]]</f>
        <v>#VALUE!</v>
      </c>
      <c r="R668" s="41">
        <v>1</v>
      </c>
      <c r="S668" s="41">
        <v>0</v>
      </c>
      <c r="T668" s="41" t="s">
        <v>2197</v>
      </c>
      <c r="U668" s="41" t="s">
        <v>2198</v>
      </c>
      <c r="V668" s="41"/>
      <c r="W668" s="41"/>
      <c r="X668" s="41"/>
    </row>
    <row r="669" spans="1:24" x14ac:dyDescent="0.25">
      <c r="A669" s="41" t="s">
        <v>2201</v>
      </c>
      <c r="B669" s="42">
        <v>44105</v>
      </c>
      <c r="C669" s="41" t="s">
        <v>2195</v>
      </c>
      <c r="D669" s="41" t="s">
        <v>1840</v>
      </c>
      <c r="E669" s="41" t="s">
        <v>55</v>
      </c>
      <c r="F669" s="41" t="s">
        <v>55</v>
      </c>
      <c r="G669" s="41" t="s">
        <v>744</v>
      </c>
      <c r="H669" s="43" t="s">
        <v>66</v>
      </c>
      <c r="I669" s="41" t="s">
        <v>52</v>
      </c>
      <c r="J669" s="41" t="s">
        <v>2196</v>
      </c>
      <c r="K669" s="41" t="s">
        <v>55</v>
      </c>
      <c r="L669" s="41" t="s">
        <v>54</v>
      </c>
      <c r="M669" s="41" t="s">
        <v>55</v>
      </c>
      <c r="N669" s="41" t="s">
        <v>69</v>
      </c>
      <c r="O669" s="41" t="s">
        <v>57</v>
      </c>
      <c r="P669" s="41" t="s">
        <v>57</v>
      </c>
      <c r="Q669" s="43" t="e">
        <f>Table2[[#This Row],[Spread]]/Table2[[#This Row],[Expected Loss]]</f>
        <v>#VALUE!</v>
      </c>
      <c r="R669" s="41">
        <v>1</v>
      </c>
      <c r="S669" s="41">
        <v>0</v>
      </c>
      <c r="T669" s="41" t="s">
        <v>2197</v>
      </c>
      <c r="U669" s="41" t="s">
        <v>2198</v>
      </c>
      <c r="V669" s="41"/>
      <c r="W669" s="41"/>
      <c r="X669" s="41"/>
    </row>
    <row r="670" spans="1:24" x14ac:dyDescent="0.25">
      <c r="A670" s="41" t="s">
        <v>2202</v>
      </c>
      <c r="B670" s="42">
        <v>44105</v>
      </c>
      <c r="C670" s="41" t="s">
        <v>2195</v>
      </c>
      <c r="D670" s="41" t="s">
        <v>1840</v>
      </c>
      <c r="E670" s="41" t="s">
        <v>55</v>
      </c>
      <c r="F670" s="41" t="s">
        <v>55</v>
      </c>
      <c r="G670" s="41" t="s">
        <v>744</v>
      </c>
      <c r="H670" s="43" t="s">
        <v>66</v>
      </c>
      <c r="I670" s="41" t="s">
        <v>52</v>
      </c>
      <c r="J670" s="41" t="s">
        <v>2196</v>
      </c>
      <c r="K670" s="41" t="s">
        <v>55</v>
      </c>
      <c r="L670" s="41" t="s">
        <v>54</v>
      </c>
      <c r="M670" s="41" t="s">
        <v>55</v>
      </c>
      <c r="N670" s="41" t="s">
        <v>69</v>
      </c>
      <c r="O670" s="41" t="s">
        <v>57</v>
      </c>
      <c r="P670" s="41" t="s">
        <v>57</v>
      </c>
      <c r="Q670" s="43" t="e">
        <f>Table2[[#This Row],[Spread]]/Table2[[#This Row],[Expected Loss]]</f>
        <v>#VALUE!</v>
      </c>
      <c r="R670" s="41">
        <v>1</v>
      </c>
      <c r="S670" s="41">
        <v>0</v>
      </c>
      <c r="T670" s="41" t="s">
        <v>2197</v>
      </c>
      <c r="U670" s="41" t="s">
        <v>2198</v>
      </c>
      <c r="V670" s="41"/>
      <c r="W670" s="41"/>
      <c r="X670" s="41"/>
    </row>
    <row r="671" spans="1:24" x14ac:dyDescent="0.25">
      <c r="A671" s="37" t="s">
        <v>2203</v>
      </c>
      <c r="B671" s="38">
        <v>44105</v>
      </c>
      <c r="C671" s="37" t="s">
        <v>2204</v>
      </c>
      <c r="D671" s="37" t="s">
        <v>2205</v>
      </c>
      <c r="E671" s="37" t="s">
        <v>1971</v>
      </c>
      <c r="F671" s="37" t="s">
        <v>91</v>
      </c>
      <c r="G671" s="37" t="s">
        <v>239</v>
      </c>
      <c r="H671" s="39">
        <v>100000000</v>
      </c>
      <c r="I671" s="37" t="s">
        <v>52</v>
      </c>
      <c r="J671" s="37" t="s">
        <v>53</v>
      </c>
      <c r="K671" s="37" t="s">
        <v>55</v>
      </c>
      <c r="L671" s="37" t="s">
        <v>54</v>
      </c>
      <c r="M671" s="37" t="s">
        <v>55</v>
      </c>
      <c r="N671" s="37" t="s">
        <v>56</v>
      </c>
      <c r="O671" s="37">
        <v>0.17</v>
      </c>
      <c r="P671" s="37">
        <v>2.85</v>
      </c>
      <c r="Q671" s="40">
        <f>Table2[[#This Row],[Spread]]/Table2[[#This Row],[Expected Loss]]</f>
        <v>16.764705882352942</v>
      </c>
      <c r="R671" s="37">
        <v>1</v>
      </c>
      <c r="S671" s="37">
        <v>0</v>
      </c>
      <c r="T671" s="37" t="s">
        <v>2206</v>
      </c>
      <c r="U671" s="37" t="s">
        <v>2207</v>
      </c>
      <c r="V671" s="37"/>
      <c r="W671" s="37"/>
      <c r="X671" s="37"/>
    </row>
    <row r="672" spans="1:24" x14ac:dyDescent="0.25">
      <c r="A672" s="41" t="s">
        <v>2208</v>
      </c>
      <c r="B672" s="42">
        <v>44105</v>
      </c>
      <c r="C672" s="41" t="s">
        <v>2209</v>
      </c>
      <c r="D672" s="41" t="s">
        <v>1082</v>
      </c>
      <c r="E672" s="41" t="s">
        <v>55</v>
      </c>
      <c r="F672" s="41" t="s">
        <v>55</v>
      </c>
      <c r="G672" s="41" t="s">
        <v>744</v>
      </c>
      <c r="H672" s="43" t="s">
        <v>66</v>
      </c>
      <c r="I672" s="41" t="s">
        <v>52</v>
      </c>
      <c r="J672" s="41" t="s">
        <v>1938</v>
      </c>
      <c r="K672" s="41" t="s">
        <v>55</v>
      </c>
      <c r="L672" s="41" t="s">
        <v>54</v>
      </c>
      <c r="M672" s="41" t="s">
        <v>55</v>
      </c>
      <c r="N672" s="41" t="s">
        <v>69</v>
      </c>
      <c r="O672" s="41" t="s">
        <v>57</v>
      </c>
      <c r="P672" s="41">
        <v>2.4</v>
      </c>
      <c r="Q672" s="43" t="e">
        <f>Table2[[#This Row],[Spread]]/Table2[[#This Row],[Expected Loss]]</f>
        <v>#VALUE!</v>
      </c>
      <c r="R672" s="41">
        <v>1</v>
      </c>
      <c r="S672" s="41">
        <v>0</v>
      </c>
      <c r="T672" s="41" t="s">
        <v>2210</v>
      </c>
      <c r="U672" s="41" t="s">
        <v>2211</v>
      </c>
      <c r="V672" s="41"/>
      <c r="W672" s="41"/>
      <c r="X672" s="41"/>
    </row>
    <row r="673" spans="1:24" x14ac:dyDescent="0.25">
      <c r="A673" s="41" t="s">
        <v>2212</v>
      </c>
      <c r="B673" s="42">
        <v>44105</v>
      </c>
      <c r="C673" s="41" t="s">
        <v>2209</v>
      </c>
      <c r="D673" s="41" t="s">
        <v>1082</v>
      </c>
      <c r="E673" s="41" t="s">
        <v>55</v>
      </c>
      <c r="F673" s="41" t="s">
        <v>55</v>
      </c>
      <c r="G673" s="41" t="s">
        <v>744</v>
      </c>
      <c r="H673" s="43" t="s">
        <v>66</v>
      </c>
      <c r="I673" s="41" t="s">
        <v>52</v>
      </c>
      <c r="J673" s="41" t="s">
        <v>1938</v>
      </c>
      <c r="K673" s="41" t="s">
        <v>55</v>
      </c>
      <c r="L673" s="41" t="s">
        <v>54</v>
      </c>
      <c r="M673" s="41" t="s">
        <v>55</v>
      </c>
      <c r="N673" s="41" t="s">
        <v>69</v>
      </c>
      <c r="O673" s="41" t="s">
        <v>57</v>
      </c>
      <c r="P673" s="41">
        <v>3.6</v>
      </c>
      <c r="Q673" s="43" t="e">
        <f>Table2[[#This Row],[Spread]]/Table2[[#This Row],[Expected Loss]]</f>
        <v>#VALUE!</v>
      </c>
      <c r="R673" s="41">
        <v>1</v>
      </c>
      <c r="S673" s="41">
        <v>0</v>
      </c>
      <c r="T673" s="41" t="s">
        <v>2210</v>
      </c>
      <c r="U673" s="41" t="s">
        <v>2211</v>
      </c>
      <c r="V673" s="41"/>
      <c r="W673" s="41"/>
      <c r="X673" s="41"/>
    </row>
    <row r="674" spans="1:24" x14ac:dyDescent="0.25">
      <c r="A674" s="41" t="s">
        <v>2213</v>
      </c>
      <c r="B674" s="42">
        <v>44105</v>
      </c>
      <c r="C674" s="41" t="s">
        <v>2209</v>
      </c>
      <c r="D674" s="41" t="s">
        <v>1082</v>
      </c>
      <c r="E674" s="41" t="s">
        <v>55</v>
      </c>
      <c r="F674" s="41" t="s">
        <v>55</v>
      </c>
      <c r="G674" s="41" t="s">
        <v>744</v>
      </c>
      <c r="H674" s="43" t="s">
        <v>66</v>
      </c>
      <c r="I674" s="41" t="s">
        <v>52</v>
      </c>
      <c r="J674" s="41" t="s">
        <v>1938</v>
      </c>
      <c r="K674" s="41" t="s">
        <v>55</v>
      </c>
      <c r="L674" s="41" t="s">
        <v>54</v>
      </c>
      <c r="M674" s="41" t="s">
        <v>55</v>
      </c>
      <c r="N674" s="41" t="s">
        <v>69</v>
      </c>
      <c r="O674" s="41" t="s">
        <v>57</v>
      </c>
      <c r="P674" s="41">
        <v>5.25</v>
      </c>
      <c r="Q674" s="43" t="e">
        <f>Table2[[#This Row],[Spread]]/Table2[[#This Row],[Expected Loss]]</f>
        <v>#VALUE!</v>
      </c>
      <c r="R674" s="41">
        <v>1</v>
      </c>
      <c r="S674" s="41">
        <v>0</v>
      </c>
      <c r="T674" s="41" t="s">
        <v>2210</v>
      </c>
      <c r="U674" s="41" t="s">
        <v>2211</v>
      </c>
      <c r="V674" s="41"/>
      <c r="W674" s="41"/>
      <c r="X674" s="41"/>
    </row>
    <row r="675" spans="1:24" x14ac:dyDescent="0.25">
      <c r="A675" s="41" t="s">
        <v>2214</v>
      </c>
      <c r="B675" s="42">
        <v>44105</v>
      </c>
      <c r="C675" s="41" t="s">
        <v>2209</v>
      </c>
      <c r="D675" s="41" t="s">
        <v>1082</v>
      </c>
      <c r="E675" s="41" t="s">
        <v>55</v>
      </c>
      <c r="F675" s="41" t="s">
        <v>55</v>
      </c>
      <c r="G675" s="41" t="s">
        <v>744</v>
      </c>
      <c r="H675" s="43" t="s">
        <v>66</v>
      </c>
      <c r="I675" s="41" t="s">
        <v>52</v>
      </c>
      <c r="J675" s="41" t="s">
        <v>1938</v>
      </c>
      <c r="K675" s="41" t="s">
        <v>55</v>
      </c>
      <c r="L675" s="41" t="s">
        <v>54</v>
      </c>
      <c r="M675" s="41" t="s">
        <v>55</v>
      </c>
      <c r="N675" s="41" t="s">
        <v>69</v>
      </c>
      <c r="O675" s="41" t="s">
        <v>57</v>
      </c>
      <c r="P675" s="41">
        <v>7</v>
      </c>
      <c r="Q675" s="43" t="e">
        <f>Table2[[#This Row],[Spread]]/Table2[[#This Row],[Expected Loss]]</f>
        <v>#VALUE!</v>
      </c>
      <c r="R675" s="41">
        <v>1</v>
      </c>
      <c r="S675" s="41">
        <v>0</v>
      </c>
      <c r="T675" s="41" t="s">
        <v>2210</v>
      </c>
      <c r="U675" s="41" t="s">
        <v>2211</v>
      </c>
      <c r="V675" s="41"/>
      <c r="W675" s="41"/>
      <c r="X675" s="41"/>
    </row>
    <row r="676" spans="1:24" x14ac:dyDescent="0.25">
      <c r="A676" s="37" t="s">
        <v>2215</v>
      </c>
      <c r="B676" s="38">
        <v>44105</v>
      </c>
      <c r="C676" s="37" t="s">
        <v>2084</v>
      </c>
      <c r="D676" s="37" t="s">
        <v>2085</v>
      </c>
      <c r="E676" s="37" t="s">
        <v>765</v>
      </c>
      <c r="F676" s="37" t="s">
        <v>77</v>
      </c>
      <c r="G676" s="37" t="s">
        <v>891</v>
      </c>
      <c r="H676" s="39">
        <v>100000000</v>
      </c>
      <c r="I676" s="37" t="s">
        <v>110</v>
      </c>
      <c r="J676" s="37" t="s">
        <v>53</v>
      </c>
      <c r="K676" s="37">
        <v>4</v>
      </c>
      <c r="L676" s="37" t="s">
        <v>54</v>
      </c>
      <c r="M676" s="37" t="s">
        <v>55</v>
      </c>
      <c r="N676" s="37" t="s">
        <v>69</v>
      </c>
      <c r="O676" s="37">
        <v>2.0699999999999998</v>
      </c>
      <c r="P676" s="37">
        <v>6.25</v>
      </c>
      <c r="Q676" s="40">
        <f>Table2[[#This Row],[Spread]]/Table2[[#This Row],[Expected Loss]]</f>
        <v>3.0193236714975846</v>
      </c>
      <c r="R676" s="37">
        <v>1</v>
      </c>
      <c r="S676" s="37">
        <v>0</v>
      </c>
      <c r="T676" s="37" t="s">
        <v>2216</v>
      </c>
      <c r="U676" s="37" t="s">
        <v>2217</v>
      </c>
      <c r="V676" s="37"/>
      <c r="W676" s="37"/>
      <c r="X676" s="37"/>
    </row>
    <row r="677" spans="1:24" x14ac:dyDescent="0.25">
      <c r="A677" s="37" t="s">
        <v>2218</v>
      </c>
      <c r="B677" s="38">
        <v>44105</v>
      </c>
      <c r="C677" s="37" t="s">
        <v>2084</v>
      </c>
      <c r="D677" s="37" t="s">
        <v>2085</v>
      </c>
      <c r="E677" s="37" t="s">
        <v>765</v>
      </c>
      <c r="F677" s="37" t="s">
        <v>77</v>
      </c>
      <c r="G677" s="37" t="s">
        <v>891</v>
      </c>
      <c r="H677" s="39">
        <v>150000000</v>
      </c>
      <c r="I677" s="37" t="s">
        <v>110</v>
      </c>
      <c r="J677" s="37" t="s">
        <v>53</v>
      </c>
      <c r="K677" s="37">
        <v>4</v>
      </c>
      <c r="L677" s="37" t="s">
        <v>54</v>
      </c>
      <c r="M677" s="37" t="s">
        <v>55</v>
      </c>
      <c r="N677" s="37" t="s">
        <v>69</v>
      </c>
      <c r="O677" s="37">
        <v>7.59</v>
      </c>
      <c r="P677" s="37">
        <v>16</v>
      </c>
      <c r="Q677" s="40">
        <f>Table2[[#This Row],[Spread]]/Table2[[#This Row],[Expected Loss]]</f>
        <v>2.1080368906455864</v>
      </c>
      <c r="R677" s="37">
        <v>1</v>
      </c>
      <c r="S677" s="37">
        <v>0</v>
      </c>
      <c r="T677" s="37" t="s">
        <v>2216</v>
      </c>
      <c r="U677" s="37" t="s">
        <v>2217</v>
      </c>
      <c r="V677" s="37"/>
      <c r="W677" s="37"/>
      <c r="X677" s="37"/>
    </row>
    <row r="678" spans="1:24" x14ac:dyDescent="0.25">
      <c r="A678" s="37" t="s">
        <v>2219</v>
      </c>
      <c r="B678" s="38">
        <v>44105</v>
      </c>
      <c r="C678" s="37" t="s">
        <v>2084</v>
      </c>
      <c r="D678" s="37" t="s">
        <v>2085</v>
      </c>
      <c r="E678" s="37" t="s">
        <v>765</v>
      </c>
      <c r="F678" s="37" t="s">
        <v>77</v>
      </c>
      <c r="G678" s="37" t="s">
        <v>891</v>
      </c>
      <c r="H678" s="39">
        <v>25000000</v>
      </c>
      <c r="I678" s="37" t="s">
        <v>110</v>
      </c>
      <c r="J678" s="37" t="s">
        <v>53</v>
      </c>
      <c r="K678" s="37">
        <v>4</v>
      </c>
      <c r="L678" s="37" t="s">
        <v>54</v>
      </c>
      <c r="M678" s="37" t="s">
        <v>55</v>
      </c>
      <c r="N678" s="37" t="s">
        <v>69</v>
      </c>
      <c r="O678" s="37" t="s">
        <v>57</v>
      </c>
      <c r="P678" s="37">
        <v>9</v>
      </c>
      <c r="Q678" s="40" t="e">
        <f>Table2[[#This Row],[Spread]]/Table2[[#This Row],[Expected Loss]]</f>
        <v>#VALUE!</v>
      </c>
      <c r="R678" s="37">
        <v>1</v>
      </c>
      <c r="S678" s="37">
        <v>0</v>
      </c>
      <c r="T678" s="37" t="s">
        <v>2216</v>
      </c>
      <c r="U678" s="37" t="s">
        <v>2217</v>
      </c>
      <c r="V678" s="37"/>
      <c r="W678" s="37"/>
      <c r="X678" s="37"/>
    </row>
    <row r="679" spans="1:24" x14ac:dyDescent="0.25">
      <c r="A679" s="37" t="s">
        <v>2220</v>
      </c>
      <c r="B679" s="38">
        <v>44136</v>
      </c>
      <c r="C679" s="37" t="s">
        <v>2220</v>
      </c>
      <c r="D679" s="37" t="s">
        <v>1226</v>
      </c>
      <c r="E679" s="37" t="s">
        <v>55</v>
      </c>
      <c r="F679" s="37" t="s">
        <v>55</v>
      </c>
      <c r="G679" s="37" t="s">
        <v>744</v>
      </c>
      <c r="H679" s="39">
        <v>418000000</v>
      </c>
      <c r="I679" s="37" t="s">
        <v>52</v>
      </c>
      <c r="J679" s="37" t="s">
        <v>1938</v>
      </c>
      <c r="K679" s="37" t="s">
        <v>55</v>
      </c>
      <c r="L679" s="37" t="s">
        <v>54</v>
      </c>
      <c r="M679" s="37" t="s">
        <v>55</v>
      </c>
      <c r="N679" s="37" t="s">
        <v>56</v>
      </c>
      <c r="O679" s="37" t="s">
        <v>57</v>
      </c>
      <c r="P679" s="37">
        <v>6.35</v>
      </c>
      <c r="Q679" s="40" t="e">
        <f>Table2[[#This Row],[Spread]]/Table2[[#This Row],[Expected Loss]]</f>
        <v>#VALUE!</v>
      </c>
      <c r="R679" s="37">
        <v>1</v>
      </c>
      <c r="S679" s="37">
        <v>0</v>
      </c>
      <c r="T679" s="37" t="s">
        <v>2221</v>
      </c>
      <c r="U679" s="37" t="s">
        <v>2222</v>
      </c>
      <c r="V679" s="37"/>
      <c r="W679" s="37"/>
      <c r="X679" s="37"/>
    </row>
    <row r="680" spans="1:24" x14ac:dyDescent="0.25">
      <c r="A680" s="37" t="s">
        <v>2223</v>
      </c>
      <c r="B680" s="38">
        <v>44136</v>
      </c>
      <c r="C680" s="37" t="s">
        <v>2068</v>
      </c>
      <c r="D680" s="37" t="s">
        <v>147</v>
      </c>
      <c r="E680" s="37" t="s">
        <v>1091</v>
      </c>
      <c r="F680" s="37" t="s">
        <v>77</v>
      </c>
      <c r="G680" s="37" t="s">
        <v>1551</v>
      </c>
      <c r="H680" s="39">
        <v>50000000</v>
      </c>
      <c r="I680" s="37" t="s">
        <v>52</v>
      </c>
      <c r="J680" s="37" t="s">
        <v>53</v>
      </c>
      <c r="K680" s="37">
        <v>4</v>
      </c>
      <c r="L680" s="37" t="s">
        <v>54</v>
      </c>
      <c r="M680" s="37" t="s">
        <v>55</v>
      </c>
      <c r="N680" s="37" t="s">
        <v>69</v>
      </c>
      <c r="O680" s="37">
        <v>4.84</v>
      </c>
      <c r="P680" s="37">
        <v>26</v>
      </c>
      <c r="Q680" s="40">
        <f>Table2[[#This Row],[Spread]]/Table2[[#This Row],[Expected Loss]]</f>
        <v>5.3719008264462813</v>
      </c>
      <c r="R680" s="37">
        <v>1</v>
      </c>
      <c r="S680" s="37">
        <v>0</v>
      </c>
      <c r="T680" s="37" t="s">
        <v>2224</v>
      </c>
      <c r="U680" s="37" t="s">
        <v>2225</v>
      </c>
      <c r="V680" s="37"/>
      <c r="W680" s="37"/>
      <c r="X680" s="37"/>
    </row>
    <row r="681" spans="1:24" x14ac:dyDescent="0.25">
      <c r="A681" s="37" t="s">
        <v>2226</v>
      </c>
      <c r="B681" s="38">
        <v>44136</v>
      </c>
      <c r="C681" s="37" t="s">
        <v>2068</v>
      </c>
      <c r="D681" s="37" t="s">
        <v>147</v>
      </c>
      <c r="E681" s="37" t="s">
        <v>1091</v>
      </c>
      <c r="F681" s="37" t="s">
        <v>77</v>
      </c>
      <c r="G681" s="37" t="s">
        <v>1551</v>
      </c>
      <c r="H681" s="39">
        <v>150000000</v>
      </c>
      <c r="I681" s="37" t="s">
        <v>52</v>
      </c>
      <c r="J681" s="37" t="s">
        <v>53</v>
      </c>
      <c r="K681" s="37">
        <v>4</v>
      </c>
      <c r="L681" s="37" t="s">
        <v>54</v>
      </c>
      <c r="M681" s="37" t="s">
        <v>55</v>
      </c>
      <c r="N681" s="37" t="s">
        <v>69</v>
      </c>
      <c r="O681" s="37">
        <v>3.53</v>
      </c>
      <c r="P681" s="37">
        <v>8.25</v>
      </c>
      <c r="Q681" s="40">
        <f>Table2[[#This Row],[Spread]]/Table2[[#This Row],[Expected Loss]]</f>
        <v>2.3371104815864023</v>
      </c>
      <c r="R681" s="37">
        <v>1</v>
      </c>
      <c r="S681" s="37">
        <v>0</v>
      </c>
      <c r="T681" s="37" t="s">
        <v>2224</v>
      </c>
      <c r="U681" s="37" t="s">
        <v>2225</v>
      </c>
      <c r="V681" s="37"/>
      <c r="W681" s="37"/>
      <c r="X681" s="37"/>
    </row>
    <row r="682" spans="1:24" x14ac:dyDescent="0.25">
      <c r="A682" s="37" t="s">
        <v>2227</v>
      </c>
      <c r="B682" s="38">
        <v>44136</v>
      </c>
      <c r="C682" s="37" t="s">
        <v>2068</v>
      </c>
      <c r="D682" s="37" t="s">
        <v>147</v>
      </c>
      <c r="E682" s="37" t="s">
        <v>1091</v>
      </c>
      <c r="F682" s="37" t="s">
        <v>77</v>
      </c>
      <c r="G682" s="37" t="s">
        <v>1551</v>
      </c>
      <c r="H682" s="39">
        <v>200000000</v>
      </c>
      <c r="I682" s="37" t="s">
        <v>52</v>
      </c>
      <c r="J682" s="37" t="s">
        <v>53</v>
      </c>
      <c r="K682" s="37">
        <v>4</v>
      </c>
      <c r="L682" s="37" t="s">
        <v>54</v>
      </c>
      <c r="M682" s="37" t="s">
        <v>55</v>
      </c>
      <c r="N682" s="37" t="s">
        <v>69</v>
      </c>
      <c r="O682" s="37">
        <v>2.3199999999999998</v>
      </c>
      <c r="P682" s="37">
        <v>6.25</v>
      </c>
      <c r="Q682" s="40">
        <f>Table2[[#This Row],[Spread]]/Table2[[#This Row],[Expected Loss]]</f>
        <v>2.6939655172413794</v>
      </c>
      <c r="R682" s="37">
        <v>1</v>
      </c>
      <c r="S682" s="37">
        <v>0</v>
      </c>
      <c r="T682" s="37" t="s">
        <v>2224</v>
      </c>
      <c r="U682" s="37" t="s">
        <v>2225</v>
      </c>
      <c r="V682" s="37"/>
      <c r="W682" s="37"/>
      <c r="X682" s="37"/>
    </row>
    <row r="683" spans="1:24" x14ac:dyDescent="0.25">
      <c r="A683" s="37" t="s">
        <v>2228</v>
      </c>
      <c r="B683" s="38">
        <v>44136</v>
      </c>
      <c r="C683" s="37" t="s">
        <v>2229</v>
      </c>
      <c r="D683" s="37" t="s">
        <v>2230</v>
      </c>
      <c r="E683" s="37" t="s">
        <v>765</v>
      </c>
      <c r="F683" s="37" t="s">
        <v>77</v>
      </c>
      <c r="G683" s="37" t="s">
        <v>2231</v>
      </c>
      <c r="H683" s="39">
        <v>100000000</v>
      </c>
      <c r="I683" s="37" t="s">
        <v>52</v>
      </c>
      <c r="J683" s="37" t="s">
        <v>53</v>
      </c>
      <c r="K683" s="37" t="s">
        <v>55</v>
      </c>
      <c r="L683" s="37" t="s">
        <v>54</v>
      </c>
      <c r="M683" s="37" t="s">
        <v>55</v>
      </c>
      <c r="N683" s="37" t="s">
        <v>69</v>
      </c>
      <c r="O683" s="37">
        <v>2.2799999999999998</v>
      </c>
      <c r="P683" s="37">
        <v>7</v>
      </c>
      <c r="Q683" s="40">
        <f>Table2[[#This Row],[Spread]]/Table2[[#This Row],[Expected Loss]]</f>
        <v>3.0701754385964914</v>
      </c>
      <c r="R683" s="37">
        <v>1</v>
      </c>
      <c r="S683" s="37">
        <v>0</v>
      </c>
      <c r="T683" s="37" t="s">
        <v>2232</v>
      </c>
      <c r="U683" s="37" t="s">
        <v>2233</v>
      </c>
      <c r="V683" s="37"/>
      <c r="W683" s="37"/>
      <c r="X683" s="37"/>
    </row>
    <row r="684" spans="1:24" x14ac:dyDescent="0.25">
      <c r="A684" s="37" t="s">
        <v>2234</v>
      </c>
      <c r="B684" s="38">
        <v>44136</v>
      </c>
      <c r="C684" s="37" t="s">
        <v>2229</v>
      </c>
      <c r="D684" s="37" t="s">
        <v>2230</v>
      </c>
      <c r="E684" s="37" t="s">
        <v>765</v>
      </c>
      <c r="F684" s="37" t="s">
        <v>77</v>
      </c>
      <c r="G684" s="37" t="s">
        <v>2231</v>
      </c>
      <c r="H684" s="39">
        <v>75000000</v>
      </c>
      <c r="I684" s="37" t="s">
        <v>52</v>
      </c>
      <c r="J684" s="37" t="s">
        <v>53</v>
      </c>
      <c r="K684" s="37" t="s">
        <v>55</v>
      </c>
      <c r="L684" s="37" t="s">
        <v>54</v>
      </c>
      <c r="M684" s="37" t="s">
        <v>55</v>
      </c>
      <c r="N684" s="37" t="s">
        <v>69</v>
      </c>
      <c r="O684" s="37">
        <v>3.71</v>
      </c>
      <c r="P684" s="37">
        <v>9.5</v>
      </c>
      <c r="Q684" s="40">
        <f>Table2[[#This Row],[Spread]]/Table2[[#This Row],[Expected Loss]]</f>
        <v>2.5606469002695418</v>
      </c>
      <c r="R684" s="37">
        <v>1</v>
      </c>
      <c r="S684" s="37">
        <v>0</v>
      </c>
      <c r="T684" s="37" t="s">
        <v>2232</v>
      </c>
      <c r="U684" s="37" t="s">
        <v>2233</v>
      </c>
      <c r="V684" s="37"/>
      <c r="W684" s="37"/>
      <c r="X684" s="37"/>
    </row>
    <row r="685" spans="1:24" x14ac:dyDescent="0.25">
      <c r="A685" s="37" t="s">
        <v>2235</v>
      </c>
      <c r="B685" s="38">
        <v>44136</v>
      </c>
      <c r="C685" s="37" t="s">
        <v>2236</v>
      </c>
      <c r="D685" s="37" t="s">
        <v>2237</v>
      </c>
      <c r="E685" s="37" t="s">
        <v>454</v>
      </c>
      <c r="F685" s="37" t="s">
        <v>77</v>
      </c>
      <c r="G685" s="37" t="s">
        <v>2238</v>
      </c>
      <c r="H685" s="39">
        <v>210000000</v>
      </c>
      <c r="I685" s="37" t="s">
        <v>110</v>
      </c>
      <c r="J685" s="37" t="s">
        <v>53</v>
      </c>
      <c r="K685" s="37" t="s">
        <v>55</v>
      </c>
      <c r="L685" s="37" t="s">
        <v>54</v>
      </c>
      <c r="M685" s="37" t="s">
        <v>55</v>
      </c>
      <c r="N685" s="37" t="s">
        <v>56</v>
      </c>
      <c r="O685" s="37">
        <v>5.4</v>
      </c>
      <c r="P685" s="37" t="s">
        <v>57</v>
      </c>
      <c r="Q685" s="40" t="e">
        <f>Table2[[#This Row],[Spread]]/Table2[[#This Row],[Expected Loss]]</f>
        <v>#VALUE!</v>
      </c>
      <c r="R685" s="37">
        <v>1</v>
      </c>
      <c r="S685" s="37">
        <v>0</v>
      </c>
      <c r="T685" s="37" t="s">
        <v>2239</v>
      </c>
      <c r="U685" s="37" t="s">
        <v>2240</v>
      </c>
      <c r="V685" s="37"/>
      <c r="W685" s="37"/>
      <c r="X685" s="37"/>
    </row>
    <row r="686" spans="1:24" x14ac:dyDescent="0.25">
      <c r="A686" s="37" t="s">
        <v>2241</v>
      </c>
      <c r="B686" s="38">
        <v>44166</v>
      </c>
      <c r="C686" s="37" t="s">
        <v>2242</v>
      </c>
      <c r="D686" s="37" t="s">
        <v>198</v>
      </c>
      <c r="E686" s="37" t="s">
        <v>2175</v>
      </c>
      <c r="F686" s="37" t="s">
        <v>77</v>
      </c>
      <c r="G686" s="37" t="s">
        <v>1465</v>
      </c>
      <c r="H686" s="39">
        <v>150000000</v>
      </c>
      <c r="I686" s="37" t="s">
        <v>110</v>
      </c>
      <c r="J686" s="37" t="s">
        <v>53</v>
      </c>
      <c r="K686" s="37">
        <v>1.92</v>
      </c>
      <c r="L686" s="37" t="s">
        <v>54</v>
      </c>
      <c r="M686" s="37" t="s">
        <v>55</v>
      </c>
      <c r="N686" s="37" t="s">
        <v>69</v>
      </c>
      <c r="O686" s="37">
        <v>2.4</v>
      </c>
      <c r="P686" s="37">
        <v>4.25</v>
      </c>
      <c r="Q686" s="40">
        <f>Table2[[#This Row],[Spread]]/Table2[[#This Row],[Expected Loss]]</f>
        <v>1.7708333333333335</v>
      </c>
      <c r="R686" s="37">
        <v>1</v>
      </c>
      <c r="S686" s="37">
        <v>0</v>
      </c>
      <c r="T686" s="37" t="s">
        <v>2243</v>
      </c>
      <c r="U686" s="37" t="s">
        <v>2244</v>
      </c>
      <c r="V686" s="37"/>
      <c r="W686" s="37"/>
      <c r="X686" s="37"/>
    </row>
    <row r="687" spans="1:24" x14ac:dyDescent="0.25">
      <c r="A687" s="37" t="s">
        <v>2245</v>
      </c>
      <c r="B687" s="38">
        <v>44166</v>
      </c>
      <c r="C687" s="37" t="s">
        <v>2242</v>
      </c>
      <c r="D687" s="37" t="s">
        <v>198</v>
      </c>
      <c r="E687" s="37" t="s">
        <v>2175</v>
      </c>
      <c r="F687" s="37" t="s">
        <v>77</v>
      </c>
      <c r="G687" s="37" t="s">
        <v>1465</v>
      </c>
      <c r="H687" s="39">
        <v>150000000</v>
      </c>
      <c r="I687" s="37" t="s">
        <v>110</v>
      </c>
      <c r="J687" s="37" t="s">
        <v>53</v>
      </c>
      <c r="K687" s="37">
        <v>1.92</v>
      </c>
      <c r="L687" s="37" t="s">
        <v>54</v>
      </c>
      <c r="M687" s="37" t="s">
        <v>55</v>
      </c>
      <c r="N687" s="37" t="s">
        <v>69</v>
      </c>
      <c r="O687" s="37">
        <v>2.4</v>
      </c>
      <c r="P687" s="37">
        <v>5.5</v>
      </c>
      <c r="Q687" s="40">
        <f>Table2[[#This Row],[Spread]]/Table2[[#This Row],[Expected Loss]]</f>
        <v>2.291666666666667</v>
      </c>
      <c r="R687" s="37">
        <v>1</v>
      </c>
      <c r="S687" s="37">
        <v>0</v>
      </c>
      <c r="T687" s="37" t="s">
        <v>2243</v>
      </c>
      <c r="U687" s="37" t="s">
        <v>2244</v>
      </c>
      <c r="V687" s="37"/>
      <c r="W687" s="37"/>
      <c r="X687" s="37"/>
    </row>
    <row r="688" spans="1:24" x14ac:dyDescent="0.25">
      <c r="A688" s="37" t="s">
        <v>2246</v>
      </c>
      <c r="B688" s="38">
        <v>44166</v>
      </c>
      <c r="C688" s="37" t="s">
        <v>2247</v>
      </c>
      <c r="D688" s="37" t="s">
        <v>2248</v>
      </c>
      <c r="E688" s="37" t="s">
        <v>765</v>
      </c>
      <c r="F688" s="37" t="s">
        <v>77</v>
      </c>
      <c r="G688" s="37" t="s">
        <v>521</v>
      </c>
      <c r="H688" s="39">
        <v>237500000</v>
      </c>
      <c r="I688" s="37" t="s">
        <v>52</v>
      </c>
      <c r="J688" s="37" t="s">
        <v>53</v>
      </c>
      <c r="K688" s="37" t="s">
        <v>55</v>
      </c>
      <c r="L688" s="37" t="s">
        <v>54</v>
      </c>
      <c r="M688" s="37" t="s">
        <v>2249</v>
      </c>
      <c r="N688" s="37" t="s">
        <v>56</v>
      </c>
      <c r="O688" s="37">
        <v>0.33300000000000002</v>
      </c>
      <c r="P688" s="37">
        <v>3</v>
      </c>
      <c r="Q688" s="40">
        <f>Table2[[#This Row],[Spread]]/Table2[[#This Row],[Expected Loss]]</f>
        <v>9.0090090090090094</v>
      </c>
      <c r="R688" s="37">
        <v>1</v>
      </c>
      <c r="S688" s="37">
        <v>0</v>
      </c>
      <c r="T688" s="37" t="s">
        <v>2250</v>
      </c>
      <c r="U688" s="37" t="s">
        <v>2251</v>
      </c>
      <c r="V688" s="37"/>
      <c r="W688" s="37"/>
      <c r="X688" s="37"/>
    </row>
    <row r="689" spans="1:24" x14ac:dyDescent="0.25">
      <c r="A689" s="37" t="s">
        <v>2252</v>
      </c>
      <c r="B689" s="38">
        <v>44166</v>
      </c>
      <c r="C689" s="37" t="s">
        <v>2253</v>
      </c>
      <c r="D689" s="37" t="s">
        <v>2254</v>
      </c>
      <c r="E689" s="37" t="s">
        <v>765</v>
      </c>
      <c r="F689" s="37" t="s">
        <v>2115</v>
      </c>
      <c r="G689" s="37" t="s">
        <v>1508</v>
      </c>
      <c r="H689" s="39">
        <v>50000000</v>
      </c>
      <c r="I689" s="37" t="s">
        <v>102</v>
      </c>
      <c r="J689" s="37" t="s">
        <v>53</v>
      </c>
      <c r="K689" s="37">
        <v>3</v>
      </c>
      <c r="L689" s="37" t="s">
        <v>54</v>
      </c>
      <c r="M689" s="37" t="s">
        <v>55</v>
      </c>
      <c r="N689" s="37" t="s">
        <v>56</v>
      </c>
      <c r="O689" s="37" t="s">
        <v>57</v>
      </c>
      <c r="P689" s="37">
        <v>10.75</v>
      </c>
      <c r="Q689" s="40" t="e">
        <f>Table2[[#This Row],[Spread]]/Table2[[#This Row],[Expected Loss]]</f>
        <v>#VALUE!</v>
      </c>
      <c r="R689" s="37">
        <v>1</v>
      </c>
      <c r="S689" s="37">
        <v>0</v>
      </c>
      <c r="T689" s="37" t="s">
        <v>2255</v>
      </c>
      <c r="U689" s="37" t="s">
        <v>2256</v>
      </c>
      <c r="V689" s="37"/>
      <c r="W689" s="37"/>
      <c r="X689" s="37"/>
    </row>
    <row r="690" spans="1:24" x14ac:dyDescent="0.25">
      <c r="A690" s="37" t="s">
        <v>2257</v>
      </c>
      <c r="B690" s="38">
        <v>44166</v>
      </c>
      <c r="C690" s="37" t="s">
        <v>2258</v>
      </c>
      <c r="D690" s="37" t="s">
        <v>221</v>
      </c>
      <c r="E690" s="37" t="s">
        <v>1480</v>
      </c>
      <c r="F690" s="37" t="s">
        <v>77</v>
      </c>
      <c r="G690" s="37" t="s">
        <v>1756</v>
      </c>
      <c r="H690" s="39">
        <v>150000000</v>
      </c>
      <c r="I690" s="37" t="s">
        <v>110</v>
      </c>
      <c r="J690" s="37" t="s">
        <v>53</v>
      </c>
      <c r="K690" s="37" t="s">
        <v>55</v>
      </c>
      <c r="L690" s="37" t="s">
        <v>54</v>
      </c>
      <c r="M690" s="37" t="s">
        <v>55</v>
      </c>
      <c r="N690" s="37" t="s">
        <v>56</v>
      </c>
      <c r="O690" s="37">
        <v>1.9</v>
      </c>
      <c r="P690" s="37">
        <v>5.75</v>
      </c>
      <c r="Q690" s="40">
        <f>Table2[[#This Row],[Spread]]/Table2[[#This Row],[Expected Loss]]</f>
        <v>3.0263157894736845</v>
      </c>
      <c r="R690" s="37">
        <v>1</v>
      </c>
      <c r="S690" s="37">
        <v>0</v>
      </c>
      <c r="T690" s="37" t="s">
        <v>2259</v>
      </c>
      <c r="U690" s="37" t="s">
        <v>2260</v>
      </c>
      <c r="V690" s="37"/>
      <c r="W690" s="37"/>
      <c r="X690" s="37"/>
    </row>
    <row r="691" spans="1:24" x14ac:dyDescent="0.25">
      <c r="A691" s="37" t="s">
        <v>2261</v>
      </c>
      <c r="B691" s="38">
        <v>44166</v>
      </c>
      <c r="C691" s="37" t="s">
        <v>2247</v>
      </c>
      <c r="D691" s="37" t="s">
        <v>2248</v>
      </c>
      <c r="E691" s="37" t="s">
        <v>765</v>
      </c>
      <c r="F691" s="37" t="s">
        <v>77</v>
      </c>
      <c r="G691" s="37" t="s">
        <v>521</v>
      </c>
      <c r="H691" s="39">
        <v>95000000</v>
      </c>
      <c r="I691" s="37" t="s">
        <v>52</v>
      </c>
      <c r="J691" s="37" t="s">
        <v>53</v>
      </c>
      <c r="K691" s="37" t="s">
        <v>55</v>
      </c>
      <c r="L691" s="37" t="s">
        <v>54</v>
      </c>
      <c r="M691" s="37" t="s">
        <v>55</v>
      </c>
      <c r="N691" s="37" t="s">
        <v>56</v>
      </c>
      <c r="O691" s="37">
        <v>0.247</v>
      </c>
      <c r="P691" s="37">
        <v>3</v>
      </c>
      <c r="Q691" s="40">
        <f>Table2[[#This Row],[Spread]]/Table2[[#This Row],[Expected Loss]]</f>
        <v>12.145748987854251</v>
      </c>
      <c r="R691" s="37">
        <v>1</v>
      </c>
      <c r="S691" s="37">
        <v>0</v>
      </c>
      <c r="T691" s="37" t="s">
        <v>2262</v>
      </c>
      <c r="U691" s="37" t="s">
        <v>2263</v>
      </c>
      <c r="V691" s="37"/>
      <c r="W691" s="37"/>
      <c r="X691" s="37"/>
    </row>
    <row r="692" spans="1:24" x14ac:dyDescent="0.25">
      <c r="A692" s="37" t="s">
        <v>2264</v>
      </c>
      <c r="B692" s="38">
        <v>44166</v>
      </c>
      <c r="C692" s="37" t="s">
        <v>2265</v>
      </c>
      <c r="D692" s="37" t="s">
        <v>2266</v>
      </c>
      <c r="E692" s="37" t="s">
        <v>454</v>
      </c>
      <c r="F692" s="37" t="s">
        <v>77</v>
      </c>
      <c r="G692" s="37" t="s">
        <v>891</v>
      </c>
      <c r="H692" s="39">
        <v>300000000</v>
      </c>
      <c r="I692" s="37" t="s">
        <v>110</v>
      </c>
      <c r="J692" s="37" t="s">
        <v>53</v>
      </c>
      <c r="K692" s="37">
        <v>4</v>
      </c>
      <c r="L692" s="37" t="s">
        <v>54</v>
      </c>
      <c r="M692" s="37" t="s">
        <v>55</v>
      </c>
      <c r="N692" s="37" t="s">
        <v>56</v>
      </c>
      <c r="O692" s="37">
        <v>3.08</v>
      </c>
      <c r="P692" s="37">
        <v>7.75</v>
      </c>
      <c r="Q692" s="40">
        <f>Table2[[#This Row],[Spread]]/Table2[[#This Row],[Expected Loss]]</f>
        <v>2.5162337662337664</v>
      </c>
      <c r="R692" s="37">
        <v>1</v>
      </c>
      <c r="S692" s="37">
        <v>0</v>
      </c>
      <c r="T692" s="37" t="s">
        <v>2267</v>
      </c>
      <c r="U692" s="37" t="s">
        <v>2268</v>
      </c>
      <c r="V692" s="37"/>
      <c r="W692" s="37"/>
      <c r="X692" s="37"/>
    </row>
    <row r="693" spans="1:24" x14ac:dyDescent="0.25">
      <c r="A693" s="37" t="s">
        <v>2269</v>
      </c>
      <c r="B693" s="38">
        <v>44166</v>
      </c>
      <c r="C693" s="37" t="s">
        <v>2270</v>
      </c>
      <c r="D693" s="37" t="s">
        <v>2271</v>
      </c>
      <c r="E693" s="37" t="s">
        <v>454</v>
      </c>
      <c r="F693" s="37" t="s">
        <v>77</v>
      </c>
      <c r="G693" s="37" t="s">
        <v>891</v>
      </c>
      <c r="H693" s="39">
        <v>300000000</v>
      </c>
      <c r="I693" s="37" t="s">
        <v>110</v>
      </c>
      <c r="J693" s="37" t="s">
        <v>53</v>
      </c>
      <c r="K693" s="37">
        <v>8</v>
      </c>
      <c r="L693" s="37" t="s">
        <v>54</v>
      </c>
      <c r="M693" s="37" t="s">
        <v>55</v>
      </c>
      <c r="N693" s="37" t="s">
        <v>56</v>
      </c>
      <c r="O693" s="37">
        <v>4.55</v>
      </c>
      <c r="P693" s="37">
        <v>9</v>
      </c>
      <c r="Q693" s="40">
        <f>Table2[[#This Row],[Spread]]/Table2[[#This Row],[Expected Loss]]</f>
        <v>1.9780219780219781</v>
      </c>
      <c r="R693" s="37">
        <v>1</v>
      </c>
      <c r="S693" s="37">
        <v>0</v>
      </c>
      <c r="T693" s="37" t="s">
        <v>2272</v>
      </c>
      <c r="U693" s="37" t="s">
        <v>2273</v>
      </c>
      <c r="V693" s="37"/>
      <c r="W693" s="37"/>
      <c r="X693" s="37"/>
    </row>
    <row r="694" spans="1:24" x14ac:dyDescent="0.25">
      <c r="A694" s="37" t="s">
        <v>2274</v>
      </c>
      <c r="B694" s="38">
        <v>44166</v>
      </c>
      <c r="C694" s="37" t="s">
        <v>1970</v>
      </c>
      <c r="D694" s="37" t="s">
        <v>354</v>
      </c>
      <c r="E694" s="37" t="s">
        <v>1971</v>
      </c>
      <c r="F694" s="37" t="s">
        <v>77</v>
      </c>
      <c r="G694" s="37" t="s">
        <v>1972</v>
      </c>
      <c r="H694" s="39">
        <v>100000000</v>
      </c>
      <c r="I694" s="37" t="s">
        <v>52</v>
      </c>
      <c r="J694" s="37" t="s">
        <v>53</v>
      </c>
      <c r="K694" s="37">
        <v>1</v>
      </c>
      <c r="L694" s="37" t="s">
        <v>54</v>
      </c>
      <c r="M694" s="37" t="s">
        <v>55</v>
      </c>
      <c r="N694" s="37" t="s">
        <v>69</v>
      </c>
      <c r="O694" s="37">
        <v>1.04</v>
      </c>
      <c r="P694" s="37">
        <v>4.75</v>
      </c>
      <c r="Q694" s="40">
        <f>Table2[[#This Row],[Spread]]/Table2[[#This Row],[Expected Loss]]</f>
        <v>4.5673076923076925</v>
      </c>
      <c r="R694" s="37">
        <v>1</v>
      </c>
      <c r="S694" s="37">
        <v>0</v>
      </c>
      <c r="T694" s="37" t="s">
        <v>2275</v>
      </c>
      <c r="U694" s="37" t="s">
        <v>2276</v>
      </c>
      <c r="V694" s="37"/>
      <c r="W694" s="37"/>
      <c r="X694" s="37"/>
    </row>
    <row r="695" spans="1:24" x14ac:dyDescent="0.25">
      <c r="A695" s="37" t="s">
        <v>2277</v>
      </c>
      <c r="B695" s="38">
        <v>44166</v>
      </c>
      <c r="C695" s="37" t="s">
        <v>1970</v>
      </c>
      <c r="D695" s="37" t="s">
        <v>354</v>
      </c>
      <c r="E695" s="37" t="s">
        <v>1971</v>
      </c>
      <c r="F695" s="37" t="s">
        <v>77</v>
      </c>
      <c r="G695" s="37" t="s">
        <v>1972</v>
      </c>
      <c r="H695" s="39">
        <v>100000000</v>
      </c>
      <c r="I695" s="37" t="s">
        <v>52</v>
      </c>
      <c r="J695" s="37" t="s">
        <v>53</v>
      </c>
      <c r="K695" s="37">
        <v>1</v>
      </c>
      <c r="L695" s="37" t="s">
        <v>54</v>
      </c>
      <c r="M695" s="37" t="s">
        <v>55</v>
      </c>
      <c r="N695" s="37" t="s">
        <v>69</v>
      </c>
      <c r="O695" s="37">
        <v>0.36</v>
      </c>
      <c r="P695" s="37">
        <v>12</v>
      </c>
      <c r="Q695" s="40">
        <f>Table2[[#This Row],[Spread]]/Table2[[#This Row],[Expected Loss]]</f>
        <v>33.333333333333336</v>
      </c>
      <c r="R695" s="37">
        <v>1</v>
      </c>
      <c r="S695" s="37">
        <v>0</v>
      </c>
      <c r="T695" s="37" t="s">
        <v>2275</v>
      </c>
      <c r="U695" s="37" t="s">
        <v>2276</v>
      </c>
      <c r="V695" s="37"/>
      <c r="W695" s="37"/>
      <c r="X695" s="37"/>
    </row>
    <row r="696" spans="1:24" x14ac:dyDescent="0.25">
      <c r="A696" s="37" t="s">
        <v>2278</v>
      </c>
      <c r="B696" s="38">
        <v>44166</v>
      </c>
      <c r="C696" s="37" t="s">
        <v>1970</v>
      </c>
      <c r="D696" s="37" t="s">
        <v>354</v>
      </c>
      <c r="E696" s="37" t="s">
        <v>1971</v>
      </c>
      <c r="F696" s="37" t="s">
        <v>77</v>
      </c>
      <c r="G696" s="37" t="s">
        <v>1972</v>
      </c>
      <c r="H696" s="39">
        <v>95000000</v>
      </c>
      <c r="I696" s="37" t="s">
        <v>52</v>
      </c>
      <c r="J696" s="37" t="s">
        <v>53</v>
      </c>
      <c r="K696" s="37">
        <v>1</v>
      </c>
      <c r="L696" s="37" t="s">
        <v>54</v>
      </c>
      <c r="M696" s="37" t="s">
        <v>55</v>
      </c>
      <c r="N696" s="37" t="s">
        <v>69</v>
      </c>
      <c r="O696" s="37">
        <v>1.1299999999999999</v>
      </c>
      <c r="P696" s="37">
        <v>14</v>
      </c>
      <c r="Q696" s="40">
        <f>Table2[[#This Row],[Spread]]/Table2[[#This Row],[Expected Loss]]</f>
        <v>12.389380530973453</v>
      </c>
      <c r="R696" s="37">
        <v>1</v>
      </c>
      <c r="S696" s="37">
        <v>0</v>
      </c>
      <c r="T696" s="37" t="s">
        <v>2275</v>
      </c>
      <c r="U696" s="37" t="s">
        <v>2276</v>
      </c>
      <c r="V696" s="37"/>
      <c r="W696" s="37"/>
      <c r="X696" s="37"/>
    </row>
    <row r="697" spans="1:24" x14ac:dyDescent="0.25">
      <c r="A697" s="41" t="s">
        <v>2279</v>
      </c>
      <c r="B697" s="42">
        <v>44166</v>
      </c>
      <c r="C697" s="41" t="s">
        <v>2280</v>
      </c>
      <c r="D697" s="41" t="s">
        <v>1226</v>
      </c>
      <c r="E697" s="41" t="s">
        <v>55</v>
      </c>
      <c r="F697" s="41" t="s">
        <v>55</v>
      </c>
      <c r="G697" s="41" t="s">
        <v>744</v>
      </c>
      <c r="H697" s="43" t="s">
        <v>66</v>
      </c>
      <c r="I697" s="41" t="s">
        <v>52</v>
      </c>
      <c r="J697" s="41" t="s">
        <v>157</v>
      </c>
      <c r="K697" s="41" t="s">
        <v>55</v>
      </c>
      <c r="L697" s="41" t="s">
        <v>54</v>
      </c>
      <c r="M697" s="41" t="s">
        <v>55</v>
      </c>
      <c r="N697" s="41" t="s">
        <v>69</v>
      </c>
      <c r="O697" s="41" t="s">
        <v>57</v>
      </c>
      <c r="P697" s="41">
        <v>2.6</v>
      </c>
      <c r="Q697" s="43" t="e">
        <f>Table2[[#This Row],[Spread]]/Table2[[#This Row],[Expected Loss]]</f>
        <v>#VALUE!</v>
      </c>
      <c r="R697" s="41">
        <v>1</v>
      </c>
      <c r="S697" s="41">
        <v>0</v>
      </c>
      <c r="T697" s="41" t="s">
        <v>2281</v>
      </c>
      <c r="U697" s="41" t="s">
        <v>2282</v>
      </c>
      <c r="V697" s="41"/>
      <c r="W697" s="41"/>
      <c r="X697" s="41"/>
    </row>
    <row r="698" spans="1:24" x14ac:dyDescent="0.25">
      <c r="A698" s="41" t="s">
        <v>2283</v>
      </c>
      <c r="B698" s="42">
        <v>44166</v>
      </c>
      <c r="C698" s="41" t="s">
        <v>2280</v>
      </c>
      <c r="D698" s="41" t="s">
        <v>1226</v>
      </c>
      <c r="E698" s="41" t="s">
        <v>55</v>
      </c>
      <c r="F698" s="41" t="s">
        <v>55</v>
      </c>
      <c r="G698" s="41" t="s">
        <v>744</v>
      </c>
      <c r="H698" s="43" t="s">
        <v>66</v>
      </c>
      <c r="I698" s="41" t="s">
        <v>52</v>
      </c>
      <c r="J698" s="41" t="s">
        <v>157</v>
      </c>
      <c r="K698" s="41" t="s">
        <v>55</v>
      </c>
      <c r="L698" s="41" t="s">
        <v>54</v>
      </c>
      <c r="M698" s="41" t="s">
        <v>55</v>
      </c>
      <c r="N698" s="41" t="s">
        <v>69</v>
      </c>
      <c r="O698" s="41" t="s">
        <v>57</v>
      </c>
      <c r="P698" s="41">
        <v>3.6</v>
      </c>
      <c r="Q698" s="43" t="e">
        <f>Table2[[#This Row],[Spread]]/Table2[[#This Row],[Expected Loss]]</f>
        <v>#VALUE!</v>
      </c>
      <c r="R698" s="41">
        <v>1</v>
      </c>
      <c r="S698" s="41">
        <v>0</v>
      </c>
      <c r="T698" s="41" t="s">
        <v>2281</v>
      </c>
      <c r="U698" s="41" t="s">
        <v>2282</v>
      </c>
      <c r="V698" s="41"/>
      <c r="W698" s="41"/>
      <c r="X698" s="41"/>
    </row>
    <row r="699" spans="1:24" x14ac:dyDescent="0.25">
      <c r="A699" s="41" t="s">
        <v>2284</v>
      </c>
      <c r="B699" s="42">
        <v>44166</v>
      </c>
      <c r="C699" s="41" t="s">
        <v>2280</v>
      </c>
      <c r="D699" s="41" t="s">
        <v>1226</v>
      </c>
      <c r="E699" s="41" t="s">
        <v>55</v>
      </c>
      <c r="F699" s="41" t="s">
        <v>55</v>
      </c>
      <c r="G699" s="41" t="s">
        <v>744</v>
      </c>
      <c r="H699" s="43" t="s">
        <v>66</v>
      </c>
      <c r="I699" s="41" t="s">
        <v>52</v>
      </c>
      <c r="J699" s="41" t="s">
        <v>157</v>
      </c>
      <c r="K699" s="41" t="s">
        <v>55</v>
      </c>
      <c r="L699" s="41" t="s">
        <v>54</v>
      </c>
      <c r="M699" s="41" t="s">
        <v>55</v>
      </c>
      <c r="N699" s="41" t="s">
        <v>69</v>
      </c>
      <c r="O699" s="41" t="s">
        <v>57</v>
      </c>
      <c r="P699" s="41">
        <v>5</v>
      </c>
      <c r="Q699" s="43" t="e">
        <f>Table2[[#This Row],[Spread]]/Table2[[#This Row],[Expected Loss]]</f>
        <v>#VALUE!</v>
      </c>
      <c r="R699" s="41">
        <v>1</v>
      </c>
      <c r="S699" s="41">
        <v>0</v>
      </c>
      <c r="T699" s="41" t="s">
        <v>2281</v>
      </c>
      <c r="U699" s="41" t="s">
        <v>2282</v>
      </c>
      <c r="V699" s="41"/>
      <c r="W699" s="41"/>
      <c r="X699" s="41"/>
    </row>
    <row r="700" spans="1:24" x14ac:dyDescent="0.25">
      <c r="A700" s="37" t="s">
        <v>2285</v>
      </c>
      <c r="B700" s="38">
        <v>44166</v>
      </c>
      <c r="C700" s="37" t="s">
        <v>2286</v>
      </c>
      <c r="D700" s="37" t="s">
        <v>2287</v>
      </c>
      <c r="E700" s="37" t="s">
        <v>454</v>
      </c>
      <c r="F700" s="37" t="s">
        <v>77</v>
      </c>
      <c r="G700" s="37" t="s">
        <v>891</v>
      </c>
      <c r="H700" s="39">
        <v>150000000</v>
      </c>
      <c r="I700" s="37" t="s">
        <v>110</v>
      </c>
      <c r="J700" s="37" t="s">
        <v>53</v>
      </c>
      <c r="K700" s="37">
        <v>3</v>
      </c>
      <c r="L700" s="37" t="s">
        <v>54</v>
      </c>
      <c r="M700" s="37" t="s">
        <v>55</v>
      </c>
      <c r="N700" s="37" t="s">
        <v>56</v>
      </c>
      <c r="O700" s="37">
        <v>1.48</v>
      </c>
      <c r="P700" s="37">
        <v>4</v>
      </c>
      <c r="Q700" s="40">
        <f>Table2[[#This Row],[Spread]]/Table2[[#This Row],[Expected Loss]]</f>
        <v>2.7027027027027026</v>
      </c>
      <c r="R700" s="37">
        <v>1</v>
      </c>
      <c r="S700" s="37">
        <v>0</v>
      </c>
      <c r="T700" s="37" t="s">
        <v>2288</v>
      </c>
      <c r="U700" s="37" t="s">
        <v>2289</v>
      </c>
      <c r="V700" s="37"/>
      <c r="W700" s="37"/>
      <c r="X700" s="37"/>
    </row>
    <row r="701" spans="1:24" x14ac:dyDescent="0.25">
      <c r="A701" s="37" t="s">
        <v>2290</v>
      </c>
      <c r="B701" s="38">
        <v>44197</v>
      </c>
      <c r="C701" s="37" t="s">
        <v>1874</v>
      </c>
      <c r="D701" s="37" t="s">
        <v>55</v>
      </c>
      <c r="E701" s="37" t="s">
        <v>55</v>
      </c>
      <c r="F701" s="37" t="s">
        <v>55</v>
      </c>
      <c r="G701" s="37" t="s">
        <v>578</v>
      </c>
      <c r="H701" s="39">
        <v>3750000</v>
      </c>
      <c r="I701" s="37" t="s">
        <v>55</v>
      </c>
      <c r="J701" s="37" t="s">
        <v>53</v>
      </c>
      <c r="K701" s="37">
        <v>1</v>
      </c>
      <c r="L701" s="37" t="s">
        <v>54</v>
      </c>
      <c r="M701" s="37" t="s">
        <v>55</v>
      </c>
      <c r="N701" s="37" t="s">
        <v>56</v>
      </c>
      <c r="O701" s="37" t="s">
        <v>57</v>
      </c>
      <c r="P701" s="37" t="s">
        <v>57</v>
      </c>
      <c r="Q701" s="40" t="e">
        <f>Table2[[#This Row],[Spread]]/Table2[[#This Row],[Expected Loss]]</f>
        <v>#VALUE!</v>
      </c>
      <c r="R701" s="37">
        <v>1</v>
      </c>
      <c r="S701" s="37">
        <v>0</v>
      </c>
      <c r="T701" s="37" t="s">
        <v>2291</v>
      </c>
      <c r="U701" s="37" t="s">
        <v>2292</v>
      </c>
      <c r="V701" s="37"/>
      <c r="W701" s="37"/>
      <c r="X701" s="37"/>
    </row>
    <row r="702" spans="1:24" x14ac:dyDescent="0.25">
      <c r="A702" s="37" t="s">
        <v>2293</v>
      </c>
      <c r="B702" s="38">
        <v>44197</v>
      </c>
      <c r="C702" s="37" t="s">
        <v>1874</v>
      </c>
      <c r="D702" s="37" t="s">
        <v>55</v>
      </c>
      <c r="E702" s="37" t="s">
        <v>55</v>
      </c>
      <c r="F702" s="37" t="s">
        <v>55</v>
      </c>
      <c r="G702" s="37" t="s">
        <v>578</v>
      </c>
      <c r="H702" s="39">
        <v>23900000</v>
      </c>
      <c r="I702" s="37" t="s">
        <v>55</v>
      </c>
      <c r="J702" s="37" t="s">
        <v>53</v>
      </c>
      <c r="K702" s="37">
        <v>1</v>
      </c>
      <c r="L702" s="37" t="s">
        <v>54</v>
      </c>
      <c r="M702" s="37" t="s">
        <v>55</v>
      </c>
      <c r="N702" s="37" t="s">
        <v>56</v>
      </c>
      <c r="O702" s="37" t="s">
        <v>57</v>
      </c>
      <c r="P702" s="37" t="s">
        <v>57</v>
      </c>
      <c r="Q702" s="40" t="e">
        <f>Table2[[#This Row],[Spread]]/Table2[[#This Row],[Expected Loss]]</f>
        <v>#VALUE!</v>
      </c>
      <c r="R702" s="37">
        <v>1</v>
      </c>
      <c r="S702" s="37">
        <v>0</v>
      </c>
      <c r="T702" s="37" t="s">
        <v>2294</v>
      </c>
      <c r="U702" s="37" t="s">
        <v>2295</v>
      </c>
      <c r="V702" s="37"/>
      <c r="W702" s="37"/>
      <c r="X702" s="37"/>
    </row>
    <row r="703" spans="1:24" x14ac:dyDescent="0.25">
      <c r="A703" s="37" t="s">
        <v>2296</v>
      </c>
      <c r="B703" s="38">
        <v>44197</v>
      </c>
      <c r="C703" s="37" t="s">
        <v>1874</v>
      </c>
      <c r="D703" s="37" t="s">
        <v>55</v>
      </c>
      <c r="E703" s="37" t="s">
        <v>55</v>
      </c>
      <c r="F703" s="37" t="s">
        <v>55</v>
      </c>
      <c r="G703" s="37" t="s">
        <v>578</v>
      </c>
      <c r="H703" s="39">
        <v>30000000</v>
      </c>
      <c r="I703" s="37" t="s">
        <v>55</v>
      </c>
      <c r="J703" s="37" t="s">
        <v>53</v>
      </c>
      <c r="K703" s="37">
        <v>1</v>
      </c>
      <c r="L703" s="37" t="s">
        <v>54</v>
      </c>
      <c r="M703" s="37" t="s">
        <v>55</v>
      </c>
      <c r="N703" s="37" t="s">
        <v>56</v>
      </c>
      <c r="O703" s="37" t="s">
        <v>57</v>
      </c>
      <c r="P703" s="37" t="s">
        <v>57</v>
      </c>
      <c r="Q703" s="40" t="e">
        <f>Table2[[#This Row],[Spread]]/Table2[[#This Row],[Expected Loss]]</f>
        <v>#VALUE!</v>
      </c>
      <c r="R703" s="37">
        <v>1</v>
      </c>
      <c r="S703" s="37">
        <v>0</v>
      </c>
      <c r="T703" s="37" t="s">
        <v>2297</v>
      </c>
      <c r="U703" s="37" t="s">
        <v>2298</v>
      </c>
      <c r="V703" s="37"/>
      <c r="W703" s="37"/>
      <c r="X703" s="37"/>
    </row>
    <row r="704" spans="1:24" x14ac:dyDescent="0.25">
      <c r="A704" s="37" t="s">
        <v>2299</v>
      </c>
      <c r="B704" s="38">
        <v>44197</v>
      </c>
      <c r="C704" s="37" t="s">
        <v>1874</v>
      </c>
      <c r="D704" s="37" t="s">
        <v>55</v>
      </c>
      <c r="E704" s="37" t="s">
        <v>55</v>
      </c>
      <c r="F704" s="37" t="s">
        <v>55</v>
      </c>
      <c r="G704" s="37" t="s">
        <v>578</v>
      </c>
      <c r="H704" s="39">
        <v>5000000</v>
      </c>
      <c r="I704" s="37" t="s">
        <v>55</v>
      </c>
      <c r="J704" s="37" t="s">
        <v>53</v>
      </c>
      <c r="K704" s="37">
        <v>1</v>
      </c>
      <c r="L704" s="37" t="s">
        <v>54</v>
      </c>
      <c r="M704" s="37" t="s">
        <v>55</v>
      </c>
      <c r="N704" s="37" t="s">
        <v>56</v>
      </c>
      <c r="O704" s="37" t="s">
        <v>57</v>
      </c>
      <c r="P704" s="37" t="s">
        <v>57</v>
      </c>
      <c r="Q704" s="40" t="e">
        <f>Table2[[#This Row],[Spread]]/Table2[[#This Row],[Expected Loss]]</f>
        <v>#VALUE!</v>
      </c>
      <c r="R704" s="37">
        <v>1</v>
      </c>
      <c r="S704" s="37">
        <v>0</v>
      </c>
      <c r="T704" s="37" t="s">
        <v>2300</v>
      </c>
      <c r="U704" s="37" t="s">
        <v>2301</v>
      </c>
      <c r="V704" s="37"/>
      <c r="W704" s="37"/>
      <c r="X704" s="37"/>
    </row>
    <row r="705" spans="1:24" x14ac:dyDescent="0.25">
      <c r="A705" s="37" t="s">
        <v>2302</v>
      </c>
      <c r="B705" s="38">
        <v>44197</v>
      </c>
      <c r="C705" s="37" t="s">
        <v>1874</v>
      </c>
      <c r="D705" s="37" t="s">
        <v>55</v>
      </c>
      <c r="E705" s="37" t="s">
        <v>55</v>
      </c>
      <c r="F705" s="37" t="s">
        <v>55</v>
      </c>
      <c r="G705" s="37" t="s">
        <v>578</v>
      </c>
      <c r="H705" s="39">
        <v>4000000</v>
      </c>
      <c r="I705" s="37" t="s">
        <v>55</v>
      </c>
      <c r="J705" s="37" t="s">
        <v>53</v>
      </c>
      <c r="K705" s="37">
        <v>1</v>
      </c>
      <c r="L705" s="37" t="s">
        <v>54</v>
      </c>
      <c r="M705" s="37" t="s">
        <v>55</v>
      </c>
      <c r="N705" s="37" t="s">
        <v>56</v>
      </c>
      <c r="O705" s="37" t="s">
        <v>57</v>
      </c>
      <c r="P705" s="37" t="s">
        <v>57</v>
      </c>
      <c r="Q705" s="40" t="e">
        <f>Table2[[#This Row],[Spread]]/Table2[[#This Row],[Expected Loss]]</f>
        <v>#VALUE!</v>
      </c>
      <c r="R705" s="37">
        <v>1</v>
      </c>
      <c r="S705" s="37">
        <v>0</v>
      </c>
      <c r="T705" s="37" t="s">
        <v>2303</v>
      </c>
      <c r="U705" s="37" t="s">
        <v>2304</v>
      </c>
      <c r="V705" s="37"/>
      <c r="W705" s="37"/>
      <c r="X705" s="37"/>
    </row>
    <row r="706" spans="1:24" x14ac:dyDescent="0.25">
      <c r="A706" s="37" t="s">
        <v>2305</v>
      </c>
      <c r="B706" s="38">
        <v>44197</v>
      </c>
      <c r="C706" s="37" t="s">
        <v>1874</v>
      </c>
      <c r="D706" s="37" t="s">
        <v>55</v>
      </c>
      <c r="E706" s="37" t="s">
        <v>55</v>
      </c>
      <c r="F706" s="37" t="s">
        <v>55</v>
      </c>
      <c r="G706" s="37" t="s">
        <v>578</v>
      </c>
      <c r="H706" s="39">
        <v>4000000</v>
      </c>
      <c r="I706" s="37" t="s">
        <v>55</v>
      </c>
      <c r="J706" s="37" t="s">
        <v>53</v>
      </c>
      <c r="K706" s="37">
        <v>1</v>
      </c>
      <c r="L706" s="37" t="s">
        <v>54</v>
      </c>
      <c r="M706" s="37" t="s">
        <v>55</v>
      </c>
      <c r="N706" s="37" t="s">
        <v>56</v>
      </c>
      <c r="O706" s="37" t="s">
        <v>57</v>
      </c>
      <c r="P706" s="37" t="s">
        <v>57</v>
      </c>
      <c r="Q706" s="40" t="e">
        <f>Table2[[#This Row],[Spread]]/Table2[[#This Row],[Expected Loss]]</f>
        <v>#VALUE!</v>
      </c>
      <c r="R706" s="37">
        <v>1</v>
      </c>
      <c r="S706" s="37">
        <v>0</v>
      </c>
      <c r="T706" s="37" t="s">
        <v>2306</v>
      </c>
      <c r="U706" s="37" t="s">
        <v>2307</v>
      </c>
      <c r="V706" s="37"/>
      <c r="W706" s="37"/>
      <c r="X706" s="37"/>
    </row>
    <row r="707" spans="1:24" x14ac:dyDescent="0.25">
      <c r="A707" s="37" t="s">
        <v>2308</v>
      </c>
      <c r="B707" s="38">
        <v>44197</v>
      </c>
      <c r="C707" s="37" t="s">
        <v>1874</v>
      </c>
      <c r="D707" s="37" t="s">
        <v>55</v>
      </c>
      <c r="E707" s="37" t="s">
        <v>55</v>
      </c>
      <c r="F707" s="37" t="s">
        <v>55</v>
      </c>
      <c r="G707" s="37" t="s">
        <v>578</v>
      </c>
      <c r="H707" s="39">
        <v>5750000</v>
      </c>
      <c r="I707" s="37" t="s">
        <v>55</v>
      </c>
      <c r="J707" s="37" t="s">
        <v>53</v>
      </c>
      <c r="K707" s="37">
        <v>1</v>
      </c>
      <c r="L707" s="37" t="s">
        <v>54</v>
      </c>
      <c r="M707" s="37" t="s">
        <v>55</v>
      </c>
      <c r="N707" s="37" t="s">
        <v>56</v>
      </c>
      <c r="O707" s="37" t="s">
        <v>57</v>
      </c>
      <c r="P707" s="37" t="s">
        <v>57</v>
      </c>
      <c r="Q707" s="40" t="e">
        <f>Table2[[#This Row],[Spread]]/Table2[[#This Row],[Expected Loss]]</f>
        <v>#VALUE!</v>
      </c>
      <c r="R707" s="37">
        <v>1</v>
      </c>
      <c r="S707" s="37">
        <v>0</v>
      </c>
      <c r="T707" s="37" t="s">
        <v>2309</v>
      </c>
      <c r="U707" s="37" t="s">
        <v>2310</v>
      </c>
      <c r="V707" s="37"/>
      <c r="W707" s="37"/>
      <c r="X707" s="37"/>
    </row>
    <row r="708" spans="1:24" x14ac:dyDescent="0.25">
      <c r="A708" s="37" t="s">
        <v>2311</v>
      </c>
      <c r="B708" s="38">
        <v>44197</v>
      </c>
      <c r="C708" s="37" t="s">
        <v>1874</v>
      </c>
      <c r="D708" s="37" t="s">
        <v>55</v>
      </c>
      <c r="E708" s="37" t="s">
        <v>55</v>
      </c>
      <c r="F708" s="37" t="s">
        <v>55</v>
      </c>
      <c r="G708" s="37" t="s">
        <v>578</v>
      </c>
      <c r="H708" s="39">
        <v>50000000</v>
      </c>
      <c r="I708" s="37" t="s">
        <v>55</v>
      </c>
      <c r="J708" s="37" t="s">
        <v>53</v>
      </c>
      <c r="K708" s="37">
        <v>1</v>
      </c>
      <c r="L708" s="37" t="s">
        <v>54</v>
      </c>
      <c r="M708" s="37" t="s">
        <v>55</v>
      </c>
      <c r="N708" s="37" t="s">
        <v>56</v>
      </c>
      <c r="O708" s="37" t="s">
        <v>57</v>
      </c>
      <c r="P708" s="37" t="s">
        <v>57</v>
      </c>
      <c r="Q708" s="40" t="e">
        <f>Table2[[#This Row],[Spread]]/Table2[[#This Row],[Expected Loss]]</f>
        <v>#VALUE!</v>
      </c>
      <c r="R708" s="37">
        <v>1</v>
      </c>
      <c r="S708" s="37">
        <v>0</v>
      </c>
      <c r="T708" s="37" t="s">
        <v>2312</v>
      </c>
      <c r="U708" s="37" t="s">
        <v>2313</v>
      </c>
      <c r="V708" s="37"/>
      <c r="W708" s="37"/>
      <c r="X708" s="37"/>
    </row>
    <row r="709" spans="1:24" x14ac:dyDescent="0.25">
      <c r="A709" s="37" t="s">
        <v>2314</v>
      </c>
      <c r="B709" s="38">
        <v>44197</v>
      </c>
      <c r="C709" s="37" t="s">
        <v>1874</v>
      </c>
      <c r="D709" s="37" t="s">
        <v>55</v>
      </c>
      <c r="E709" s="37" t="s">
        <v>55</v>
      </c>
      <c r="F709" s="37" t="s">
        <v>55</v>
      </c>
      <c r="G709" s="37" t="s">
        <v>578</v>
      </c>
      <c r="H709" s="39">
        <v>6250000</v>
      </c>
      <c r="I709" s="37" t="s">
        <v>55</v>
      </c>
      <c r="J709" s="37" t="s">
        <v>53</v>
      </c>
      <c r="K709" s="37">
        <v>1</v>
      </c>
      <c r="L709" s="37" t="s">
        <v>54</v>
      </c>
      <c r="M709" s="37" t="s">
        <v>55</v>
      </c>
      <c r="N709" s="37" t="s">
        <v>56</v>
      </c>
      <c r="O709" s="37" t="s">
        <v>57</v>
      </c>
      <c r="P709" s="37" t="s">
        <v>57</v>
      </c>
      <c r="Q709" s="40" t="e">
        <f>Table2[[#This Row],[Spread]]/Table2[[#This Row],[Expected Loss]]</f>
        <v>#VALUE!</v>
      </c>
      <c r="R709" s="37">
        <v>1</v>
      </c>
      <c r="S709" s="37">
        <v>0</v>
      </c>
      <c r="T709" s="37" t="s">
        <v>2315</v>
      </c>
      <c r="U709" s="37" t="s">
        <v>2316</v>
      </c>
      <c r="V709" s="37"/>
      <c r="W709" s="37"/>
      <c r="X709" s="37"/>
    </row>
    <row r="710" spans="1:24" x14ac:dyDescent="0.25">
      <c r="A710" s="37" t="s">
        <v>2317</v>
      </c>
      <c r="B710" s="38">
        <v>44197</v>
      </c>
      <c r="C710" s="37" t="s">
        <v>1874</v>
      </c>
      <c r="D710" s="37" t="s">
        <v>55</v>
      </c>
      <c r="E710" s="37" t="s">
        <v>55</v>
      </c>
      <c r="F710" s="37" t="s">
        <v>55</v>
      </c>
      <c r="G710" s="37" t="s">
        <v>578</v>
      </c>
      <c r="H710" s="39">
        <v>3750000</v>
      </c>
      <c r="I710" s="37" t="s">
        <v>55</v>
      </c>
      <c r="J710" s="37" t="s">
        <v>53</v>
      </c>
      <c r="K710" s="37">
        <v>1</v>
      </c>
      <c r="L710" s="37" t="s">
        <v>54</v>
      </c>
      <c r="M710" s="37" t="s">
        <v>55</v>
      </c>
      <c r="N710" s="37" t="s">
        <v>56</v>
      </c>
      <c r="O710" s="37" t="s">
        <v>57</v>
      </c>
      <c r="P710" s="37" t="s">
        <v>57</v>
      </c>
      <c r="Q710" s="40" t="e">
        <f>Table2[[#This Row],[Spread]]/Table2[[#This Row],[Expected Loss]]</f>
        <v>#VALUE!</v>
      </c>
      <c r="R710" s="37">
        <v>1</v>
      </c>
      <c r="S710" s="37">
        <v>0</v>
      </c>
      <c r="T710" s="37" t="s">
        <v>2318</v>
      </c>
      <c r="U710" s="37" t="s">
        <v>2319</v>
      </c>
      <c r="V710" s="37"/>
      <c r="W710" s="37"/>
      <c r="X710" s="37"/>
    </row>
    <row r="711" spans="1:24" x14ac:dyDescent="0.25">
      <c r="A711" s="37" t="s">
        <v>2320</v>
      </c>
      <c r="B711" s="38">
        <v>44197</v>
      </c>
      <c r="C711" s="37" t="s">
        <v>1783</v>
      </c>
      <c r="D711" s="37" t="s">
        <v>55</v>
      </c>
      <c r="E711" s="37" t="s">
        <v>55</v>
      </c>
      <c r="F711" s="37" t="s">
        <v>55</v>
      </c>
      <c r="G711" s="37" t="s">
        <v>942</v>
      </c>
      <c r="H711" s="39">
        <v>80000000</v>
      </c>
      <c r="I711" s="37" t="s">
        <v>55</v>
      </c>
      <c r="J711" s="37" t="s">
        <v>53</v>
      </c>
      <c r="K711" s="37">
        <v>2</v>
      </c>
      <c r="L711" s="37" t="s">
        <v>54</v>
      </c>
      <c r="M711" s="37" t="s">
        <v>55</v>
      </c>
      <c r="N711" s="37" t="s">
        <v>56</v>
      </c>
      <c r="O711" s="37" t="s">
        <v>57</v>
      </c>
      <c r="P711" s="37" t="s">
        <v>57</v>
      </c>
      <c r="Q711" s="40" t="e">
        <f>Table2[[#This Row],[Spread]]/Table2[[#This Row],[Expected Loss]]</f>
        <v>#VALUE!</v>
      </c>
      <c r="R711" s="37">
        <v>1</v>
      </c>
      <c r="S711" s="37">
        <v>0</v>
      </c>
      <c r="T711" s="37" t="s">
        <v>2321</v>
      </c>
      <c r="U711" s="37" t="s">
        <v>2322</v>
      </c>
      <c r="V711" s="37"/>
      <c r="W711" s="37"/>
      <c r="X711" s="37"/>
    </row>
    <row r="712" spans="1:24" x14ac:dyDescent="0.25">
      <c r="A712" s="37" t="s">
        <v>2323</v>
      </c>
      <c r="B712" s="38">
        <v>44197</v>
      </c>
      <c r="C712" s="37" t="s">
        <v>1897</v>
      </c>
      <c r="D712" s="37" t="s">
        <v>1898</v>
      </c>
      <c r="E712" s="37" t="s">
        <v>2324</v>
      </c>
      <c r="F712" s="37" t="s">
        <v>91</v>
      </c>
      <c r="G712" s="37" t="s">
        <v>309</v>
      </c>
      <c r="H712" s="39">
        <v>200000000</v>
      </c>
      <c r="I712" s="37" t="s">
        <v>102</v>
      </c>
      <c r="J712" s="37" t="s">
        <v>53</v>
      </c>
      <c r="K712" s="37">
        <v>3</v>
      </c>
      <c r="L712" s="37" t="s">
        <v>54</v>
      </c>
      <c r="M712" s="37" t="s">
        <v>55</v>
      </c>
      <c r="N712" s="37" t="s">
        <v>56</v>
      </c>
      <c r="O712" s="37">
        <v>0.79</v>
      </c>
      <c r="P712" s="37">
        <v>4.75</v>
      </c>
      <c r="Q712" s="40">
        <f>Table2[[#This Row],[Spread]]/Table2[[#This Row],[Expected Loss]]</f>
        <v>6.0126582278481013</v>
      </c>
      <c r="R712" s="37">
        <v>1</v>
      </c>
      <c r="S712" s="37">
        <v>0</v>
      </c>
      <c r="T712" s="37" t="s">
        <v>2325</v>
      </c>
      <c r="U712" s="37" t="s">
        <v>2326</v>
      </c>
      <c r="V712" s="37"/>
      <c r="W712" s="37"/>
      <c r="X712" s="37"/>
    </row>
    <row r="713" spans="1:24" x14ac:dyDescent="0.25">
      <c r="A713" s="37" t="s">
        <v>2327</v>
      </c>
      <c r="B713" s="38">
        <v>44228</v>
      </c>
      <c r="C713" s="37" t="s">
        <v>2328</v>
      </c>
      <c r="D713" s="37" t="s">
        <v>62</v>
      </c>
      <c r="E713" s="37" t="s">
        <v>2329</v>
      </c>
      <c r="F713" s="37" t="s">
        <v>64</v>
      </c>
      <c r="G713" s="37" t="s">
        <v>65</v>
      </c>
      <c r="H713" s="39">
        <v>140000000</v>
      </c>
      <c r="I713" s="37" t="s">
        <v>315</v>
      </c>
      <c r="J713" s="37" t="s">
        <v>157</v>
      </c>
      <c r="K713" s="37">
        <v>4</v>
      </c>
      <c r="L713" s="37" t="s">
        <v>54</v>
      </c>
      <c r="M713" s="37" t="s">
        <v>55</v>
      </c>
      <c r="N713" s="37" t="s">
        <v>69</v>
      </c>
      <c r="O713" s="37">
        <v>0.01</v>
      </c>
      <c r="P713" s="37">
        <v>1.5</v>
      </c>
      <c r="Q713" s="40">
        <f>Table2[[#This Row],[Spread]]/Table2[[#This Row],[Expected Loss]]</f>
        <v>150</v>
      </c>
      <c r="R713" s="37">
        <v>1</v>
      </c>
      <c r="S713" s="37">
        <v>0</v>
      </c>
      <c r="T713" s="37" t="s">
        <v>2330</v>
      </c>
      <c r="U713" s="37" t="s">
        <v>2331</v>
      </c>
      <c r="V713" s="37"/>
      <c r="W713" s="37"/>
      <c r="X713" s="37"/>
    </row>
    <row r="714" spans="1:24" x14ac:dyDescent="0.25">
      <c r="A714" s="37" t="s">
        <v>2332</v>
      </c>
      <c r="B714" s="38">
        <v>44228</v>
      </c>
      <c r="C714" s="37" t="s">
        <v>2328</v>
      </c>
      <c r="D714" s="37" t="s">
        <v>62</v>
      </c>
      <c r="E714" s="37" t="s">
        <v>2329</v>
      </c>
      <c r="F714" s="37" t="s">
        <v>64</v>
      </c>
      <c r="G714" s="37" t="s">
        <v>65</v>
      </c>
      <c r="H714" s="39">
        <v>60000000</v>
      </c>
      <c r="I714" s="37" t="s">
        <v>315</v>
      </c>
      <c r="J714" s="37" t="s">
        <v>157</v>
      </c>
      <c r="K714" s="37">
        <v>4</v>
      </c>
      <c r="L714" s="37" t="s">
        <v>54</v>
      </c>
      <c r="M714" s="37" t="s">
        <v>55</v>
      </c>
      <c r="N714" s="37" t="s">
        <v>69</v>
      </c>
      <c r="O714" s="37">
        <v>0.25</v>
      </c>
      <c r="P714" s="37">
        <v>2.75</v>
      </c>
      <c r="Q714" s="40">
        <f>Table2[[#This Row],[Spread]]/Table2[[#This Row],[Expected Loss]]</f>
        <v>11</v>
      </c>
      <c r="R714" s="37">
        <v>1</v>
      </c>
      <c r="S714" s="37">
        <v>0</v>
      </c>
      <c r="T714" s="37" t="s">
        <v>2330</v>
      </c>
      <c r="U714" s="37" t="s">
        <v>2331</v>
      </c>
      <c r="V714" s="37"/>
      <c r="W714" s="37"/>
      <c r="X714" s="37"/>
    </row>
    <row r="715" spans="1:24" x14ac:dyDescent="0.25">
      <c r="A715" s="37" t="s">
        <v>2333</v>
      </c>
      <c r="B715" s="38">
        <v>44228</v>
      </c>
      <c r="C715" s="37" t="s">
        <v>2334</v>
      </c>
      <c r="D715" s="37" t="s">
        <v>1396</v>
      </c>
      <c r="E715" s="37" t="s">
        <v>55</v>
      </c>
      <c r="F715" s="37" t="s">
        <v>55</v>
      </c>
      <c r="G715" s="37" t="s">
        <v>1397</v>
      </c>
      <c r="H715" s="39">
        <v>150000000</v>
      </c>
      <c r="I715" s="37" t="s">
        <v>52</v>
      </c>
      <c r="J715" s="37" t="s">
        <v>2335</v>
      </c>
      <c r="K715" s="37" t="s">
        <v>55</v>
      </c>
      <c r="L715" s="37" t="s">
        <v>54</v>
      </c>
      <c r="M715" s="37" t="s">
        <v>55</v>
      </c>
      <c r="N715" s="37" t="s">
        <v>56</v>
      </c>
      <c r="O715" s="37" t="s">
        <v>57</v>
      </c>
      <c r="P715" s="37" t="s">
        <v>57</v>
      </c>
      <c r="Q715" s="40" t="e">
        <f>Table2[[#This Row],[Spread]]/Table2[[#This Row],[Expected Loss]]</f>
        <v>#VALUE!</v>
      </c>
      <c r="R715" s="37">
        <v>1</v>
      </c>
      <c r="S715" s="37">
        <v>0</v>
      </c>
      <c r="T715" s="37" t="s">
        <v>2336</v>
      </c>
      <c r="U715" s="37" t="s">
        <v>2337</v>
      </c>
      <c r="V715" s="37"/>
      <c r="W715" s="37"/>
      <c r="X715" s="37"/>
    </row>
    <row r="716" spans="1:24" x14ac:dyDescent="0.25">
      <c r="A716" s="37" t="s">
        <v>2338</v>
      </c>
      <c r="B716" s="38">
        <v>44228</v>
      </c>
      <c r="C716" s="37" t="s">
        <v>1976</v>
      </c>
      <c r="D716" s="37" t="s">
        <v>1500</v>
      </c>
      <c r="E716" s="37" t="s">
        <v>426</v>
      </c>
      <c r="F716" s="37" t="s">
        <v>1501</v>
      </c>
      <c r="G716" s="37" t="s">
        <v>1502</v>
      </c>
      <c r="H716" s="39">
        <v>450000000</v>
      </c>
      <c r="I716" s="37" t="s">
        <v>52</v>
      </c>
      <c r="J716" s="37" t="s">
        <v>53</v>
      </c>
      <c r="K716" s="37" t="s">
        <v>55</v>
      </c>
      <c r="L716" s="37" t="s">
        <v>54</v>
      </c>
      <c r="M716" s="37" t="s">
        <v>55</v>
      </c>
      <c r="N716" s="37" t="s">
        <v>69</v>
      </c>
      <c r="O716" s="37">
        <v>5.47</v>
      </c>
      <c r="P716" s="37">
        <v>13</v>
      </c>
      <c r="Q716" s="40">
        <f>Table2[[#This Row],[Spread]]/Table2[[#This Row],[Expected Loss]]</f>
        <v>2.376599634369287</v>
      </c>
      <c r="R716" s="37">
        <v>1</v>
      </c>
      <c r="S716" s="37">
        <v>0</v>
      </c>
      <c r="T716" s="37" t="s">
        <v>2339</v>
      </c>
      <c r="U716" s="37" t="s">
        <v>2340</v>
      </c>
      <c r="V716" s="37"/>
      <c r="W716" s="37"/>
      <c r="X716" s="37"/>
    </row>
    <row r="717" spans="1:24" x14ac:dyDescent="0.25">
      <c r="A717" s="37" t="s">
        <v>2341</v>
      </c>
      <c r="B717" s="38">
        <v>44228</v>
      </c>
      <c r="C717" s="37" t="s">
        <v>1976</v>
      </c>
      <c r="D717" s="37" t="s">
        <v>1500</v>
      </c>
      <c r="E717" s="37" t="s">
        <v>426</v>
      </c>
      <c r="F717" s="37" t="s">
        <v>1501</v>
      </c>
      <c r="G717" s="37" t="s">
        <v>1502</v>
      </c>
      <c r="H717" s="39">
        <v>125000000</v>
      </c>
      <c r="I717" s="37" t="s">
        <v>52</v>
      </c>
      <c r="J717" s="37" t="s">
        <v>53</v>
      </c>
      <c r="K717" s="37" t="s">
        <v>55</v>
      </c>
      <c r="L717" s="37" t="s">
        <v>54</v>
      </c>
      <c r="M717" s="37" t="s">
        <v>55</v>
      </c>
      <c r="N717" s="37" t="s">
        <v>69</v>
      </c>
      <c r="O717" s="37">
        <v>7.23</v>
      </c>
      <c r="P717" s="37">
        <v>16.75</v>
      </c>
      <c r="Q717" s="40">
        <f>Table2[[#This Row],[Spread]]/Table2[[#This Row],[Expected Loss]]</f>
        <v>2.3167358229598891</v>
      </c>
      <c r="R717" s="37">
        <v>1</v>
      </c>
      <c r="S717" s="37">
        <v>0</v>
      </c>
      <c r="T717" s="37" t="s">
        <v>2339</v>
      </c>
      <c r="U717" s="37" t="s">
        <v>2340</v>
      </c>
      <c r="V717" s="37"/>
      <c r="W717" s="37"/>
      <c r="X717" s="37"/>
    </row>
    <row r="718" spans="1:24" x14ac:dyDescent="0.25">
      <c r="A718" s="41" t="s">
        <v>2342</v>
      </c>
      <c r="B718" s="42">
        <v>44256</v>
      </c>
      <c r="C718" s="41" t="s">
        <v>2343</v>
      </c>
      <c r="D718" s="41" t="s">
        <v>1840</v>
      </c>
      <c r="E718" s="41" t="s">
        <v>55</v>
      </c>
      <c r="F718" s="41" t="s">
        <v>55</v>
      </c>
      <c r="G718" s="41" t="s">
        <v>744</v>
      </c>
      <c r="H718" s="43" t="s">
        <v>66</v>
      </c>
      <c r="I718" s="41" t="s">
        <v>52</v>
      </c>
      <c r="J718" s="41" t="s">
        <v>1938</v>
      </c>
      <c r="K718" s="41" t="s">
        <v>55</v>
      </c>
      <c r="L718" s="41" t="s">
        <v>54</v>
      </c>
      <c r="M718" s="41" t="s">
        <v>55</v>
      </c>
      <c r="N718" s="41" t="s">
        <v>69</v>
      </c>
      <c r="O718" s="41" t="s">
        <v>57</v>
      </c>
      <c r="P718" s="41" t="s">
        <v>57</v>
      </c>
      <c r="Q718" s="43" t="e">
        <f>Table2[[#This Row],[Spread]]/Table2[[#This Row],[Expected Loss]]</f>
        <v>#VALUE!</v>
      </c>
      <c r="R718" s="41">
        <v>1</v>
      </c>
      <c r="S718" s="41">
        <v>0</v>
      </c>
      <c r="T718" s="41" t="s">
        <v>2344</v>
      </c>
      <c r="U718" s="41" t="s">
        <v>2345</v>
      </c>
      <c r="V718" s="41"/>
      <c r="W718" s="41"/>
      <c r="X718" s="41"/>
    </row>
    <row r="719" spans="1:24" x14ac:dyDescent="0.25">
      <c r="A719" s="41" t="s">
        <v>2346</v>
      </c>
      <c r="B719" s="42">
        <v>44256</v>
      </c>
      <c r="C719" s="41" t="s">
        <v>2343</v>
      </c>
      <c r="D719" s="41" t="s">
        <v>1840</v>
      </c>
      <c r="E719" s="41" t="s">
        <v>55</v>
      </c>
      <c r="F719" s="41" t="s">
        <v>55</v>
      </c>
      <c r="G719" s="41" t="s">
        <v>744</v>
      </c>
      <c r="H719" s="43" t="s">
        <v>66</v>
      </c>
      <c r="I719" s="41" t="s">
        <v>52</v>
      </c>
      <c r="J719" s="41" t="s">
        <v>1938</v>
      </c>
      <c r="K719" s="41" t="s">
        <v>55</v>
      </c>
      <c r="L719" s="41" t="s">
        <v>54</v>
      </c>
      <c r="M719" s="41" t="s">
        <v>55</v>
      </c>
      <c r="N719" s="41" t="s">
        <v>69</v>
      </c>
      <c r="O719" s="41" t="s">
        <v>57</v>
      </c>
      <c r="P719" s="41" t="s">
        <v>57</v>
      </c>
      <c r="Q719" s="43" t="e">
        <f>Table2[[#This Row],[Spread]]/Table2[[#This Row],[Expected Loss]]</f>
        <v>#VALUE!</v>
      </c>
      <c r="R719" s="41">
        <v>1</v>
      </c>
      <c r="S719" s="41">
        <v>0</v>
      </c>
      <c r="T719" s="41" t="s">
        <v>2344</v>
      </c>
      <c r="U719" s="41" t="s">
        <v>2345</v>
      </c>
      <c r="V719" s="41"/>
      <c r="W719" s="41"/>
      <c r="X719" s="41"/>
    </row>
    <row r="720" spans="1:24" x14ac:dyDescent="0.25">
      <c r="A720" s="41" t="s">
        <v>2347</v>
      </c>
      <c r="B720" s="42">
        <v>44256</v>
      </c>
      <c r="C720" s="41" t="s">
        <v>2343</v>
      </c>
      <c r="D720" s="41" t="s">
        <v>1840</v>
      </c>
      <c r="E720" s="41" t="s">
        <v>55</v>
      </c>
      <c r="F720" s="41" t="s">
        <v>55</v>
      </c>
      <c r="G720" s="41" t="s">
        <v>744</v>
      </c>
      <c r="H720" s="43" t="s">
        <v>66</v>
      </c>
      <c r="I720" s="41" t="s">
        <v>52</v>
      </c>
      <c r="J720" s="41" t="s">
        <v>1938</v>
      </c>
      <c r="K720" s="41" t="s">
        <v>55</v>
      </c>
      <c r="L720" s="41" t="s">
        <v>54</v>
      </c>
      <c r="M720" s="41" t="s">
        <v>55</v>
      </c>
      <c r="N720" s="41" t="s">
        <v>69</v>
      </c>
      <c r="O720" s="41" t="s">
        <v>57</v>
      </c>
      <c r="P720" s="41" t="s">
        <v>57</v>
      </c>
      <c r="Q720" s="43" t="e">
        <f>Table2[[#This Row],[Spread]]/Table2[[#This Row],[Expected Loss]]</f>
        <v>#VALUE!</v>
      </c>
      <c r="R720" s="41">
        <v>1</v>
      </c>
      <c r="S720" s="41">
        <v>0</v>
      </c>
      <c r="T720" s="41" t="s">
        <v>2344</v>
      </c>
      <c r="U720" s="41" t="s">
        <v>2345</v>
      </c>
      <c r="V720" s="41"/>
      <c r="W720" s="41"/>
      <c r="X720" s="41"/>
    </row>
    <row r="721" spans="1:24" x14ac:dyDescent="0.25">
      <c r="A721" s="41" t="s">
        <v>2348</v>
      </c>
      <c r="B721" s="42">
        <v>44256</v>
      </c>
      <c r="C721" s="41" t="s">
        <v>2343</v>
      </c>
      <c r="D721" s="41" t="s">
        <v>1840</v>
      </c>
      <c r="E721" s="41" t="s">
        <v>55</v>
      </c>
      <c r="F721" s="41" t="s">
        <v>55</v>
      </c>
      <c r="G721" s="41" t="s">
        <v>744</v>
      </c>
      <c r="H721" s="43" t="s">
        <v>66</v>
      </c>
      <c r="I721" s="41" t="s">
        <v>52</v>
      </c>
      <c r="J721" s="41" t="s">
        <v>1938</v>
      </c>
      <c r="K721" s="41" t="s">
        <v>55</v>
      </c>
      <c r="L721" s="41" t="s">
        <v>54</v>
      </c>
      <c r="M721" s="41" t="s">
        <v>55</v>
      </c>
      <c r="N721" s="41" t="s">
        <v>69</v>
      </c>
      <c r="O721" s="41" t="s">
        <v>57</v>
      </c>
      <c r="P721" s="41" t="s">
        <v>57</v>
      </c>
      <c r="Q721" s="43" t="e">
        <f>Table2[[#This Row],[Spread]]/Table2[[#This Row],[Expected Loss]]</f>
        <v>#VALUE!</v>
      </c>
      <c r="R721" s="41">
        <v>1</v>
      </c>
      <c r="S721" s="41">
        <v>0</v>
      </c>
      <c r="T721" s="41" t="s">
        <v>2344</v>
      </c>
      <c r="U721" s="41" t="s">
        <v>2345</v>
      </c>
      <c r="V721" s="41"/>
      <c r="W721" s="41"/>
      <c r="X721" s="41"/>
    </row>
    <row r="722" spans="1:24" x14ac:dyDescent="0.25">
      <c r="A722" s="41" t="s">
        <v>2349</v>
      </c>
      <c r="B722" s="42">
        <v>44256</v>
      </c>
      <c r="C722" s="41" t="s">
        <v>2343</v>
      </c>
      <c r="D722" s="41" t="s">
        <v>1840</v>
      </c>
      <c r="E722" s="41" t="s">
        <v>55</v>
      </c>
      <c r="F722" s="41" t="s">
        <v>55</v>
      </c>
      <c r="G722" s="41" t="s">
        <v>744</v>
      </c>
      <c r="H722" s="43" t="s">
        <v>66</v>
      </c>
      <c r="I722" s="41" t="s">
        <v>52</v>
      </c>
      <c r="J722" s="41" t="s">
        <v>1938</v>
      </c>
      <c r="K722" s="41" t="s">
        <v>55</v>
      </c>
      <c r="L722" s="41" t="s">
        <v>54</v>
      </c>
      <c r="M722" s="41" t="s">
        <v>55</v>
      </c>
      <c r="N722" s="41" t="s">
        <v>69</v>
      </c>
      <c r="O722" s="41" t="s">
        <v>57</v>
      </c>
      <c r="P722" s="41" t="s">
        <v>57</v>
      </c>
      <c r="Q722" s="43" t="e">
        <f>Table2[[#This Row],[Spread]]/Table2[[#This Row],[Expected Loss]]</f>
        <v>#VALUE!</v>
      </c>
      <c r="R722" s="41">
        <v>1</v>
      </c>
      <c r="S722" s="41">
        <v>0</v>
      </c>
      <c r="T722" s="41" t="s">
        <v>2344</v>
      </c>
      <c r="U722" s="41" t="s">
        <v>2345</v>
      </c>
      <c r="V722" s="41"/>
      <c r="W722" s="41"/>
      <c r="X722" s="41"/>
    </row>
    <row r="723" spans="1:24" x14ac:dyDescent="0.25">
      <c r="A723" s="37" t="s">
        <v>2350</v>
      </c>
      <c r="B723" s="38">
        <v>44256</v>
      </c>
      <c r="C723" s="37" t="s">
        <v>2174</v>
      </c>
      <c r="D723" s="37" t="s">
        <v>519</v>
      </c>
      <c r="E723" s="37" t="s">
        <v>1247</v>
      </c>
      <c r="F723" s="37" t="s">
        <v>2115</v>
      </c>
      <c r="G723" s="37" t="s">
        <v>521</v>
      </c>
      <c r="H723" s="39">
        <v>215000000</v>
      </c>
      <c r="I723" s="37" t="s">
        <v>52</v>
      </c>
      <c r="J723" s="37" t="s">
        <v>53</v>
      </c>
      <c r="K723" s="37">
        <v>0.75</v>
      </c>
      <c r="L723" s="37" t="s">
        <v>54</v>
      </c>
      <c r="M723" s="37" t="s">
        <v>55</v>
      </c>
      <c r="N723" s="37" t="s">
        <v>56</v>
      </c>
      <c r="O723" s="37">
        <v>3.74</v>
      </c>
      <c r="P723" s="37">
        <v>6.25</v>
      </c>
      <c r="Q723" s="40">
        <f>Table2[[#This Row],[Spread]]/Table2[[#This Row],[Expected Loss]]</f>
        <v>1.6711229946524062</v>
      </c>
      <c r="R723" s="37">
        <v>1</v>
      </c>
      <c r="S723" s="37">
        <v>0</v>
      </c>
      <c r="T723" s="37" t="s">
        <v>2351</v>
      </c>
      <c r="U723" s="37" t="s">
        <v>2352</v>
      </c>
      <c r="V723" s="37"/>
      <c r="W723" s="37"/>
      <c r="X723" s="37"/>
    </row>
    <row r="724" spans="1:24" x14ac:dyDescent="0.25">
      <c r="A724" s="37" t="s">
        <v>2353</v>
      </c>
      <c r="B724" s="38">
        <v>44256</v>
      </c>
      <c r="C724" s="37" t="s">
        <v>2354</v>
      </c>
      <c r="D724" s="37" t="s">
        <v>1631</v>
      </c>
      <c r="E724" s="37" t="s">
        <v>1632</v>
      </c>
      <c r="F724" s="37" t="s">
        <v>91</v>
      </c>
      <c r="G724" s="37" t="s">
        <v>1633</v>
      </c>
      <c r="H724" s="39">
        <v>250000000</v>
      </c>
      <c r="I724" s="37" t="s">
        <v>52</v>
      </c>
      <c r="J724" s="37" t="s">
        <v>53</v>
      </c>
      <c r="K724" s="37" t="s">
        <v>55</v>
      </c>
      <c r="L724" s="37" t="s">
        <v>54</v>
      </c>
      <c r="M724" s="37" t="s">
        <v>55</v>
      </c>
      <c r="N724" s="37" t="s">
        <v>56</v>
      </c>
      <c r="O724" s="37">
        <v>1.04</v>
      </c>
      <c r="P724" s="37">
        <v>6.75</v>
      </c>
      <c r="Q724" s="40">
        <f>Table2[[#This Row],[Spread]]/Table2[[#This Row],[Expected Loss]]</f>
        <v>6.490384615384615</v>
      </c>
      <c r="R724" s="37">
        <v>1</v>
      </c>
      <c r="S724" s="37">
        <v>0</v>
      </c>
      <c r="T724" s="37" t="s">
        <v>2355</v>
      </c>
      <c r="U724" s="37" t="s">
        <v>2356</v>
      </c>
      <c r="V724" s="37"/>
      <c r="W724" s="37"/>
      <c r="X724" s="37"/>
    </row>
    <row r="725" spans="1:24" x14ac:dyDescent="0.25">
      <c r="A725" s="37" t="s">
        <v>2357</v>
      </c>
      <c r="B725" s="38">
        <v>44256</v>
      </c>
      <c r="C725" s="37" t="s">
        <v>2358</v>
      </c>
      <c r="D725" s="37" t="s">
        <v>882</v>
      </c>
      <c r="E725" s="37" t="s">
        <v>520</v>
      </c>
      <c r="F725" s="37" t="s">
        <v>77</v>
      </c>
      <c r="G725" s="37" t="s">
        <v>884</v>
      </c>
      <c r="H725" s="39">
        <v>225000000</v>
      </c>
      <c r="I725" s="37" t="s">
        <v>52</v>
      </c>
      <c r="J725" s="37" t="s">
        <v>53</v>
      </c>
      <c r="K725" s="37" t="s">
        <v>374</v>
      </c>
      <c r="L725" s="37" t="s">
        <v>54</v>
      </c>
      <c r="M725" s="37" t="s">
        <v>55</v>
      </c>
      <c r="N725" s="37" t="s">
        <v>56</v>
      </c>
      <c r="O725" s="37">
        <v>1.86</v>
      </c>
      <c r="P725" s="37">
        <v>6</v>
      </c>
      <c r="Q725" s="40">
        <f>Table2[[#This Row],[Spread]]/Table2[[#This Row],[Expected Loss]]</f>
        <v>3.225806451612903</v>
      </c>
      <c r="R725" s="37">
        <v>1</v>
      </c>
      <c r="S725" s="37">
        <v>0</v>
      </c>
      <c r="T725" s="37" t="s">
        <v>2359</v>
      </c>
      <c r="U725" s="37" t="s">
        <v>2360</v>
      </c>
      <c r="V725" s="37"/>
      <c r="W725" s="37"/>
      <c r="X725" s="37"/>
    </row>
    <row r="726" spans="1:24" x14ac:dyDescent="0.25">
      <c r="A726" s="37" t="s">
        <v>2361</v>
      </c>
      <c r="B726" s="38">
        <v>44256</v>
      </c>
      <c r="C726" s="37" t="s">
        <v>2362</v>
      </c>
      <c r="D726" s="37" t="s">
        <v>2363</v>
      </c>
      <c r="E726" s="37" t="s">
        <v>2364</v>
      </c>
      <c r="F726" s="37" t="s">
        <v>2365</v>
      </c>
      <c r="G726" s="37" t="s">
        <v>2366</v>
      </c>
      <c r="H726" s="39">
        <v>3000000</v>
      </c>
      <c r="I726" s="37" t="s">
        <v>102</v>
      </c>
      <c r="J726" s="37" t="s">
        <v>53</v>
      </c>
      <c r="K726" s="37">
        <v>3</v>
      </c>
      <c r="L726" s="37" t="s">
        <v>54</v>
      </c>
      <c r="M726" s="37" t="s">
        <v>55</v>
      </c>
      <c r="N726" s="37" t="s">
        <v>56</v>
      </c>
      <c r="O726" s="37" t="s">
        <v>57</v>
      </c>
      <c r="P726" s="37" t="s">
        <v>57</v>
      </c>
      <c r="Q726" s="40" t="e">
        <f>Table2[[#This Row],[Spread]]/Table2[[#This Row],[Expected Loss]]</f>
        <v>#VALUE!</v>
      </c>
      <c r="R726" s="37">
        <v>1</v>
      </c>
      <c r="S726" s="37">
        <v>0</v>
      </c>
      <c r="T726" s="37" t="s">
        <v>2367</v>
      </c>
      <c r="U726" s="37" t="s">
        <v>2368</v>
      </c>
      <c r="V726" s="37"/>
      <c r="W726" s="37"/>
      <c r="X726" s="37"/>
    </row>
    <row r="727" spans="1:24" x14ac:dyDescent="0.25">
      <c r="A727" s="37" t="s">
        <v>2369</v>
      </c>
      <c r="B727" s="38">
        <v>44256</v>
      </c>
      <c r="C727" s="37" t="s">
        <v>1793</v>
      </c>
      <c r="D727" s="37" t="s">
        <v>55</v>
      </c>
      <c r="E727" s="37" t="s">
        <v>55</v>
      </c>
      <c r="F727" s="37" t="s">
        <v>55</v>
      </c>
      <c r="G727" s="37" t="s">
        <v>232</v>
      </c>
      <c r="H727" s="39">
        <v>18300000</v>
      </c>
      <c r="I727" s="37" t="s">
        <v>102</v>
      </c>
      <c r="J727" s="37" t="s">
        <v>53</v>
      </c>
      <c r="K727" s="37" t="s">
        <v>55</v>
      </c>
      <c r="L727" s="37" t="s">
        <v>54</v>
      </c>
      <c r="M727" s="37" t="s">
        <v>55</v>
      </c>
      <c r="N727" s="37" t="s">
        <v>56</v>
      </c>
      <c r="O727" s="37" t="s">
        <v>57</v>
      </c>
      <c r="P727" s="37" t="s">
        <v>57</v>
      </c>
      <c r="Q727" s="40" t="e">
        <f>Table2[[#This Row],[Spread]]/Table2[[#This Row],[Expected Loss]]</f>
        <v>#VALUE!</v>
      </c>
      <c r="R727" s="37">
        <v>1</v>
      </c>
      <c r="S727" s="37">
        <v>0</v>
      </c>
      <c r="T727" s="37" t="s">
        <v>2370</v>
      </c>
      <c r="U727" s="37" t="s">
        <v>2371</v>
      </c>
      <c r="V727" s="37"/>
      <c r="W727" s="37"/>
      <c r="X727" s="37"/>
    </row>
    <row r="728" spans="1:24" x14ac:dyDescent="0.25">
      <c r="A728" s="37" t="s">
        <v>2372</v>
      </c>
      <c r="B728" s="38">
        <v>44256</v>
      </c>
      <c r="C728" s="37" t="s">
        <v>2373</v>
      </c>
      <c r="D728" s="37" t="s">
        <v>2374</v>
      </c>
      <c r="E728" s="37" t="s">
        <v>454</v>
      </c>
      <c r="F728" s="37" t="s">
        <v>77</v>
      </c>
      <c r="G728" s="37" t="s">
        <v>1465</v>
      </c>
      <c r="H728" s="39">
        <v>150000000</v>
      </c>
      <c r="I728" s="37" t="s">
        <v>52</v>
      </c>
      <c r="J728" s="37" t="s">
        <v>53</v>
      </c>
      <c r="K728" s="37" t="s">
        <v>55</v>
      </c>
      <c r="L728" s="37" t="s">
        <v>54</v>
      </c>
      <c r="M728" s="37" t="s">
        <v>55</v>
      </c>
      <c r="N728" s="37" t="s">
        <v>56</v>
      </c>
      <c r="O728" s="37">
        <v>2.97</v>
      </c>
      <c r="P728" s="37">
        <v>9.25</v>
      </c>
      <c r="Q728" s="40">
        <f>Table2[[#This Row],[Spread]]/Table2[[#This Row],[Expected Loss]]</f>
        <v>3.1144781144781142</v>
      </c>
      <c r="R728" s="37">
        <v>1</v>
      </c>
      <c r="S728" s="37">
        <v>0</v>
      </c>
      <c r="T728" s="37" t="s">
        <v>2375</v>
      </c>
      <c r="U728" s="37" t="s">
        <v>2376</v>
      </c>
      <c r="V728" s="37"/>
      <c r="W728" s="37"/>
      <c r="X728" s="37"/>
    </row>
    <row r="729" spans="1:24" x14ac:dyDescent="0.25">
      <c r="A729" s="37" t="s">
        <v>2377</v>
      </c>
      <c r="B729" s="38">
        <v>44256</v>
      </c>
      <c r="C729" s="37" t="s">
        <v>2378</v>
      </c>
      <c r="D729" s="37" t="s">
        <v>348</v>
      </c>
      <c r="E729" s="37" t="s">
        <v>765</v>
      </c>
      <c r="F729" s="37" t="s">
        <v>77</v>
      </c>
      <c r="G729" s="37" t="s">
        <v>232</v>
      </c>
      <c r="H729" s="39">
        <v>150000000</v>
      </c>
      <c r="I729" s="37" t="s">
        <v>52</v>
      </c>
      <c r="J729" s="37" t="s">
        <v>53</v>
      </c>
      <c r="K729" s="37">
        <v>5</v>
      </c>
      <c r="L729" s="37" t="s">
        <v>54</v>
      </c>
      <c r="M729" s="37" t="s">
        <v>55</v>
      </c>
      <c r="N729" s="37" t="s">
        <v>56</v>
      </c>
      <c r="O729" s="37">
        <v>1</v>
      </c>
      <c r="P729" s="37">
        <v>2</v>
      </c>
      <c r="Q729" s="40">
        <f>Table2[[#This Row],[Spread]]/Table2[[#This Row],[Expected Loss]]</f>
        <v>2</v>
      </c>
      <c r="R729" s="37">
        <v>1</v>
      </c>
      <c r="S729" s="37">
        <v>0</v>
      </c>
      <c r="T729" s="37" t="s">
        <v>2379</v>
      </c>
      <c r="U729" s="37" t="s">
        <v>2380</v>
      </c>
      <c r="V729" s="37"/>
      <c r="W729" s="37"/>
      <c r="X729" s="37"/>
    </row>
    <row r="730" spans="1:24" x14ac:dyDescent="0.25">
      <c r="A730" s="37" t="s">
        <v>2381</v>
      </c>
      <c r="B730" s="38">
        <v>44256</v>
      </c>
      <c r="C730" s="37" t="s">
        <v>2382</v>
      </c>
      <c r="D730" s="37" t="s">
        <v>2383</v>
      </c>
      <c r="E730" s="37" t="s">
        <v>2384</v>
      </c>
      <c r="F730" s="37" t="s">
        <v>91</v>
      </c>
      <c r="G730" s="37" t="s">
        <v>309</v>
      </c>
      <c r="H730" s="39">
        <v>200000000</v>
      </c>
      <c r="I730" s="37" t="s">
        <v>52</v>
      </c>
      <c r="J730" s="37" t="s">
        <v>53</v>
      </c>
      <c r="K730" s="37" t="s">
        <v>55</v>
      </c>
      <c r="L730" s="37" t="s">
        <v>54</v>
      </c>
      <c r="M730" s="37" t="s">
        <v>55</v>
      </c>
      <c r="N730" s="37" t="s">
        <v>69</v>
      </c>
      <c r="O730" s="37">
        <v>1.83</v>
      </c>
      <c r="P730" s="37">
        <v>4</v>
      </c>
      <c r="Q730" s="40">
        <f>Table2[[#This Row],[Spread]]/Table2[[#This Row],[Expected Loss]]</f>
        <v>2.1857923497267757</v>
      </c>
      <c r="R730" s="37">
        <v>1</v>
      </c>
      <c r="S730" s="37">
        <v>0</v>
      </c>
      <c r="T730" s="37" t="s">
        <v>2385</v>
      </c>
      <c r="U730" s="37" t="s">
        <v>2386</v>
      </c>
      <c r="V730" s="37"/>
      <c r="W730" s="37"/>
      <c r="X730" s="37"/>
    </row>
    <row r="731" spans="1:24" x14ac:dyDescent="0.25">
      <c r="A731" s="37" t="s">
        <v>2387</v>
      </c>
      <c r="B731" s="38">
        <v>44256</v>
      </c>
      <c r="C731" s="37" t="s">
        <v>2382</v>
      </c>
      <c r="D731" s="37" t="s">
        <v>2383</v>
      </c>
      <c r="E731" s="37" t="s">
        <v>2384</v>
      </c>
      <c r="F731" s="37" t="s">
        <v>91</v>
      </c>
      <c r="G731" s="37" t="s">
        <v>309</v>
      </c>
      <c r="H731" s="39">
        <v>200000000</v>
      </c>
      <c r="I731" s="37" t="s">
        <v>52</v>
      </c>
      <c r="J731" s="37" t="s">
        <v>53</v>
      </c>
      <c r="K731" s="37" t="s">
        <v>55</v>
      </c>
      <c r="L731" s="37" t="s">
        <v>54</v>
      </c>
      <c r="M731" s="37" t="s">
        <v>55</v>
      </c>
      <c r="N731" s="37" t="s">
        <v>69</v>
      </c>
      <c r="O731" s="37">
        <v>2.97</v>
      </c>
      <c r="P731" s="37" t="s">
        <v>57</v>
      </c>
      <c r="Q731" s="40" t="e">
        <f>Table2[[#This Row],[Spread]]/Table2[[#This Row],[Expected Loss]]</f>
        <v>#VALUE!</v>
      </c>
      <c r="R731" s="37">
        <v>1</v>
      </c>
      <c r="S731" s="37">
        <v>0</v>
      </c>
      <c r="T731" s="37" t="s">
        <v>2385</v>
      </c>
      <c r="U731" s="37" t="s">
        <v>2386</v>
      </c>
      <c r="V731" s="37"/>
      <c r="W731" s="37"/>
      <c r="X731" s="37"/>
    </row>
    <row r="732" spans="1:24" x14ac:dyDescent="0.25">
      <c r="A732" s="41" t="s">
        <v>2388</v>
      </c>
      <c r="B732" s="42">
        <v>44256</v>
      </c>
      <c r="C732" s="41" t="s">
        <v>2389</v>
      </c>
      <c r="D732" s="41" t="s">
        <v>1226</v>
      </c>
      <c r="E732" s="41" t="s">
        <v>55</v>
      </c>
      <c r="F732" s="41" t="s">
        <v>55</v>
      </c>
      <c r="G732" s="41" t="s">
        <v>744</v>
      </c>
      <c r="H732" s="43" t="s">
        <v>66</v>
      </c>
      <c r="I732" s="41" t="s">
        <v>52</v>
      </c>
      <c r="J732" s="41" t="s">
        <v>2184</v>
      </c>
      <c r="K732" s="41" t="s">
        <v>55</v>
      </c>
      <c r="L732" s="41" t="s">
        <v>54</v>
      </c>
      <c r="M732" s="41" t="s">
        <v>55</v>
      </c>
      <c r="N732" s="41" t="s">
        <v>69</v>
      </c>
      <c r="O732" s="41" t="s">
        <v>57</v>
      </c>
      <c r="P732" s="41">
        <v>1.75</v>
      </c>
      <c r="Q732" s="43" t="e">
        <f>Table2[[#This Row],[Spread]]/Table2[[#This Row],[Expected Loss]]</f>
        <v>#VALUE!</v>
      </c>
      <c r="R732" s="41">
        <v>1</v>
      </c>
      <c r="S732" s="41">
        <v>0</v>
      </c>
      <c r="T732" s="41" t="s">
        <v>2390</v>
      </c>
      <c r="U732" s="41" t="s">
        <v>2391</v>
      </c>
      <c r="V732" s="41"/>
      <c r="W732" s="41"/>
      <c r="X732" s="41"/>
    </row>
    <row r="733" spans="1:24" x14ac:dyDescent="0.25">
      <c r="A733" s="41" t="s">
        <v>2392</v>
      </c>
      <c r="B733" s="42">
        <v>44256</v>
      </c>
      <c r="C733" s="41" t="s">
        <v>2389</v>
      </c>
      <c r="D733" s="41" t="s">
        <v>1226</v>
      </c>
      <c r="E733" s="41" t="s">
        <v>55</v>
      </c>
      <c r="F733" s="41" t="s">
        <v>55</v>
      </c>
      <c r="G733" s="41" t="s">
        <v>744</v>
      </c>
      <c r="H733" s="43" t="s">
        <v>66</v>
      </c>
      <c r="I733" s="41" t="s">
        <v>52</v>
      </c>
      <c r="J733" s="41" t="s">
        <v>2184</v>
      </c>
      <c r="K733" s="41" t="s">
        <v>55</v>
      </c>
      <c r="L733" s="41" t="s">
        <v>54</v>
      </c>
      <c r="M733" s="41" t="s">
        <v>55</v>
      </c>
      <c r="N733" s="41" t="s">
        <v>69</v>
      </c>
      <c r="O733" s="41" t="s">
        <v>57</v>
      </c>
      <c r="P733" s="41">
        <v>2.2000000000000002</v>
      </c>
      <c r="Q733" s="43" t="e">
        <f>Table2[[#This Row],[Spread]]/Table2[[#This Row],[Expected Loss]]</f>
        <v>#VALUE!</v>
      </c>
      <c r="R733" s="41">
        <v>1</v>
      </c>
      <c r="S733" s="41">
        <v>0</v>
      </c>
      <c r="T733" s="41" t="s">
        <v>2390</v>
      </c>
      <c r="U733" s="41" t="s">
        <v>2391</v>
      </c>
      <c r="V733" s="41"/>
      <c r="W733" s="41"/>
      <c r="X733" s="41"/>
    </row>
    <row r="734" spans="1:24" x14ac:dyDescent="0.25">
      <c r="A734" s="41" t="s">
        <v>2393</v>
      </c>
      <c r="B734" s="42">
        <v>44256</v>
      </c>
      <c r="C734" s="41" t="s">
        <v>2389</v>
      </c>
      <c r="D734" s="41" t="s">
        <v>1226</v>
      </c>
      <c r="E734" s="41" t="s">
        <v>55</v>
      </c>
      <c r="F734" s="41" t="s">
        <v>55</v>
      </c>
      <c r="G734" s="41" t="s">
        <v>744</v>
      </c>
      <c r="H734" s="43" t="s">
        <v>66</v>
      </c>
      <c r="I734" s="41" t="s">
        <v>52</v>
      </c>
      <c r="J734" s="41" t="s">
        <v>2184</v>
      </c>
      <c r="K734" s="41" t="s">
        <v>55</v>
      </c>
      <c r="L734" s="41" t="s">
        <v>54</v>
      </c>
      <c r="M734" s="41" t="s">
        <v>55</v>
      </c>
      <c r="N734" s="41" t="s">
        <v>69</v>
      </c>
      <c r="O734" s="41" t="s">
        <v>57</v>
      </c>
      <c r="P734" s="41">
        <v>2.95</v>
      </c>
      <c r="Q734" s="43" t="e">
        <f>Table2[[#This Row],[Spread]]/Table2[[#This Row],[Expected Loss]]</f>
        <v>#VALUE!</v>
      </c>
      <c r="R734" s="41">
        <v>1</v>
      </c>
      <c r="S734" s="41">
        <v>0</v>
      </c>
      <c r="T734" s="41" t="s">
        <v>2390</v>
      </c>
      <c r="U734" s="41" t="s">
        <v>2391</v>
      </c>
      <c r="V734" s="41"/>
      <c r="W734" s="41"/>
      <c r="X734" s="41"/>
    </row>
    <row r="735" spans="1:24" x14ac:dyDescent="0.25">
      <c r="A735" s="41" t="s">
        <v>2394</v>
      </c>
      <c r="B735" s="42">
        <v>44256</v>
      </c>
      <c r="C735" s="41" t="s">
        <v>2389</v>
      </c>
      <c r="D735" s="41" t="s">
        <v>1226</v>
      </c>
      <c r="E735" s="41" t="s">
        <v>55</v>
      </c>
      <c r="F735" s="41" t="s">
        <v>55</v>
      </c>
      <c r="G735" s="41" t="s">
        <v>744</v>
      </c>
      <c r="H735" s="43" t="s">
        <v>66</v>
      </c>
      <c r="I735" s="41" t="s">
        <v>52</v>
      </c>
      <c r="J735" s="41" t="s">
        <v>2184</v>
      </c>
      <c r="K735" s="41" t="s">
        <v>55</v>
      </c>
      <c r="L735" s="41" t="s">
        <v>54</v>
      </c>
      <c r="M735" s="41" t="s">
        <v>55</v>
      </c>
      <c r="N735" s="41" t="s">
        <v>69</v>
      </c>
      <c r="O735" s="41" t="s">
        <v>57</v>
      </c>
      <c r="P735" s="41">
        <v>4.8499999999999996</v>
      </c>
      <c r="Q735" s="43" t="e">
        <f>Table2[[#This Row],[Spread]]/Table2[[#This Row],[Expected Loss]]</f>
        <v>#VALUE!</v>
      </c>
      <c r="R735" s="41">
        <v>1</v>
      </c>
      <c r="S735" s="41">
        <v>0</v>
      </c>
      <c r="T735" s="41" t="s">
        <v>2390</v>
      </c>
      <c r="U735" s="41" t="s">
        <v>2391</v>
      </c>
      <c r="V735" s="41"/>
      <c r="W735" s="41"/>
      <c r="X735" s="41"/>
    </row>
    <row r="736" spans="1:24" x14ac:dyDescent="0.25">
      <c r="A736" s="41" t="s">
        <v>2395</v>
      </c>
      <c r="B736" s="42">
        <v>44256</v>
      </c>
      <c r="C736" s="41" t="s">
        <v>2389</v>
      </c>
      <c r="D736" s="41" t="s">
        <v>1226</v>
      </c>
      <c r="E736" s="41" t="s">
        <v>55</v>
      </c>
      <c r="F736" s="41" t="s">
        <v>55</v>
      </c>
      <c r="G736" s="41" t="s">
        <v>744</v>
      </c>
      <c r="H736" s="43" t="s">
        <v>66</v>
      </c>
      <c r="I736" s="41" t="s">
        <v>52</v>
      </c>
      <c r="J736" s="41" t="s">
        <v>2184</v>
      </c>
      <c r="K736" s="41" t="s">
        <v>55</v>
      </c>
      <c r="L736" s="41" t="s">
        <v>54</v>
      </c>
      <c r="M736" s="41" t="s">
        <v>55</v>
      </c>
      <c r="N736" s="41" t="s">
        <v>69</v>
      </c>
      <c r="O736" s="41" t="s">
        <v>57</v>
      </c>
      <c r="P736" s="41">
        <v>6.75</v>
      </c>
      <c r="Q736" s="43" t="e">
        <f>Table2[[#This Row],[Spread]]/Table2[[#This Row],[Expected Loss]]</f>
        <v>#VALUE!</v>
      </c>
      <c r="R736" s="41">
        <v>1</v>
      </c>
      <c r="S736" s="41">
        <v>0</v>
      </c>
      <c r="T736" s="41" t="s">
        <v>2390</v>
      </c>
      <c r="U736" s="41" t="s">
        <v>2391</v>
      </c>
      <c r="V736" s="41"/>
      <c r="W736" s="41"/>
      <c r="X736" s="41"/>
    </row>
    <row r="737" spans="1:24" x14ac:dyDescent="0.25">
      <c r="A737" s="41" t="s">
        <v>2396</v>
      </c>
      <c r="B737" s="42">
        <v>44256</v>
      </c>
      <c r="C737" s="41" t="s">
        <v>2389</v>
      </c>
      <c r="D737" s="41" t="s">
        <v>1226</v>
      </c>
      <c r="E737" s="41" t="s">
        <v>55</v>
      </c>
      <c r="F737" s="41" t="s">
        <v>55</v>
      </c>
      <c r="G737" s="41" t="s">
        <v>744</v>
      </c>
      <c r="H737" s="43" t="s">
        <v>66</v>
      </c>
      <c r="I737" s="41" t="s">
        <v>52</v>
      </c>
      <c r="J737" s="41" t="s">
        <v>2184</v>
      </c>
      <c r="K737" s="41" t="s">
        <v>55</v>
      </c>
      <c r="L737" s="41" t="s">
        <v>54</v>
      </c>
      <c r="M737" s="41" t="s">
        <v>55</v>
      </c>
      <c r="N737" s="41" t="s">
        <v>69</v>
      </c>
      <c r="O737" s="41" t="s">
        <v>57</v>
      </c>
      <c r="P737" s="41" t="s">
        <v>2397</v>
      </c>
      <c r="Q737" s="43" t="e">
        <f>Table2[[#This Row],[Spread]]/Table2[[#This Row],[Expected Loss]]</f>
        <v>#VALUE!</v>
      </c>
      <c r="R737" s="41">
        <v>1</v>
      </c>
      <c r="S737" s="41">
        <v>0</v>
      </c>
      <c r="T737" s="41" t="s">
        <v>2390</v>
      </c>
      <c r="U737" s="41" t="s">
        <v>2391</v>
      </c>
      <c r="V737" s="41"/>
      <c r="W737" s="41"/>
      <c r="X737" s="41"/>
    </row>
    <row r="738" spans="1:24" x14ac:dyDescent="0.25">
      <c r="A738" s="37" t="s">
        <v>2398</v>
      </c>
      <c r="B738" s="38">
        <v>44256</v>
      </c>
      <c r="C738" s="37" t="s">
        <v>2399</v>
      </c>
      <c r="D738" s="37" t="s">
        <v>2400</v>
      </c>
      <c r="E738" s="37" t="s">
        <v>765</v>
      </c>
      <c r="F738" s="37" t="s">
        <v>77</v>
      </c>
      <c r="G738" s="37" t="s">
        <v>2401</v>
      </c>
      <c r="H738" s="39">
        <v>200000000</v>
      </c>
      <c r="I738" s="37" t="s">
        <v>52</v>
      </c>
      <c r="J738" s="37" t="s">
        <v>53</v>
      </c>
      <c r="K738" s="37">
        <v>4</v>
      </c>
      <c r="L738" s="37" t="s">
        <v>54</v>
      </c>
      <c r="M738" s="37" t="s">
        <v>55</v>
      </c>
      <c r="N738" s="37" t="s">
        <v>69</v>
      </c>
      <c r="O738" s="37">
        <v>0.99</v>
      </c>
      <c r="P738" s="37">
        <v>2.25</v>
      </c>
      <c r="Q738" s="40">
        <f>Table2[[#This Row],[Spread]]/Table2[[#This Row],[Expected Loss]]</f>
        <v>2.2727272727272729</v>
      </c>
      <c r="R738" s="37">
        <v>1</v>
      </c>
      <c r="S738" s="37">
        <v>0</v>
      </c>
      <c r="T738" s="37" t="s">
        <v>2402</v>
      </c>
      <c r="U738" s="37" t="s">
        <v>2403</v>
      </c>
      <c r="V738" s="37"/>
      <c r="W738" s="37"/>
      <c r="X738" s="37"/>
    </row>
    <row r="739" spans="1:24" x14ac:dyDescent="0.25">
      <c r="A739" s="37" t="s">
        <v>2404</v>
      </c>
      <c r="B739" s="38">
        <v>44256</v>
      </c>
      <c r="C739" s="37" t="s">
        <v>2399</v>
      </c>
      <c r="D739" s="37" t="s">
        <v>2400</v>
      </c>
      <c r="E739" s="37" t="s">
        <v>765</v>
      </c>
      <c r="F739" s="37" t="s">
        <v>77</v>
      </c>
      <c r="G739" s="37" t="s">
        <v>2401</v>
      </c>
      <c r="H739" s="39">
        <v>200000000</v>
      </c>
      <c r="I739" s="37" t="s">
        <v>52</v>
      </c>
      <c r="J739" s="37" t="s">
        <v>53</v>
      </c>
      <c r="K739" s="37">
        <v>4</v>
      </c>
      <c r="L739" s="37" t="s">
        <v>54</v>
      </c>
      <c r="M739" s="37" t="s">
        <v>55</v>
      </c>
      <c r="N739" s="37" t="s">
        <v>69</v>
      </c>
      <c r="O739" s="37">
        <v>1.17</v>
      </c>
      <c r="P739" s="37">
        <v>4</v>
      </c>
      <c r="Q739" s="40">
        <f>Table2[[#This Row],[Spread]]/Table2[[#This Row],[Expected Loss]]</f>
        <v>3.4188034188034191</v>
      </c>
      <c r="R739" s="37">
        <v>1</v>
      </c>
      <c r="S739" s="37">
        <v>0</v>
      </c>
      <c r="T739" s="37" t="s">
        <v>2402</v>
      </c>
      <c r="U739" s="37" t="s">
        <v>2403</v>
      </c>
      <c r="V739" s="37"/>
      <c r="W739" s="37"/>
      <c r="X739" s="37"/>
    </row>
    <row r="740" spans="1:24" x14ac:dyDescent="0.25">
      <c r="A740" s="37" t="s">
        <v>2405</v>
      </c>
      <c r="B740" s="38">
        <v>44287</v>
      </c>
      <c r="C740" s="37" t="s">
        <v>2031</v>
      </c>
      <c r="D740" s="37" t="s">
        <v>89</v>
      </c>
      <c r="E740" s="37" t="s">
        <v>55</v>
      </c>
      <c r="F740" s="37" t="s">
        <v>55</v>
      </c>
      <c r="G740" s="37" t="s">
        <v>309</v>
      </c>
      <c r="H740" s="39">
        <v>350000000</v>
      </c>
      <c r="I740" s="37" t="s">
        <v>52</v>
      </c>
      <c r="J740" s="37" t="s">
        <v>53</v>
      </c>
      <c r="K740" s="37">
        <v>2</v>
      </c>
      <c r="L740" s="37" t="s">
        <v>54</v>
      </c>
      <c r="M740" s="37" t="s">
        <v>55</v>
      </c>
      <c r="N740" s="37" t="s">
        <v>56</v>
      </c>
      <c r="O740" s="37">
        <v>1.8</v>
      </c>
      <c r="P740" s="37">
        <v>3.75</v>
      </c>
      <c r="Q740" s="40">
        <f>Table2[[#This Row],[Spread]]/Table2[[#This Row],[Expected Loss]]</f>
        <v>2.0833333333333335</v>
      </c>
      <c r="R740" s="37">
        <v>1</v>
      </c>
      <c r="S740" s="37">
        <v>0</v>
      </c>
      <c r="T740" s="37" t="s">
        <v>2406</v>
      </c>
      <c r="U740" s="37" t="s">
        <v>2407</v>
      </c>
      <c r="V740" s="37"/>
      <c r="W740" s="37"/>
      <c r="X740" s="37"/>
    </row>
    <row r="741" spans="1:24" x14ac:dyDescent="0.25">
      <c r="A741" s="37" t="s">
        <v>2408</v>
      </c>
      <c r="B741" s="38">
        <v>44287</v>
      </c>
      <c r="C741" s="37" t="s">
        <v>1783</v>
      </c>
      <c r="D741" s="37" t="s">
        <v>55</v>
      </c>
      <c r="E741" s="37" t="s">
        <v>55</v>
      </c>
      <c r="F741" s="37" t="s">
        <v>55</v>
      </c>
      <c r="G741" s="37" t="s">
        <v>942</v>
      </c>
      <c r="H741" s="39">
        <v>8700000</v>
      </c>
      <c r="I741" s="37" t="s">
        <v>55</v>
      </c>
      <c r="J741" s="37" t="s">
        <v>53</v>
      </c>
      <c r="K741" s="37" t="s">
        <v>55</v>
      </c>
      <c r="L741" s="37" t="s">
        <v>54</v>
      </c>
      <c r="M741" s="37" t="s">
        <v>55</v>
      </c>
      <c r="N741" s="37" t="s">
        <v>56</v>
      </c>
      <c r="O741" s="37" t="s">
        <v>57</v>
      </c>
      <c r="P741" s="37" t="s">
        <v>57</v>
      </c>
      <c r="Q741" s="40" t="e">
        <f>Table2[[#This Row],[Spread]]/Table2[[#This Row],[Expected Loss]]</f>
        <v>#VALUE!</v>
      </c>
      <c r="R741" s="37">
        <v>1</v>
      </c>
      <c r="S741" s="37">
        <v>0</v>
      </c>
      <c r="T741" s="37" t="s">
        <v>2409</v>
      </c>
      <c r="U741" s="37" t="s">
        <v>2410</v>
      </c>
      <c r="V741" s="37"/>
      <c r="W741" s="37"/>
      <c r="X741" s="37"/>
    </row>
    <row r="742" spans="1:24" x14ac:dyDescent="0.25">
      <c r="A742" s="37" t="s">
        <v>2411</v>
      </c>
      <c r="B742" s="38">
        <v>44287</v>
      </c>
      <c r="C742" s="37" t="s">
        <v>2090</v>
      </c>
      <c r="D742" s="37" t="s">
        <v>55</v>
      </c>
      <c r="E742" s="37" t="s">
        <v>454</v>
      </c>
      <c r="F742" s="37" t="s">
        <v>210</v>
      </c>
      <c r="G742" s="37" t="s">
        <v>942</v>
      </c>
      <c r="H742" s="39">
        <v>25000000</v>
      </c>
      <c r="I742" s="37" t="s">
        <v>55</v>
      </c>
      <c r="J742" s="37" t="s">
        <v>53</v>
      </c>
      <c r="K742" s="37" t="s">
        <v>55</v>
      </c>
      <c r="L742" s="37" t="s">
        <v>54</v>
      </c>
      <c r="M742" s="37" t="s">
        <v>55</v>
      </c>
      <c r="N742" s="37" t="s">
        <v>56</v>
      </c>
      <c r="O742" s="37" t="s">
        <v>57</v>
      </c>
      <c r="P742" s="37" t="s">
        <v>57</v>
      </c>
      <c r="Q742" s="40" t="e">
        <f>Table2[[#This Row],[Spread]]/Table2[[#This Row],[Expected Loss]]</f>
        <v>#VALUE!</v>
      </c>
      <c r="R742" s="37">
        <v>1</v>
      </c>
      <c r="S742" s="37">
        <v>0</v>
      </c>
      <c r="T742" s="37" t="s">
        <v>2412</v>
      </c>
      <c r="U742" s="37" t="s">
        <v>2413</v>
      </c>
      <c r="V742" s="37"/>
      <c r="W742" s="37"/>
      <c r="X742" s="37"/>
    </row>
    <row r="743" spans="1:24" x14ac:dyDescent="0.25">
      <c r="A743" s="41" t="s">
        <v>2414</v>
      </c>
      <c r="B743" s="42">
        <v>44287</v>
      </c>
      <c r="C743" s="41" t="s">
        <v>2415</v>
      </c>
      <c r="D743" s="41" t="s">
        <v>1840</v>
      </c>
      <c r="E743" s="41" t="s">
        <v>55</v>
      </c>
      <c r="F743" s="41" t="s">
        <v>55</v>
      </c>
      <c r="G743" s="41" t="s">
        <v>744</v>
      </c>
      <c r="H743" s="43" t="s">
        <v>66</v>
      </c>
      <c r="I743" s="41" t="s">
        <v>52</v>
      </c>
      <c r="J743" s="41" t="s">
        <v>2196</v>
      </c>
      <c r="K743" s="41">
        <v>0.08</v>
      </c>
      <c r="L743" s="41" t="s">
        <v>54</v>
      </c>
      <c r="M743" s="41" t="s">
        <v>55</v>
      </c>
      <c r="N743" s="41" t="s">
        <v>69</v>
      </c>
      <c r="O743" s="41" t="s">
        <v>57</v>
      </c>
      <c r="P743" s="41">
        <v>2.0499999999999998</v>
      </c>
      <c r="Q743" s="43" t="e">
        <f>Table2[[#This Row],[Spread]]/Table2[[#This Row],[Expected Loss]]</f>
        <v>#VALUE!</v>
      </c>
      <c r="R743" s="41">
        <v>1</v>
      </c>
      <c r="S743" s="41">
        <v>0</v>
      </c>
      <c r="T743" s="41" t="s">
        <v>2416</v>
      </c>
      <c r="U743" s="41" t="s">
        <v>2417</v>
      </c>
      <c r="V743" s="41"/>
      <c r="W743" s="41"/>
      <c r="X743" s="41"/>
    </row>
    <row r="744" spans="1:24" x14ac:dyDescent="0.25">
      <c r="A744" s="41" t="s">
        <v>2418</v>
      </c>
      <c r="B744" s="42">
        <v>44287</v>
      </c>
      <c r="C744" s="41" t="s">
        <v>2415</v>
      </c>
      <c r="D744" s="41" t="s">
        <v>1840</v>
      </c>
      <c r="E744" s="41" t="s">
        <v>55</v>
      </c>
      <c r="F744" s="41" t="s">
        <v>55</v>
      </c>
      <c r="G744" s="41" t="s">
        <v>744</v>
      </c>
      <c r="H744" s="43" t="s">
        <v>66</v>
      </c>
      <c r="I744" s="41" t="s">
        <v>52</v>
      </c>
      <c r="J744" s="41" t="s">
        <v>2196</v>
      </c>
      <c r="K744" s="41">
        <v>0.08</v>
      </c>
      <c r="L744" s="41" t="s">
        <v>54</v>
      </c>
      <c r="M744" s="41" t="s">
        <v>55</v>
      </c>
      <c r="N744" s="41" t="s">
        <v>69</v>
      </c>
      <c r="O744" s="41" t="s">
        <v>57</v>
      </c>
      <c r="P744" s="41">
        <v>2.0499999999999998</v>
      </c>
      <c r="Q744" s="43" t="e">
        <f>Table2[[#This Row],[Spread]]/Table2[[#This Row],[Expected Loss]]</f>
        <v>#VALUE!</v>
      </c>
      <c r="R744" s="41">
        <v>1</v>
      </c>
      <c r="S744" s="41">
        <v>0</v>
      </c>
      <c r="T744" s="41" t="s">
        <v>2416</v>
      </c>
      <c r="U744" s="41" t="s">
        <v>2417</v>
      </c>
      <c r="V744" s="41"/>
      <c r="W744" s="41"/>
      <c r="X744" s="41"/>
    </row>
    <row r="745" spans="1:24" x14ac:dyDescent="0.25">
      <c r="A745" s="41" t="s">
        <v>2419</v>
      </c>
      <c r="B745" s="42">
        <v>44287</v>
      </c>
      <c r="C745" s="41" t="s">
        <v>2415</v>
      </c>
      <c r="D745" s="41" t="s">
        <v>1840</v>
      </c>
      <c r="E745" s="41" t="s">
        <v>55</v>
      </c>
      <c r="F745" s="41" t="s">
        <v>55</v>
      </c>
      <c r="G745" s="41" t="s">
        <v>744</v>
      </c>
      <c r="H745" s="43" t="s">
        <v>66</v>
      </c>
      <c r="I745" s="41" t="s">
        <v>52</v>
      </c>
      <c r="J745" s="41" t="s">
        <v>2196</v>
      </c>
      <c r="K745" s="41">
        <v>0.08</v>
      </c>
      <c r="L745" s="41" t="s">
        <v>54</v>
      </c>
      <c r="M745" s="41" t="s">
        <v>55</v>
      </c>
      <c r="N745" s="41" t="s">
        <v>69</v>
      </c>
      <c r="O745" s="41" t="s">
        <v>57</v>
      </c>
      <c r="P745" s="41">
        <v>2.0499999999999998</v>
      </c>
      <c r="Q745" s="43" t="e">
        <f>Table2[[#This Row],[Spread]]/Table2[[#This Row],[Expected Loss]]</f>
        <v>#VALUE!</v>
      </c>
      <c r="R745" s="41">
        <v>1</v>
      </c>
      <c r="S745" s="41">
        <v>0</v>
      </c>
      <c r="T745" s="41" t="s">
        <v>2416</v>
      </c>
      <c r="U745" s="41" t="s">
        <v>2417</v>
      </c>
      <c r="V745" s="41"/>
      <c r="W745" s="41"/>
      <c r="X745" s="41"/>
    </row>
    <row r="746" spans="1:24" x14ac:dyDescent="0.25">
      <c r="A746" s="41" t="s">
        <v>2420</v>
      </c>
      <c r="B746" s="42">
        <v>44287</v>
      </c>
      <c r="C746" s="41" t="s">
        <v>2415</v>
      </c>
      <c r="D746" s="41" t="s">
        <v>1840</v>
      </c>
      <c r="E746" s="41" t="s">
        <v>55</v>
      </c>
      <c r="F746" s="41" t="s">
        <v>55</v>
      </c>
      <c r="G746" s="41" t="s">
        <v>744</v>
      </c>
      <c r="H746" s="43" t="s">
        <v>66</v>
      </c>
      <c r="I746" s="41" t="s">
        <v>52</v>
      </c>
      <c r="J746" s="41" t="s">
        <v>2196</v>
      </c>
      <c r="K746" s="41">
        <v>0.08</v>
      </c>
      <c r="L746" s="41" t="s">
        <v>54</v>
      </c>
      <c r="M746" s="41" t="s">
        <v>55</v>
      </c>
      <c r="N746" s="41" t="s">
        <v>69</v>
      </c>
      <c r="O746" s="41" t="s">
        <v>57</v>
      </c>
      <c r="P746" s="41">
        <v>2.0499999999999998</v>
      </c>
      <c r="Q746" s="43" t="e">
        <f>Table2[[#This Row],[Spread]]/Table2[[#This Row],[Expected Loss]]</f>
        <v>#VALUE!</v>
      </c>
      <c r="R746" s="41">
        <v>1</v>
      </c>
      <c r="S746" s="41">
        <v>0</v>
      </c>
      <c r="T746" s="41" t="s">
        <v>2416</v>
      </c>
      <c r="U746" s="41" t="s">
        <v>2417</v>
      </c>
      <c r="V746" s="41"/>
      <c r="W746" s="41"/>
      <c r="X746" s="41"/>
    </row>
    <row r="747" spans="1:24" x14ac:dyDescent="0.25">
      <c r="A747" s="41" t="s">
        <v>2421</v>
      </c>
      <c r="B747" s="42">
        <v>44287</v>
      </c>
      <c r="C747" s="41" t="s">
        <v>2415</v>
      </c>
      <c r="D747" s="41" t="s">
        <v>1840</v>
      </c>
      <c r="E747" s="41" t="s">
        <v>55</v>
      </c>
      <c r="F747" s="41" t="s">
        <v>55</v>
      </c>
      <c r="G747" s="41" t="s">
        <v>744</v>
      </c>
      <c r="H747" s="43" t="s">
        <v>66</v>
      </c>
      <c r="I747" s="41" t="s">
        <v>52</v>
      </c>
      <c r="J747" s="41" t="s">
        <v>2196</v>
      </c>
      <c r="K747" s="41">
        <v>0.08</v>
      </c>
      <c r="L747" s="41" t="s">
        <v>54</v>
      </c>
      <c r="M747" s="41" t="s">
        <v>55</v>
      </c>
      <c r="N747" s="41" t="s">
        <v>69</v>
      </c>
      <c r="O747" s="41" t="s">
        <v>57</v>
      </c>
      <c r="P747" s="41">
        <v>2.0499999999999998</v>
      </c>
      <c r="Q747" s="43" t="e">
        <f>Table2[[#This Row],[Spread]]/Table2[[#This Row],[Expected Loss]]</f>
        <v>#VALUE!</v>
      </c>
      <c r="R747" s="41">
        <v>1</v>
      </c>
      <c r="S747" s="41">
        <v>0</v>
      </c>
      <c r="T747" s="41" t="s">
        <v>2416</v>
      </c>
      <c r="U747" s="41" t="s">
        <v>2417</v>
      </c>
      <c r="V747" s="41"/>
      <c r="W747" s="41"/>
      <c r="X747" s="41"/>
    </row>
    <row r="748" spans="1:24" x14ac:dyDescent="0.25">
      <c r="A748" s="41" t="s">
        <v>2422</v>
      </c>
      <c r="B748" s="42">
        <v>44287</v>
      </c>
      <c r="C748" s="41" t="s">
        <v>2423</v>
      </c>
      <c r="D748" s="41" t="s">
        <v>1543</v>
      </c>
      <c r="E748" s="41" t="s">
        <v>55</v>
      </c>
      <c r="F748" s="41" t="s">
        <v>55</v>
      </c>
      <c r="G748" s="41" t="s">
        <v>744</v>
      </c>
      <c r="H748" s="43" t="s">
        <v>66</v>
      </c>
      <c r="I748" s="41" t="s">
        <v>52</v>
      </c>
      <c r="J748" s="41" t="s">
        <v>2184</v>
      </c>
      <c r="K748" s="41" t="s">
        <v>55</v>
      </c>
      <c r="L748" s="41" t="s">
        <v>54</v>
      </c>
      <c r="M748" s="41" t="s">
        <v>55</v>
      </c>
      <c r="N748" s="41" t="s">
        <v>69</v>
      </c>
      <c r="O748" s="41" t="s">
        <v>57</v>
      </c>
      <c r="P748" s="41" t="s">
        <v>57</v>
      </c>
      <c r="Q748" s="43" t="e">
        <f>Table2[[#This Row],[Spread]]/Table2[[#This Row],[Expected Loss]]</f>
        <v>#VALUE!</v>
      </c>
      <c r="R748" s="41">
        <v>1</v>
      </c>
      <c r="S748" s="41">
        <v>0</v>
      </c>
      <c r="T748" s="41" t="s">
        <v>2424</v>
      </c>
      <c r="U748" s="41" t="s">
        <v>2425</v>
      </c>
      <c r="V748" s="41"/>
      <c r="W748" s="41"/>
      <c r="X748" s="41"/>
    </row>
    <row r="749" spans="1:24" x14ac:dyDescent="0.25">
      <c r="A749" s="41" t="s">
        <v>2426</v>
      </c>
      <c r="B749" s="42">
        <v>44287</v>
      </c>
      <c r="C749" s="41" t="s">
        <v>2423</v>
      </c>
      <c r="D749" s="41" t="s">
        <v>1543</v>
      </c>
      <c r="E749" s="41" t="s">
        <v>55</v>
      </c>
      <c r="F749" s="41" t="s">
        <v>55</v>
      </c>
      <c r="G749" s="41" t="s">
        <v>744</v>
      </c>
      <c r="H749" s="43" t="s">
        <v>66</v>
      </c>
      <c r="I749" s="41" t="s">
        <v>52</v>
      </c>
      <c r="J749" s="41" t="s">
        <v>2184</v>
      </c>
      <c r="K749" s="41" t="s">
        <v>55</v>
      </c>
      <c r="L749" s="41" t="s">
        <v>54</v>
      </c>
      <c r="M749" s="41" t="s">
        <v>55</v>
      </c>
      <c r="N749" s="41" t="s">
        <v>69</v>
      </c>
      <c r="O749" s="41" t="s">
        <v>57</v>
      </c>
      <c r="P749" s="41" t="s">
        <v>57</v>
      </c>
      <c r="Q749" s="43" t="e">
        <f>Table2[[#This Row],[Spread]]/Table2[[#This Row],[Expected Loss]]</f>
        <v>#VALUE!</v>
      </c>
      <c r="R749" s="41">
        <v>1</v>
      </c>
      <c r="S749" s="41">
        <v>0</v>
      </c>
      <c r="T749" s="41" t="s">
        <v>2424</v>
      </c>
      <c r="U749" s="41" t="s">
        <v>2425</v>
      </c>
      <c r="V749" s="41"/>
      <c r="W749" s="41"/>
      <c r="X749" s="41"/>
    </row>
    <row r="750" spans="1:24" x14ac:dyDescent="0.25">
      <c r="A750" s="41" t="s">
        <v>2427</v>
      </c>
      <c r="B750" s="42">
        <v>44287</v>
      </c>
      <c r="C750" s="41" t="s">
        <v>2423</v>
      </c>
      <c r="D750" s="41" t="s">
        <v>1543</v>
      </c>
      <c r="E750" s="41" t="s">
        <v>55</v>
      </c>
      <c r="F750" s="41" t="s">
        <v>55</v>
      </c>
      <c r="G750" s="41" t="s">
        <v>744</v>
      </c>
      <c r="H750" s="43" t="s">
        <v>66</v>
      </c>
      <c r="I750" s="41" t="s">
        <v>52</v>
      </c>
      <c r="J750" s="41" t="s">
        <v>2184</v>
      </c>
      <c r="K750" s="41" t="s">
        <v>55</v>
      </c>
      <c r="L750" s="41" t="s">
        <v>54</v>
      </c>
      <c r="M750" s="41" t="s">
        <v>55</v>
      </c>
      <c r="N750" s="41" t="s">
        <v>69</v>
      </c>
      <c r="O750" s="41" t="s">
        <v>57</v>
      </c>
      <c r="P750" s="41" t="s">
        <v>57</v>
      </c>
      <c r="Q750" s="43" t="e">
        <f>Table2[[#This Row],[Spread]]/Table2[[#This Row],[Expected Loss]]</f>
        <v>#VALUE!</v>
      </c>
      <c r="R750" s="41">
        <v>1</v>
      </c>
      <c r="S750" s="41">
        <v>0</v>
      </c>
      <c r="T750" s="41" t="s">
        <v>2424</v>
      </c>
      <c r="U750" s="41" t="s">
        <v>2425</v>
      </c>
      <c r="V750" s="41"/>
      <c r="W750" s="41"/>
      <c r="X750" s="41"/>
    </row>
    <row r="751" spans="1:24" x14ac:dyDescent="0.25">
      <c r="A751" s="41" t="s">
        <v>2428</v>
      </c>
      <c r="B751" s="42">
        <v>44287</v>
      </c>
      <c r="C751" s="41" t="s">
        <v>2423</v>
      </c>
      <c r="D751" s="41" t="s">
        <v>1543</v>
      </c>
      <c r="E751" s="41" t="s">
        <v>55</v>
      </c>
      <c r="F751" s="41" t="s">
        <v>55</v>
      </c>
      <c r="G751" s="41" t="s">
        <v>744</v>
      </c>
      <c r="H751" s="43" t="s">
        <v>66</v>
      </c>
      <c r="I751" s="41" t="s">
        <v>52</v>
      </c>
      <c r="J751" s="41" t="s">
        <v>2184</v>
      </c>
      <c r="K751" s="41" t="s">
        <v>55</v>
      </c>
      <c r="L751" s="41" t="s">
        <v>54</v>
      </c>
      <c r="M751" s="41" t="s">
        <v>55</v>
      </c>
      <c r="N751" s="41" t="s">
        <v>69</v>
      </c>
      <c r="O751" s="41" t="s">
        <v>57</v>
      </c>
      <c r="P751" s="41" t="s">
        <v>57</v>
      </c>
      <c r="Q751" s="43" t="e">
        <f>Table2[[#This Row],[Spread]]/Table2[[#This Row],[Expected Loss]]</f>
        <v>#VALUE!</v>
      </c>
      <c r="R751" s="41">
        <v>1</v>
      </c>
      <c r="S751" s="41">
        <v>0</v>
      </c>
      <c r="T751" s="41" t="s">
        <v>2424</v>
      </c>
      <c r="U751" s="41" t="s">
        <v>2425</v>
      </c>
      <c r="V751" s="41"/>
      <c r="W751" s="41"/>
      <c r="X751" s="41"/>
    </row>
    <row r="752" spans="1:24" x14ac:dyDescent="0.25">
      <c r="A752" s="41" t="s">
        <v>2429</v>
      </c>
      <c r="B752" s="42">
        <v>44287</v>
      </c>
      <c r="C752" s="41" t="s">
        <v>2423</v>
      </c>
      <c r="D752" s="41" t="s">
        <v>1543</v>
      </c>
      <c r="E752" s="41" t="s">
        <v>55</v>
      </c>
      <c r="F752" s="41" t="s">
        <v>55</v>
      </c>
      <c r="G752" s="41" t="s">
        <v>744</v>
      </c>
      <c r="H752" s="43" t="s">
        <v>66</v>
      </c>
      <c r="I752" s="41" t="s">
        <v>52</v>
      </c>
      <c r="J752" s="41" t="s">
        <v>2184</v>
      </c>
      <c r="K752" s="41" t="s">
        <v>55</v>
      </c>
      <c r="L752" s="41" t="s">
        <v>54</v>
      </c>
      <c r="M752" s="41" t="s">
        <v>55</v>
      </c>
      <c r="N752" s="41" t="s">
        <v>69</v>
      </c>
      <c r="O752" s="41" t="s">
        <v>57</v>
      </c>
      <c r="P752" s="41" t="s">
        <v>57</v>
      </c>
      <c r="Q752" s="43" t="e">
        <f>Table2[[#This Row],[Spread]]/Table2[[#This Row],[Expected Loss]]</f>
        <v>#VALUE!</v>
      </c>
      <c r="R752" s="41">
        <v>1</v>
      </c>
      <c r="S752" s="41">
        <v>0</v>
      </c>
      <c r="T752" s="41" t="s">
        <v>2424</v>
      </c>
      <c r="U752" s="41" t="s">
        <v>2425</v>
      </c>
      <c r="V752" s="41"/>
      <c r="W752" s="41"/>
      <c r="X752" s="41"/>
    </row>
    <row r="753" spans="1:24" x14ac:dyDescent="0.25">
      <c r="A753" s="41" t="s">
        <v>2430</v>
      </c>
      <c r="B753" s="42">
        <v>44287</v>
      </c>
      <c r="C753" s="41" t="s">
        <v>2423</v>
      </c>
      <c r="D753" s="41" t="s">
        <v>1543</v>
      </c>
      <c r="E753" s="41" t="s">
        <v>55</v>
      </c>
      <c r="F753" s="41" t="s">
        <v>55</v>
      </c>
      <c r="G753" s="41" t="s">
        <v>744</v>
      </c>
      <c r="H753" s="43" t="s">
        <v>66</v>
      </c>
      <c r="I753" s="41" t="s">
        <v>52</v>
      </c>
      <c r="J753" s="41" t="s">
        <v>2184</v>
      </c>
      <c r="K753" s="41" t="s">
        <v>55</v>
      </c>
      <c r="L753" s="41" t="s">
        <v>54</v>
      </c>
      <c r="M753" s="41" t="s">
        <v>55</v>
      </c>
      <c r="N753" s="41" t="s">
        <v>69</v>
      </c>
      <c r="O753" s="41" t="s">
        <v>57</v>
      </c>
      <c r="P753" s="41" t="s">
        <v>57</v>
      </c>
      <c r="Q753" s="43" t="e">
        <f>Table2[[#This Row],[Spread]]/Table2[[#This Row],[Expected Loss]]</f>
        <v>#VALUE!</v>
      </c>
      <c r="R753" s="41">
        <v>1</v>
      </c>
      <c r="S753" s="41">
        <v>0</v>
      </c>
      <c r="T753" s="41" t="s">
        <v>2424</v>
      </c>
      <c r="U753" s="41" t="s">
        <v>2425</v>
      </c>
      <c r="V753" s="41"/>
      <c r="W753" s="41"/>
      <c r="X753" s="41"/>
    </row>
    <row r="754" spans="1:24" x14ac:dyDescent="0.25">
      <c r="A754" s="41" t="s">
        <v>2431</v>
      </c>
      <c r="B754" s="42">
        <v>44287</v>
      </c>
      <c r="C754" s="41" t="s">
        <v>2423</v>
      </c>
      <c r="D754" s="41" t="s">
        <v>1543</v>
      </c>
      <c r="E754" s="41" t="s">
        <v>55</v>
      </c>
      <c r="F754" s="41" t="s">
        <v>55</v>
      </c>
      <c r="G754" s="41" t="s">
        <v>744</v>
      </c>
      <c r="H754" s="43" t="s">
        <v>66</v>
      </c>
      <c r="I754" s="41" t="s">
        <v>52</v>
      </c>
      <c r="J754" s="41" t="s">
        <v>2184</v>
      </c>
      <c r="K754" s="41" t="s">
        <v>55</v>
      </c>
      <c r="L754" s="41" t="s">
        <v>54</v>
      </c>
      <c r="M754" s="41" t="s">
        <v>55</v>
      </c>
      <c r="N754" s="41" t="s">
        <v>69</v>
      </c>
      <c r="O754" s="41" t="s">
        <v>57</v>
      </c>
      <c r="P754" s="41" t="s">
        <v>57</v>
      </c>
      <c r="Q754" s="43" t="e">
        <f>Table2[[#This Row],[Spread]]/Table2[[#This Row],[Expected Loss]]</f>
        <v>#VALUE!</v>
      </c>
      <c r="R754" s="41">
        <v>1</v>
      </c>
      <c r="S754" s="41">
        <v>0</v>
      </c>
      <c r="T754" s="41" t="s">
        <v>2424</v>
      </c>
      <c r="U754" s="41" t="s">
        <v>2425</v>
      </c>
      <c r="V754" s="41"/>
      <c r="W754" s="41"/>
      <c r="X754" s="41"/>
    </row>
    <row r="755" spans="1:24" x14ac:dyDescent="0.25">
      <c r="A755" s="41" t="s">
        <v>2432</v>
      </c>
      <c r="B755" s="42">
        <v>44287</v>
      </c>
      <c r="C755" s="41" t="s">
        <v>2423</v>
      </c>
      <c r="D755" s="41" t="s">
        <v>1543</v>
      </c>
      <c r="E755" s="41" t="s">
        <v>55</v>
      </c>
      <c r="F755" s="41" t="s">
        <v>55</v>
      </c>
      <c r="G755" s="41" t="s">
        <v>744</v>
      </c>
      <c r="H755" s="43" t="s">
        <v>66</v>
      </c>
      <c r="I755" s="41" t="s">
        <v>52</v>
      </c>
      <c r="J755" s="41" t="s">
        <v>2184</v>
      </c>
      <c r="K755" s="41" t="s">
        <v>55</v>
      </c>
      <c r="L755" s="41" t="s">
        <v>54</v>
      </c>
      <c r="M755" s="41" t="s">
        <v>55</v>
      </c>
      <c r="N755" s="41" t="s">
        <v>69</v>
      </c>
      <c r="O755" s="41" t="s">
        <v>57</v>
      </c>
      <c r="P755" s="41" t="s">
        <v>57</v>
      </c>
      <c r="Q755" s="43" t="e">
        <f>Table2[[#This Row],[Spread]]/Table2[[#This Row],[Expected Loss]]</f>
        <v>#VALUE!</v>
      </c>
      <c r="R755" s="41">
        <v>1</v>
      </c>
      <c r="S755" s="41">
        <v>0</v>
      </c>
      <c r="T755" s="41" t="s">
        <v>2424</v>
      </c>
      <c r="U755" s="41" t="s">
        <v>2425</v>
      </c>
      <c r="V755" s="41"/>
      <c r="W755" s="41"/>
      <c r="X755" s="41"/>
    </row>
    <row r="756" spans="1:24" x14ac:dyDescent="0.25">
      <c r="A756" s="41" t="s">
        <v>2433</v>
      </c>
      <c r="B756" s="42">
        <v>44287</v>
      </c>
      <c r="C756" s="41" t="s">
        <v>2423</v>
      </c>
      <c r="D756" s="41" t="s">
        <v>1543</v>
      </c>
      <c r="E756" s="41" t="s">
        <v>55</v>
      </c>
      <c r="F756" s="41" t="s">
        <v>55</v>
      </c>
      <c r="G756" s="41" t="s">
        <v>744</v>
      </c>
      <c r="H756" s="43" t="s">
        <v>66</v>
      </c>
      <c r="I756" s="41" t="s">
        <v>52</v>
      </c>
      <c r="J756" s="41" t="s">
        <v>2184</v>
      </c>
      <c r="K756" s="41" t="s">
        <v>55</v>
      </c>
      <c r="L756" s="41" t="s">
        <v>54</v>
      </c>
      <c r="M756" s="41" t="s">
        <v>55</v>
      </c>
      <c r="N756" s="41" t="s">
        <v>69</v>
      </c>
      <c r="O756" s="41" t="s">
        <v>57</v>
      </c>
      <c r="P756" s="41" t="s">
        <v>57</v>
      </c>
      <c r="Q756" s="43" t="e">
        <f>Table2[[#This Row],[Spread]]/Table2[[#This Row],[Expected Loss]]</f>
        <v>#VALUE!</v>
      </c>
      <c r="R756" s="41">
        <v>1</v>
      </c>
      <c r="S756" s="41">
        <v>0</v>
      </c>
      <c r="T756" s="41" t="s">
        <v>2424</v>
      </c>
      <c r="U756" s="41" t="s">
        <v>2425</v>
      </c>
      <c r="V756" s="41"/>
      <c r="W756" s="41"/>
      <c r="X756" s="41"/>
    </row>
    <row r="757" spans="1:24" x14ac:dyDescent="0.25">
      <c r="A757" s="41" t="s">
        <v>2434</v>
      </c>
      <c r="B757" s="42">
        <v>44287</v>
      </c>
      <c r="C757" s="41" t="s">
        <v>2423</v>
      </c>
      <c r="D757" s="41" t="s">
        <v>1543</v>
      </c>
      <c r="E757" s="41" t="s">
        <v>55</v>
      </c>
      <c r="F757" s="41" t="s">
        <v>55</v>
      </c>
      <c r="G757" s="41" t="s">
        <v>744</v>
      </c>
      <c r="H757" s="43" t="s">
        <v>66</v>
      </c>
      <c r="I757" s="41" t="s">
        <v>52</v>
      </c>
      <c r="J757" s="41" t="s">
        <v>2184</v>
      </c>
      <c r="K757" s="41" t="s">
        <v>55</v>
      </c>
      <c r="L757" s="41" t="s">
        <v>54</v>
      </c>
      <c r="M757" s="41" t="s">
        <v>55</v>
      </c>
      <c r="N757" s="41" t="s">
        <v>69</v>
      </c>
      <c r="O757" s="41" t="s">
        <v>57</v>
      </c>
      <c r="P757" s="41" t="s">
        <v>57</v>
      </c>
      <c r="Q757" s="43" t="e">
        <f>Table2[[#This Row],[Spread]]/Table2[[#This Row],[Expected Loss]]</f>
        <v>#VALUE!</v>
      </c>
      <c r="R757" s="41">
        <v>1</v>
      </c>
      <c r="S757" s="41">
        <v>0</v>
      </c>
      <c r="T757" s="41" t="s">
        <v>2424</v>
      </c>
      <c r="U757" s="41" t="s">
        <v>2425</v>
      </c>
      <c r="V757" s="41"/>
      <c r="W757" s="41"/>
      <c r="X757" s="41"/>
    </row>
    <row r="758" spans="1:24" x14ac:dyDescent="0.25">
      <c r="A758" s="37" t="s">
        <v>2435</v>
      </c>
      <c r="B758" s="38">
        <v>44287</v>
      </c>
      <c r="C758" s="37" t="s">
        <v>2436</v>
      </c>
      <c r="D758" s="37" t="s">
        <v>1391</v>
      </c>
      <c r="E758" s="37" t="s">
        <v>454</v>
      </c>
      <c r="F758" s="37" t="s">
        <v>91</v>
      </c>
      <c r="G758" s="37" t="s">
        <v>1928</v>
      </c>
      <c r="H758" s="39">
        <v>150000000</v>
      </c>
      <c r="I758" s="37" t="s">
        <v>110</v>
      </c>
      <c r="J758" s="37" t="s">
        <v>53</v>
      </c>
      <c r="K758" s="37">
        <v>3</v>
      </c>
      <c r="L758" s="37" t="s">
        <v>54</v>
      </c>
      <c r="M758" s="37" t="s">
        <v>55</v>
      </c>
      <c r="N758" s="37" t="s">
        <v>69</v>
      </c>
      <c r="O758" s="37">
        <v>1.62</v>
      </c>
      <c r="P758" s="37">
        <v>4</v>
      </c>
      <c r="Q758" s="40">
        <f>Table2[[#This Row],[Spread]]/Table2[[#This Row],[Expected Loss]]</f>
        <v>2.4691358024691357</v>
      </c>
      <c r="R758" s="37">
        <v>1</v>
      </c>
      <c r="S758" s="37">
        <v>0</v>
      </c>
      <c r="T758" s="37" t="s">
        <v>2437</v>
      </c>
      <c r="U758" s="37" t="s">
        <v>2438</v>
      </c>
      <c r="V758" s="37"/>
      <c r="W758" s="37"/>
      <c r="X758" s="37"/>
    </row>
    <row r="759" spans="1:24" x14ac:dyDescent="0.25">
      <c r="A759" s="37" t="s">
        <v>2439</v>
      </c>
      <c r="B759" s="38">
        <v>44287</v>
      </c>
      <c r="C759" s="37" t="s">
        <v>2436</v>
      </c>
      <c r="D759" s="37" t="s">
        <v>1391</v>
      </c>
      <c r="E759" s="37" t="s">
        <v>454</v>
      </c>
      <c r="F759" s="37" t="s">
        <v>91</v>
      </c>
      <c r="G759" s="37" t="s">
        <v>1928</v>
      </c>
      <c r="H759" s="39">
        <v>150000000</v>
      </c>
      <c r="I759" s="37" t="s">
        <v>110</v>
      </c>
      <c r="J759" s="37" t="s">
        <v>53</v>
      </c>
      <c r="K759" s="37">
        <v>3</v>
      </c>
      <c r="L759" s="37" t="s">
        <v>54</v>
      </c>
      <c r="M759" s="37" t="s">
        <v>55</v>
      </c>
      <c r="N759" s="37" t="s">
        <v>69</v>
      </c>
      <c r="O759" s="37">
        <v>3.32</v>
      </c>
      <c r="P759" s="37">
        <v>6.25</v>
      </c>
      <c r="Q759" s="40">
        <f>Table2[[#This Row],[Spread]]/Table2[[#This Row],[Expected Loss]]</f>
        <v>1.8825301204819278</v>
      </c>
      <c r="R759" s="37">
        <v>1</v>
      </c>
      <c r="S759" s="37">
        <v>0</v>
      </c>
      <c r="T759" s="37" t="s">
        <v>2437</v>
      </c>
      <c r="U759" s="37" t="s">
        <v>2438</v>
      </c>
      <c r="V759" s="37"/>
      <c r="W759" s="37"/>
      <c r="X759" s="37"/>
    </row>
    <row r="760" spans="1:24" x14ac:dyDescent="0.25">
      <c r="A760" s="41" t="s">
        <v>2440</v>
      </c>
      <c r="B760" s="42">
        <v>44287</v>
      </c>
      <c r="C760" s="41" t="s">
        <v>2441</v>
      </c>
      <c r="D760" s="41" t="s">
        <v>1082</v>
      </c>
      <c r="E760" s="41" t="s">
        <v>55</v>
      </c>
      <c r="F760" s="41" t="s">
        <v>55</v>
      </c>
      <c r="G760" s="41" t="s">
        <v>744</v>
      </c>
      <c r="H760" s="43" t="s">
        <v>66</v>
      </c>
      <c r="I760" s="41" t="s">
        <v>52</v>
      </c>
      <c r="J760" s="41" t="s">
        <v>2196</v>
      </c>
      <c r="K760" s="41" t="s">
        <v>55</v>
      </c>
      <c r="L760" s="41" t="s">
        <v>54</v>
      </c>
      <c r="M760" s="41" t="s">
        <v>55</v>
      </c>
      <c r="N760" s="41" t="s">
        <v>69</v>
      </c>
      <c r="O760" s="41" t="s">
        <v>57</v>
      </c>
      <c r="P760" s="41">
        <v>1.65</v>
      </c>
      <c r="Q760" s="43" t="e">
        <f>Table2[[#This Row],[Spread]]/Table2[[#This Row],[Expected Loss]]</f>
        <v>#VALUE!</v>
      </c>
      <c r="R760" s="41">
        <v>1</v>
      </c>
      <c r="S760" s="41">
        <v>0</v>
      </c>
      <c r="T760" s="41" t="s">
        <v>2442</v>
      </c>
      <c r="U760" s="41" t="s">
        <v>2443</v>
      </c>
      <c r="V760" s="41"/>
      <c r="W760" s="41"/>
      <c r="X760" s="41"/>
    </row>
    <row r="761" spans="1:24" x14ac:dyDescent="0.25">
      <c r="A761" s="41" t="s">
        <v>2444</v>
      </c>
      <c r="B761" s="42">
        <v>44287</v>
      </c>
      <c r="C761" s="41" t="s">
        <v>2441</v>
      </c>
      <c r="D761" s="41" t="s">
        <v>1082</v>
      </c>
      <c r="E761" s="41" t="s">
        <v>55</v>
      </c>
      <c r="F761" s="41" t="s">
        <v>55</v>
      </c>
      <c r="G761" s="41" t="s">
        <v>744</v>
      </c>
      <c r="H761" s="43" t="s">
        <v>66</v>
      </c>
      <c r="I761" s="41" t="s">
        <v>52</v>
      </c>
      <c r="J761" s="41" t="s">
        <v>2196</v>
      </c>
      <c r="K761" s="41" t="s">
        <v>55</v>
      </c>
      <c r="L761" s="41" t="s">
        <v>54</v>
      </c>
      <c r="M761" s="41" t="s">
        <v>55</v>
      </c>
      <c r="N761" s="41" t="s">
        <v>69</v>
      </c>
      <c r="O761" s="41" t="s">
        <v>57</v>
      </c>
      <c r="P761" s="41">
        <v>2.0499999999999998</v>
      </c>
      <c r="Q761" s="43" t="e">
        <f>Table2[[#This Row],[Spread]]/Table2[[#This Row],[Expected Loss]]</f>
        <v>#VALUE!</v>
      </c>
      <c r="R761" s="41">
        <v>1</v>
      </c>
      <c r="S761" s="41">
        <v>0</v>
      </c>
      <c r="T761" s="41" t="s">
        <v>2442</v>
      </c>
      <c r="U761" s="41" t="s">
        <v>2443</v>
      </c>
      <c r="V761" s="41"/>
      <c r="W761" s="41"/>
      <c r="X761" s="41"/>
    </row>
    <row r="762" spans="1:24" x14ac:dyDescent="0.25">
      <c r="A762" s="41" t="s">
        <v>2445</v>
      </c>
      <c r="B762" s="42">
        <v>44287</v>
      </c>
      <c r="C762" s="41" t="s">
        <v>2441</v>
      </c>
      <c r="D762" s="41" t="s">
        <v>1082</v>
      </c>
      <c r="E762" s="41" t="s">
        <v>55</v>
      </c>
      <c r="F762" s="41" t="s">
        <v>55</v>
      </c>
      <c r="G762" s="41" t="s">
        <v>744</v>
      </c>
      <c r="H762" s="43" t="s">
        <v>66</v>
      </c>
      <c r="I762" s="41" t="s">
        <v>52</v>
      </c>
      <c r="J762" s="41" t="s">
        <v>2196</v>
      </c>
      <c r="K762" s="41" t="s">
        <v>55</v>
      </c>
      <c r="L762" s="41" t="s">
        <v>54</v>
      </c>
      <c r="M762" s="41" t="s">
        <v>55</v>
      </c>
      <c r="N762" s="41" t="s">
        <v>69</v>
      </c>
      <c r="O762" s="41" t="s">
        <v>57</v>
      </c>
      <c r="P762" s="41">
        <v>3</v>
      </c>
      <c r="Q762" s="43" t="e">
        <f>Table2[[#This Row],[Spread]]/Table2[[#This Row],[Expected Loss]]</f>
        <v>#VALUE!</v>
      </c>
      <c r="R762" s="41">
        <v>1</v>
      </c>
      <c r="S762" s="41">
        <v>0</v>
      </c>
      <c r="T762" s="41" t="s">
        <v>2442</v>
      </c>
      <c r="U762" s="41" t="s">
        <v>2443</v>
      </c>
      <c r="V762" s="41"/>
      <c r="W762" s="41"/>
      <c r="X762" s="41"/>
    </row>
    <row r="763" spans="1:24" x14ac:dyDescent="0.25">
      <c r="A763" s="41" t="s">
        <v>2446</v>
      </c>
      <c r="B763" s="42">
        <v>44287</v>
      </c>
      <c r="C763" s="41" t="s">
        <v>2441</v>
      </c>
      <c r="D763" s="41" t="s">
        <v>1082</v>
      </c>
      <c r="E763" s="41" t="s">
        <v>55</v>
      </c>
      <c r="F763" s="41" t="s">
        <v>55</v>
      </c>
      <c r="G763" s="41" t="s">
        <v>744</v>
      </c>
      <c r="H763" s="43" t="s">
        <v>66</v>
      </c>
      <c r="I763" s="41" t="s">
        <v>52</v>
      </c>
      <c r="J763" s="41" t="s">
        <v>2196</v>
      </c>
      <c r="K763" s="41" t="s">
        <v>55</v>
      </c>
      <c r="L763" s="41" t="s">
        <v>54</v>
      </c>
      <c r="M763" s="41" t="s">
        <v>55</v>
      </c>
      <c r="N763" s="41" t="s">
        <v>69</v>
      </c>
      <c r="O763" s="41" t="s">
        <v>57</v>
      </c>
      <c r="P763" s="41">
        <v>3.95</v>
      </c>
      <c r="Q763" s="43" t="e">
        <f>Table2[[#This Row],[Spread]]/Table2[[#This Row],[Expected Loss]]</f>
        <v>#VALUE!</v>
      </c>
      <c r="R763" s="41">
        <v>1</v>
      </c>
      <c r="S763" s="41">
        <v>0</v>
      </c>
      <c r="T763" s="41" t="s">
        <v>2442</v>
      </c>
      <c r="U763" s="41" t="s">
        <v>2443</v>
      </c>
      <c r="V763" s="41"/>
      <c r="W763" s="41"/>
      <c r="X763" s="41"/>
    </row>
    <row r="764" spans="1:24" x14ac:dyDescent="0.25">
      <c r="A764" s="41" t="s">
        <v>2447</v>
      </c>
      <c r="B764" s="42">
        <v>44287</v>
      </c>
      <c r="C764" s="41" t="s">
        <v>2441</v>
      </c>
      <c r="D764" s="41" t="s">
        <v>1082</v>
      </c>
      <c r="E764" s="41" t="s">
        <v>55</v>
      </c>
      <c r="F764" s="41" t="s">
        <v>55</v>
      </c>
      <c r="G764" s="41" t="s">
        <v>744</v>
      </c>
      <c r="H764" s="43" t="s">
        <v>66</v>
      </c>
      <c r="I764" s="41" t="s">
        <v>52</v>
      </c>
      <c r="J764" s="41" t="s">
        <v>2196</v>
      </c>
      <c r="K764" s="41" t="s">
        <v>55</v>
      </c>
      <c r="L764" s="41" t="s">
        <v>54</v>
      </c>
      <c r="M764" s="41" t="s">
        <v>55</v>
      </c>
      <c r="N764" s="41" t="s">
        <v>69</v>
      </c>
      <c r="O764" s="41" t="s">
        <v>57</v>
      </c>
      <c r="P764" s="41">
        <v>5.5</v>
      </c>
      <c r="Q764" s="43" t="e">
        <f>Table2[[#This Row],[Spread]]/Table2[[#This Row],[Expected Loss]]</f>
        <v>#VALUE!</v>
      </c>
      <c r="R764" s="41">
        <v>1</v>
      </c>
      <c r="S764" s="41">
        <v>0</v>
      </c>
      <c r="T764" s="41" t="s">
        <v>2442</v>
      </c>
      <c r="U764" s="41" t="s">
        <v>2443</v>
      </c>
      <c r="V764" s="41"/>
      <c r="W764" s="41"/>
      <c r="X764" s="41"/>
    </row>
    <row r="765" spans="1:24" x14ac:dyDescent="0.25">
      <c r="A765" s="37" t="s">
        <v>2448</v>
      </c>
      <c r="B765" s="38">
        <v>44317</v>
      </c>
      <c r="C765" s="37" t="s">
        <v>2449</v>
      </c>
      <c r="D765" s="37" t="s">
        <v>2450</v>
      </c>
      <c r="E765" s="37" t="s">
        <v>1632</v>
      </c>
      <c r="F765" s="37" t="s">
        <v>77</v>
      </c>
      <c r="G765" s="37" t="s">
        <v>596</v>
      </c>
      <c r="H765" s="39">
        <v>225000000</v>
      </c>
      <c r="I765" s="37" t="s">
        <v>110</v>
      </c>
      <c r="J765" s="37" t="s">
        <v>53</v>
      </c>
      <c r="K765" s="37" t="s">
        <v>55</v>
      </c>
      <c r="L765" s="37" t="s">
        <v>54</v>
      </c>
      <c r="M765" s="37" t="s">
        <v>2451</v>
      </c>
      <c r="N765" s="37" t="s">
        <v>56</v>
      </c>
      <c r="O765" s="37">
        <v>3.32</v>
      </c>
      <c r="P765" s="37">
        <v>6.75</v>
      </c>
      <c r="Q765" s="40">
        <f>Table2[[#This Row],[Spread]]/Table2[[#This Row],[Expected Loss]]</f>
        <v>2.0331325301204819</v>
      </c>
      <c r="R765" s="37">
        <v>1</v>
      </c>
      <c r="S765" s="37">
        <v>0</v>
      </c>
      <c r="T765" s="37" t="s">
        <v>2452</v>
      </c>
      <c r="U765" s="37" t="s">
        <v>2453</v>
      </c>
      <c r="V765" s="37"/>
      <c r="W765" s="37"/>
      <c r="X765" s="37"/>
    </row>
    <row r="766" spans="1:24" x14ac:dyDescent="0.25">
      <c r="A766" s="37" t="s">
        <v>2454</v>
      </c>
      <c r="B766" s="38">
        <v>44317</v>
      </c>
      <c r="C766" s="37" t="s">
        <v>2455</v>
      </c>
      <c r="D766" s="37" t="s">
        <v>116</v>
      </c>
      <c r="E766" s="37" t="s">
        <v>454</v>
      </c>
      <c r="F766" s="37" t="s">
        <v>77</v>
      </c>
      <c r="G766" s="37" t="s">
        <v>1405</v>
      </c>
      <c r="H766" s="39">
        <v>75000000</v>
      </c>
      <c r="I766" s="37" t="s">
        <v>52</v>
      </c>
      <c r="J766" s="37" t="s">
        <v>53</v>
      </c>
      <c r="K766" s="37" t="s">
        <v>55</v>
      </c>
      <c r="L766" s="37" t="s">
        <v>54</v>
      </c>
      <c r="M766" s="37" t="s">
        <v>55</v>
      </c>
      <c r="N766" s="37" t="s">
        <v>69</v>
      </c>
      <c r="O766" s="37">
        <v>0.63</v>
      </c>
      <c r="P766" s="37">
        <v>2.25</v>
      </c>
      <c r="Q766" s="40">
        <f>Table2[[#This Row],[Spread]]/Table2[[#This Row],[Expected Loss]]</f>
        <v>3.5714285714285716</v>
      </c>
      <c r="R766" s="37">
        <v>1</v>
      </c>
      <c r="S766" s="37">
        <v>0</v>
      </c>
      <c r="T766" s="37" t="s">
        <v>2456</v>
      </c>
      <c r="U766" s="37" t="s">
        <v>2457</v>
      </c>
      <c r="V766" s="37"/>
      <c r="W766" s="37"/>
      <c r="X766" s="37"/>
    </row>
    <row r="767" spans="1:24" x14ac:dyDescent="0.25">
      <c r="A767" s="37" t="s">
        <v>2458</v>
      </c>
      <c r="B767" s="38">
        <v>44317</v>
      </c>
      <c r="C767" s="37" t="s">
        <v>2455</v>
      </c>
      <c r="D767" s="37" t="s">
        <v>116</v>
      </c>
      <c r="E767" s="37" t="s">
        <v>454</v>
      </c>
      <c r="F767" s="37" t="s">
        <v>77</v>
      </c>
      <c r="G767" s="37" t="s">
        <v>1405</v>
      </c>
      <c r="H767" s="39">
        <v>50000000</v>
      </c>
      <c r="I767" s="37" t="s">
        <v>52</v>
      </c>
      <c r="J767" s="37" t="s">
        <v>53</v>
      </c>
      <c r="K767" s="37" t="s">
        <v>55</v>
      </c>
      <c r="L767" s="37" t="s">
        <v>54</v>
      </c>
      <c r="M767" s="37" t="s">
        <v>55</v>
      </c>
      <c r="N767" s="37" t="s">
        <v>69</v>
      </c>
      <c r="O767" s="37">
        <v>0.44</v>
      </c>
      <c r="P767" s="37">
        <v>5.25</v>
      </c>
      <c r="Q767" s="40">
        <f>Table2[[#This Row],[Spread]]/Table2[[#This Row],[Expected Loss]]</f>
        <v>11.931818181818182</v>
      </c>
      <c r="R767" s="37">
        <v>1</v>
      </c>
      <c r="S767" s="37">
        <v>0</v>
      </c>
      <c r="T767" s="37" t="s">
        <v>2456</v>
      </c>
      <c r="U767" s="37" t="s">
        <v>2457</v>
      </c>
      <c r="V767" s="37"/>
      <c r="W767" s="37"/>
      <c r="X767" s="37"/>
    </row>
    <row r="768" spans="1:24" x14ac:dyDescent="0.25">
      <c r="A768" s="37" t="s">
        <v>2459</v>
      </c>
      <c r="B768" s="38">
        <v>44317</v>
      </c>
      <c r="C768" s="37" t="s">
        <v>1887</v>
      </c>
      <c r="D768" s="37" t="s">
        <v>55</v>
      </c>
      <c r="E768" s="37" t="s">
        <v>55</v>
      </c>
      <c r="F768" s="37" t="s">
        <v>210</v>
      </c>
      <c r="G768" s="37" t="s">
        <v>942</v>
      </c>
      <c r="H768" s="39">
        <v>200000000</v>
      </c>
      <c r="I768" s="37" t="s">
        <v>52</v>
      </c>
      <c r="J768" s="37" t="s">
        <v>53</v>
      </c>
      <c r="K768" s="37" t="s">
        <v>55</v>
      </c>
      <c r="L768" s="37" t="s">
        <v>54</v>
      </c>
      <c r="M768" s="37" t="s">
        <v>55</v>
      </c>
      <c r="N768" s="37" t="s">
        <v>69</v>
      </c>
      <c r="O768" s="37">
        <v>9.1999999999999993</v>
      </c>
      <c r="P768" s="37" t="s">
        <v>57</v>
      </c>
      <c r="Q768" s="40" t="e">
        <f>Table2[[#This Row],[Spread]]/Table2[[#This Row],[Expected Loss]]</f>
        <v>#VALUE!</v>
      </c>
      <c r="R768" s="37">
        <v>1</v>
      </c>
      <c r="S768" s="37">
        <v>0</v>
      </c>
      <c r="T768" s="37" t="s">
        <v>2460</v>
      </c>
      <c r="U768" s="37" t="s">
        <v>2461</v>
      </c>
      <c r="V768" s="37"/>
      <c r="W768" s="37"/>
      <c r="X768" s="37"/>
    </row>
    <row r="769" spans="1:24" x14ac:dyDescent="0.25">
      <c r="A769" s="37" t="s">
        <v>2462</v>
      </c>
      <c r="B769" s="38">
        <v>44317</v>
      </c>
      <c r="C769" s="37" t="s">
        <v>1887</v>
      </c>
      <c r="D769" s="37" t="s">
        <v>55</v>
      </c>
      <c r="E769" s="37" t="s">
        <v>55</v>
      </c>
      <c r="F769" s="37" t="s">
        <v>210</v>
      </c>
      <c r="G769" s="37" t="s">
        <v>942</v>
      </c>
      <c r="H769" s="39">
        <v>50000000</v>
      </c>
      <c r="I769" s="37" t="s">
        <v>52</v>
      </c>
      <c r="J769" s="37" t="s">
        <v>53</v>
      </c>
      <c r="K769" s="37" t="s">
        <v>55</v>
      </c>
      <c r="L769" s="37" t="s">
        <v>54</v>
      </c>
      <c r="M769" s="37" t="s">
        <v>55</v>
      </c>
      <c r="N769" s="37" t="s">
        <v>69</v>
      </c>
      <c r="O769" s="37">
        <v>4.1399999999999997</v>
      </c>
      <c r="P769" s="37" t="s">
        <v>57</v>
      </c>
      <c r="Q769" s="40" t="e">
        <f>Table2[[#This Row],[Spread]]/Table2[[#This Row],[Expected Loss]]</f>
        <v>#VALUE!</v>
      </c>
      <c r="R769" s="37">
        <v>1</v>
      </c>
      <c r="S769" s="37">
        <v>0</v>
      </c>
      <c r="T769" s="37" t="s">
        <v>2460</v>
      </c>
      <c r="U769" s="37" t="s">
        <v>2461</v>
      </c>
      <c r="V769" s="37"/>
      <c r="W769" s="37"/>
      <c r="X769" s="37"/>
    </row>
    <row r="770" spans="1:24" x14ac:dyDescent="0.25">
      <c r="A770" s="37" t="s">
        <v>2463</v>
      </c>
      <c r="B770" s="38">
        <v>44317</v>
      </c>
      <c r="C770" s="37" t="s">
        <v>2054</v>
      </c>
      <c r="D770" s="37" t="s">
        <v>83</v>
      </c>
      <c r="E770" s="37" t="s">
        <v>2464</v>
      </c>
      <c r="F770" s="37" t="s">
        <v>77</v>
      </c>
      <c r="G770" s="37" t="s">
        <v>420</v>
      </c>
      <c r="H770" s="39">
        <v>800000000</v>
      </c>
      <c r="I770" s="37" t="s">
        <v>52</v>
      </c>
      <c r="J770" s="37" t="s">
        <v>53</v>
      </c>
      <c r="K770" s="37" t="s">
        <v>55</v>
      </c>
      <c r="L770" s="37" t="s">
        <v>54</v>
      </c>
      <c r="M770" s="37" t="s">
        <v>55</v>
      </c>
      <c r="N770" s="37" t="s">
        <v>69</v>
      </c>
      <c r="O770" s="37">
        <v>1.1000000000000001</v>
      </c>
      <c r="P770" s="37">
        <v>5.75</v>
      </c>
      <c r="Q770" s="40">
        <f>Table2[[#This Row],[Spread]]/Table2[[#This Row],[Expected Loss]]</f>
        <v>5.2272727272727266</v>
      </c>
      <c r="R770" s="37">
        <v>1</v>
      </c>
      <c r="S770" s="37">
        <v>0</v>
      </c>
      <c r="T770" s="37" t="s">
        <v>2465</v>
      </c>
      <c r="U770" s="37" t="s">
        <v>2466</v>
      </c>
      <c r="V770" s="37"/>
      <c r="W770" s="37"/>
      <c r="X770" s="37"/>
    </row>
    <row r="771" spans="1:24" x14ac:dyDescent="0.25">
      <c r="A771" s="37" t="s">
        <v>2467</v>
      </c>
      <c r="B771" s="38">
        <v>44317</v>
      </c>
      <c r="C771" s="37" t="s">
        <v>2054</v>
      </c>
      <c r="D771" s="37" t="s">
        <v>83</v>
      </c>
      <c r="E771" s="37" t="s">
        <v>2464</v>
      </c>
      <c r="F771" s="37" t="s">
        <v>77</v>
      </c>
      <c r="G771" s="37" t="s">
        <v>420</v>
      </c>
      <c r="H771" s="39">
        <v>150000000</v>
      </c>
      <c r="I771" s="37" t="s">
        <v>52</v>
      </c>
      <c r="J771" s="37" t="s">
        <v>53</v>
      </c>
      <c r="K771" s="37" t="s">
        <v>55</v>
      </c>
      <c r="L771" s="37" t="s">
        <v>54</v>
      </c>
      <c r="M771" s="37" t="s">
        <v>55</v>
      </c>
      <c r="N771" s="37" t="s">
        <v>69</v>
      </c>
      <c r="O771" s="37">
        <v>1.67</v>
      </c>
      <c r="P771" s="37">
        <v>6.75</v>
      </c>
      <c r="Q771" s="40">
        <f>Table2[[#This Row],[Spread]]/Table2[[#This Row],[Expected Loss]]</f>
        <v>4.0419161676646711</v>
      </c>
      <c r="R771" s="37">
        <v>1</v>
      </c>
      <c r="S771" s="37">
        <v>0</v>
      </c>
      <c r="T771" s="37" t="s">
        <v>2465</v>
      </c>
      <c r="U771" s="37" t="s">
        <v>2466</v>
      </c>
      <c r="V771" s="37"/>
      <c r="W771" s="37"/>
      <c r="X771" s="37"/>
    </row>
    <row r="772" spans="1:24" x14ac:dyDescent="0.25">
      <c r="A772" s="37" t="s">
        <v>2468</v>
      </c>
      <c r="B772" s="38">
        <v>44317</v>
      </c>
      <c r="C772" s="37" t="s">
        <v>2469</v>
      </c>
      <c r="D772" s="37" t="s">
        <v>147</v>
      </c>
      <c r="E772" s="37" t="s">
        <v>1091</v>
      </c>
      <c r="F772" s="37" t="s">
        <v>77</v>
      </c>
      <c r="G772" s="37" t="s">
        <v>1551</v>
      </c>
      <c r="H772" s="39">
        <v>100000000</v>
      </c>
      <c r="I772" s="37"/>
      <c r="J772" s="37" t="s">
        <v>2470</v>
      </c>
      <c r="K772" s="37">
        <v>4</v>
      </c>
      <c r="L772" s="37" t="s">
        <v>54</v>
      </c>
      <c r="M772" s="37" t="s">
        <v>55</v>
      </c>
      <c r="N772" s="37" t="s">
        <v>69</v>
      </c>
      <c r="O772" s="37">
        <v>4.32</v>
      </c>
      <c r="P772" s="37">
        <v>9.25</v>
      </c>
      <c r="Q772" s="40">
        <f>Table2[[#This Row],[Spread]]/Table2[[#This Row],[Expected Loss]]</f>
        <v>2.1412037037037037</v>
      </c>
      <c r="R772" s="37">
        <v>1</v>
      </c>
      <c r="S772" s="37">
        <v>0</v>
      </c>
      <c r="T772" s="37" t="s">
        <v>2471</v>
      </c>
      <c r="U772" s="37" t="s">
        <v>2472</v>
      </c>
      <c r="V772" s="37"/>
      <c r="W772" s="37"/>
      <c r="X772" s="37"/>
    </row>
    <row r="773" spans="1:24" x14ac:dyDescent="0.25">
      <c r="A773" s="37" t="s">
        <v>2473</v>
      </c>
      <c r="B773" s="38">
        <v>44317</v>
      </c>
      <c r="C773" s="37" t="s">
        <v>2469</v>
      </c>
      <c r="D773" s="37" t="s">
        <v>147</v>
      </c>
      <c r="E773" s="37" t="s">
        <v>1091</v>
      </c>
      <c r="F773" s="37" t="s">
        <v>77</v>
      </c>
      <c r="G773" s="37" t="s">
        <v>1551</v>
      </c>
      <c r="H773" s="39">
        <v>100000000</v>
      </c>
      <c r="I773" s="37"/>
      <c r="J773" s="37" t="s">
        <v>2470</v>
      </c>
      <c r="K773" s="37">
        <v>4</v>
      </c>
      <c r="L773" s="37" t="s">
        <v>54</v>
      </c>
      <c r="M773" s="37" t="s">
        <v>55</v>
      </c>
      <c r="N773" s="37" t="s">
        <v>69</v>
      </c>
      <c r="O773" s="37">
        <v>2.35</v>
      </c>
      <c r="P773" s="37">
        <v>5.25</v>
      </c>
      <c r="Q773" s="40">
        <f>Table2[[#This Row],[Spread]]/Table2[[#This Row],[Expected Loss]]</f>
        <v>2.2340425531914891</v>
      </c>
      <c r="R773" s="37">
        <v>1</v>
      </c>
      <c r="S773" s="37">
        <v>0</v>
      </c>
      <c r="T773" s="37" t="s">
        <v>2471</v>
      </c>
      <c r="U773" s="37" t="s">
        <v>2472</v>
      </c>
      <c r="V773" s="37"/>
      <c r="W773" s="37"/>
      <c r="X773" s="37"/>
    </row>
    <row r="774" spans="1:24" x14ac:dyDescent="0.25">
      <c r="A774" s="37" t="s">
        <v>2474</v>
      </c>
      <c r="B774" s="38">
        <v>44317</v>
      </c>
      <c r="C774" s="37" t="s">
        <v>2469</v>
      </c>
      <c r="D774" s="37" t="s">
        <v>147</v>
      </c>
      <c r="E774" s="37" t="s">
        <v>1091</v>
      </c>
      <c r="F774" s="37" t="s">
        <v>77</v>
      </c>
      <c r="G774" s="37" t="s">
        <v>1551</v>
      </c>
      <c r="H774" s="39">
        <v>100000000</v>
      </c>
      <c r="I774" s="37"/>
      <c r="J774" s="37" t="s">
        <v>2470</v>
      </c>
      <c r="K774" s="37">
        <v>4</v>
      </c>
      <c r="L774" s="37" t="s">
        <v>54</v>
      </c>
      <c r="M774" s="37" t="s">
        <v>55</v>
      </c>
      <c r="N774" s="37" t="s">
        <v>69</v>
      </c>
      <c r="O774" s="37">
        <v>1.31</v>
      </c>
      <c r="P774" s="37">
        <v>3.75</v>
      </c>
      <c r="Q774" s="40">
        <f>Table2[[#This Row],[Spread]]/Table2[[#This Row],[Expected Loss]]</f>
        <v>2.8625954198473282</v>
      </c>
      <c r="R774" s="37">
        <v>1</v>
      </c>
      <c r="S774" s="37">
        <v>0</v>
      </c>
      <c r="T774" s="37" t="s">
        <v>2471</v>
      </c>
      <c r="U774" s="37" t="s">
        <v>2472</v>
      </c>
      <c r="V774" s="37"/>
      <c r="W774" s="37"/>
      <c r="X774" s="37"/>
    </row>
    <row r="775" spans="1:24" x14ac:dyDescent="0.25">
      <c r="A775" s="37" t="s">
        <v>2475</v>
      </c>
      <c r="B775" s="38">
        <v>44317</v>
      </c>
      <c r="C775" s="37" t="s">
        <v>2469</v>
      </c>
      <c r="D775" s="37" t="s">
        <v>147</v>
      </c>
      <c r="E775" s="37" t="s">
        <v>1091</v>
      </c>
      <c r="F775" s="37" t="s">
        <v>77</v>
      </c>
      <c r="G775" s="37" t="s">
        <v>1551</v>
      </c>
      <c r="H775" s="39">
        <v>100000000</v>
      </c>
      <c r="I775" s="37"/>
      <c r="J775" s="37" t="s">
        <v>2470</v>
      </c>
      <c r="K775" s="37">
        <v>4</v>
      </c>
      <c r="L775" s="37" t="s">
        <v>54</v>
      </c>
      <c r="M775" s="37" t="s">
        <v>55</v>
      </c>
      <c r="N775" s="37" t="s">
        <v>69</v>
      </c>
      <c r="O775" s="37">
        <v>0.61</v>
      </c>
      <c r="P775" s="37">
        <v>2.5</v>
      </c>
      <c r="Q775" s="40">
        <f>Table2[[#This Row],[Spread]]/Table2[[#This Row],[Expected Loss]]</f>
        <v>4.0983606557377046</v>
      </c>
      <c r="R775" s="37">
        <v>1</v>
      </c>
      <c r="S775" s="37">
        <v>0</v>
      </c>
      <c r="T775" s="37" t="s">
        <v>2471</v>
      </c>
      <c r="U775" s="37" t="s">
        <v>2472</v>
      </c>
      <c r="V775" s="37"/>
      <c r="W775" s="37"/>
      <c r="X775" s="37"/>
    </row>
    <row r="776" spans="1:24" x14ac:dyDescent="0.25">
      <c r="A776" s="37" t="s">
        <v>2476</v>
      </c>
      <c r="B776" s="38">
        <v>44317</v>
      </c>
      <c r="C776" s="37" t="s">
        <v>2084</v>
      </c>
      <c r="D776" s="37" t="s">
        <v>2085</v>
      </c>
      <c r="E776" s="37" t="s">
        <v>765</v>
      </c>
      <c r="F776" s="37" t="s">
        <v>77</v>
      </c>
      <c r="G776" s="37" t="s">
        <v>2477</v>
      </c>
      <c r="H776" s="39">
        <v>150000000</v>
      </c>
      <c r="I776" s="37" t="s">
        <v>110</v>
      </c>
      <c r="J776" s="37" t="s">
        <v>53</v>
      </c>
      <c r="K776" s="37" t="s">
        <v>55</v>
      </c>
      <c r="L776" s="37">
        <v>11.43</v>
      </c>
      <c r="M776" s="37" t="s">
        <v>55</v>
      </c>
      <c r="N776" s="37" t="s">
        <v>56</v>
      </c>
      <c r="O776" s="37">
        <v>7.32</v>
      </c>
      <c r="P776" s="37">
        <v>17.25</v>
      </c>
      <c r="Q776" s="40">
        <f>Table2[[#This Row],[Spread]]/Table2[[#This Row],[Expected Loss]]</f>
        <v>2.3565573770491803</v>
      </c>
      <c r="R776" s="37">
        <v>1</v>
      </c>
      <c r="S776" s="37">
        <v>0</v>
      </c>
      <c r="T776" s="37" t="s">
        <v>2478</v>
      </c>
      <c r="U776" s="37" t="s">
        <v>2479</v>
      </c>
      <c r="V776" s="37"/>
      <c r="W776" s="37"/>
      <c r="X776" s="37"/>
    </row>
    <row r="777" spans="1:24" x14ac:dyDescent="0.25">
      <c r="A777" s="37" t="s">
        <v>2480</v>
      </c>
      <c r="B777" s="38">
        <v>44317</v>
      </c>
      <c r="C777" s="37" t="s">
        <v>2481</v>
      </c>
      <c r="D777" s="37" t="s">
        <v>371</v>
      </c>
      <c r="E777" s="37" t="s">
        <v>765</v>
      </c>
      <c r="F777" s="37" t="s">
        <v>91</v>
      </c>
      <c r="G777" s="37" t="s">
        <v>1128</v>
      </c>
      <c r="H777" s="39">
        <v>235000000</v>
      </c>
      <c r="I777" s="37" t="s">
        <v>52</v>
      </c>
      <c r="J777" s="37" t="s">
        <v>53</v>
      </c>
      <c r="K777" s="37" t="s">
        <v>55</v>
      </c>
      <c r="L777" s="37" t="s">
        <v>54</v>
      </c>
      <c r="M777" s="37" t="s">
        <v>55</v>
      </c>
      <c r="N777" s="37" t="s">
        <v>69</v>
      </c>
      <c r="O777" s="37">
        <v>0.92</v>
      </c>
      <c r="P777" s="37">
        <v>6.5</v>
      </c>
      <c r="Q777" s="40">
        <f>Table2[[#This Row],[Spread]]/Table2[[#This Row],[Expected Loss]]</f>
        <v>7.0652173913043477</v>
      </c>
      <c r="R777" s="37">
        <v>1</v>
      </c>
      <c r="S777" s="37">
        <v>0</v>
      </c>
      <c r="T777" s="37" t="s">
        <v>2482</v>
      </c>
      <c r="U777" s="37" t="s">
        <v>2483</v>
      </c>
      <c r="V777" s="37"/>
      <c r="W777" s="37"/>
      <c r="X777" s="37"/>
    </row>
    <row r="778" spans="1:24" x14ac:dyDescent="0.25">
      <c r="A778" s="37" t="s">
        <v>2484</v>
      </c>
      <c r="B778" s="38">
        <v>44317</v>
      </c>
      <c r="C778" s="37" t="s">
        <v>2481</v>
      </c>
      <c r="D778" s="37" t="s">
        <v>371</v>
      </c>
      <c r="E778" s="37" t="s">
        <v>765</v>
      </c>
      <c r="F778" s="37" t="s">
        <v>91</v>
      </c>
      <c r="G778" s="37" t="s">
        <v>1128</v>
      </c>
      <c r="H778" s="39">
        <v>70000000</v>
      </c>
      <c r="I778" s="37" t="s">
        <v>52</v>
      </c>
      <c r="J778" s="37" t="s">
        <v>53</v>
      </c>
      <c r="K778" s="37" t="s">
        <v>55</v>
      </c>
      <c r="L778" s="37" t="s">
        <v>54</v>
      </c>
      <c r="M778" s="37" t="s">
        <v>55</v>
      </c>
      <c r="N778" s="37" t="s">
        <v>69</v>
      </c>
      <c r="O778" s="37">
        <v>2.65</v>
      </c>
      <c r="P778" s="37">
        <v>6.5</v>
      </c>
      <c r="Q778" s="40">
        <f>Table2[[#This Row],[Spread]]/Table2[[#This Row],[Expected Loss]]</f>
        <v>2.4528301886792452</v>
      </c>
      <c r="R778" s="37">
        <v>1</v>
      </c>
      <c r="S778" s="37">
        <v>0</v>
      </c>
      <c r="T778" s="37" t="s">
        <v>2482</v>
      </c>
      <c r="U778" s="37" t="s">
        <v>2483</v>
      </c>
      <c r="V778" s="37"/>
      <c r="W778" s="37"/>
      <c r="X778" s="37"/>
    </row>
    <row r="779" spans="1:24" x14ac:dyDescent="0.25">
      <c r="A779" s="37" t="s">
        <v>2485</v>
      </c>
      <c r="B779" s="38">
        <v>44317</v>
      </c>
      <c r="C779" s="37" t="s">
        <v>2007</v>
      </c>
      <c r="D779" s="37" t="s">
        <v>108</v>
      </c>
      <c r="E779" s="37" t="s">
        <v>765</v>
      </c>
      <c r="F779" s="37" t="s">
        <v>77</v>
      </c>
      <c r="G779" s="37" t="s">
        <v>2486</v>
      </c>
      <c r="H779" s="39">
        <v>250000000</v>
      </c>
      <c r="I779" s="37" t="s">
        <v>52</v>
      </c>
      <c r="J779" s="37" t="s">
        <v>53</v>
      </c>
      <c r="K779" s="37" t="s">
        <v>55</v>
      </c>
      <c r="L779" s="37" t="s">
        <v>54</v>
      </c>
      <c r="M779" s="37" t="s">
        <v>55</v>
      </c>
      <c r="N779" s="37" t="s">
        <v>56</v>
      </c>
      <c r="O779" s="37">
        <v>1.1475</v>
      </c>
      <c r="P779" s="37">
        <v>3.5</v>
      </c>
      <c r="Q779" s="40">
        <f>Table2[[#This Row],[Spread]]/Table2[[#This Row],[Expected Loss]]</f>
        <v>3.0501089324618738</v>
      </c>
      <c r="R779" s="37">
        <v>1</v>
      </c>
      <c r="S779" s="37">
        <v>0</v>
      </c>
      <c r="T779" s="37" t="s">
        <v>2487</v>
      </c>
      <c r="U779" s="37" t="s">
        <v>2488</v>
      </c>
      <c r="V779" s="37"/>
      <c r="W779" s="37"/>
      <c r="X779" s="37"/>
    </row>
    <row r="780" spans="1:24" x14ac:dyDescent="0.25">
      <c r="A780" s="37" t="s">
        <v>2489</v>
      </c>
      <c r="B780" s="38">
        <v>44317</v>
      </c>
      <c r="C780" s="37" t="s">
        <v>2490</v>
      </c>
      <c r="D780" s="37" t="s">
        <v>453</v>
      </c>
      <c r="E780" s="37" t="s">
        <v>454</v>
      </c>
      <c r="F780" s="37" t="s">
        <v>77</v>
      </c>
      <c r="G780" s="37" t="s">
        <v>1137</v>
      </c>
      <c r="H780" s="39">
        <v>500000000</v>
      </c>
      <c r="I780" s="37" t="s">
        <v>52</v>
      </c>
      <c r="J780" s="37" t="s">
        <v>53</v>
      </c>
      <c r="K780" s="37" t="s">
        <v>55</v>
      </c>
      <c r="L780" s="37" t="s">
        <v>54</v>
      </c>
      <c r="M780" s="37" t="s">
        <v>55</v>
      </c>
      <c r="N780" s="37" t="s">
        <v>56</v>
      </c>
      <c r="O780" s="37">
        <v>1.76</v>
      </c>
      <c r="P780" s="37">
        <v>4</v>
      </c>
      <c r="Q780" s="40">
        <f>Table2[[#This Row],[Spread]]/Table2[[#This Row],[Expected Loss]]</f>
        <v>2.2727272727272729</v>
      </c>
      <c r="R780" s="37">
        <v>1</v>
      </c>
      <c r="S780" s="37">
        <v>0</v>
      </c>
      <c r="T780" s="37" t="s">
        <v>2491</v>
      </c>
      <c r="U780" s="37" t="s">
        <v>2492</v>
      </c>
      <c r="V780" s="37"/>
      <c r="W780" s="37"/>
      <c r="X780" s="37"/>
    </row>
    <row r="781" spans="1:24" x14ac:dyDescent="0.25">
      <c r="A781" s="37" t="s">
        <v>2493</v>
      </c>
      <c r="B781" s="38">
        <v>44317</v>
      </c>
      <c r="C781" s="37" t="s">
        <v>2494</v>
      </c>
      <c r="D781" s="37" t="s">
        <v>2495</v>
      </c>
      <c r="E781" s="37" t="s">
        <v>454</v>
      </c>
      <c r="F781" s="37" t="s">
        <v>77</v>
      </c>
      <c r="G781" s="37" t="s">
        <v>2496</v>
      </c>
      <c r="H781" s="39">
        <v>120000000</v>
      </c>
      <c r="I781" s="37" t="s">
        <v>52</v>
      </c>
      <c r="J781" s="37" t="s">
        <v>53</v>
      </c>
      <c r="K781" s="37" t="s">
        <v>55</v>
      </c>
      <c r="L781" s="37" t="s">
        <v>54</v>
      </c>
      <c r="M781" s="37" t="s">
        <v>55</v>
      </c>
      <c r="N781" s="37" t="s">
        <v>56</v>
      </c>
      <c r="O781" s="37">
        <v>1.36</v>
      </c>
      <c r="P781" s="37">
        <v>5.5</v>
      </c>
      <c r="Q781" s="40">
        <f>Table2[[#This Row],[Spread]]/Table2[[#This Row],[Expected Loss]]</f>
        <v>4.0441176470588234</v>
      </c>
      <c r="R781" s="37">
        <v>1</v>
      </c>
      <c r="S781" s="37">
        <v>0</v>
      </c>
      <c r="T781" s="37" t="s">
        <v>2497</v>
      </c>
      <c r="U781" s="37" t="s">
        <v>2498</v>
      </c>
      <c r="V781" s="37"/>
      <c r="W781" s="37"/>
      <c r="X781" s="37"/>
    </row>
    <row r="782" spans="1:24" x14ac:dyDescent="0.25">
      <c r="A782" s="37" t="s">
        <v>2499</v>
      </c>
      <c r="B782" s="38">
        <v>44348</v>
      </c>
      <c r="C782" s="37" t="s">
        <v>2270</v>
      </c>
      <c r="D782" s="37" t="s">
        <v>2271</v>
      </c>
      <c r="E782" s="37" t="s">
        <v>454</v>
      </c>
      <c r="F782" s="37" t="s">
        <v>77</v>
      </c>
      <c r="G782" s="37" t="s">
        <v>2500</v>
      </c>
      <c r="H782" s="39">
        <v>225000000</v>
      </c>
      <c r="I782" s="37" t="s">
        <v>52</v>
      </c>
      <c r="J782" s="37" t="s">
        <v>53</v>
      </c>
      <c r="K782" s="37">
        <v>0.5</v>
      </c>
      <c r="L782" s="37" t="s">
        <v>54</v>
      </c>
      <c r="M782" s="37" t="s">
        <v>55</v>
      </c>
      <c r="N782" s="37" t="s">
        <v>69</v>
      </c>
      <c r="O782" s="37">
        <v>2.5299999999999998</v>
      </c>
      <c r="P782" s="37">
        <v>5.5</v>
      </c>
      <c r="Q782" s="40">
        <f>Table2[[#This Row],[Spread]]/Table2[[#This Row],[Expected Loss]]</f>
        <v>2.1739130434782612</v>
      </c>
      <c r="R782" s="37">
        <v>1</v>
      </c>
      <c r="S782" s="37">
        <v>0</v>
      </c>
      <c r="T782" s="37" t="s">
        <v>2501</v>
      </c>
      <c r="U782" s="37" t="s">
        <v>2502</v>
      </c>
      <c r="V782" s="37"/>
      <c r="W782" s="37"/>
      <c r="X782" s="37"/>
    </row>
    <row r="783" spans="1:24" x14ac:dyDescent="0.25">
      <c r="A783" s="37" t="s">
        <v>2503</v>
      </c>
      <c r="B783" s="38">
        <v>44348</v>
      </c>
      <c r="C783" s="37" t="s">
        <v>2270</v>
      </c>
      <c r="D783" s="37" t="s">
        <v>2271</v>
      </c>
      <c r="E783" s="37" t="s">
        <v>454</v>
      </c>
      <c r="F783" s="37" t="s">
        <v>77</v>
      </c>
      <c r="G783" s="37" t="s">
        <v>2500</v>
      </c>
      <c r="H783" s="39">
        <v>75000000</v>
      </c>
      <c r="I783" s="37" t="s">
        <v>52</v>
      </c>
      <c r="J783" s="37" t="s">
        <v>53</v>
      </c>
      <c r="K783" s="37">
        <v>0.5</v>
      </c>
      <c r="L783" s="37" t="s">
        <v>54</v>
      </c>
      <c r="M783" s="37" t="s">
        <v>55</v>
      </c>
      <c r="N783" s="37" t="s">
        <v>69</v>
      </c>
      <c r="O783" s="37" t="s">
        <v>57</v>
      </c>
      <c r="P783" s="37">
        <v>10.75</v>
      </c>
      <c r="Q783" s="40" t="e">
        <f>Table2[[#This Row],[Spread]]/Table2[[#This Row],[Expected Loss]]</f>
        <v>#VALUE!</v>
      </c>
      <c r="R783" s="37">
        <v>1</v>
      </c>
      <c r="S783" s="37">
        <v>0</v>
      </c>
      <c r="T783" s="37" t="s">
        <v>2501</v>
      </c>
      <c r="U783" s="37" t="s">
        <v>2502</v>
      </c>
      <c r="V783" s="37"/>
      <c r="W783" s="37"/>
      <c r="X783" s="37"/>
    </row>
    <row r="784" spans="1:24" x14ac:dyDescent="0.25">
      <c r="A784" s="37" t="s">
        <v>2504</v>
      </c>
      <c r="B784" s="38">
        <v>44348</v>
      </c>
      <c r="C784" s="37" t="s">
        <v>2505</v>
      </c>
      <c r="D784" s="37" t="s">
        <v>2506</v>
      </c>
      <c r="E784" s="37" t="s">
        <v>2507</v>
      </c>
      <c r="F784" s="37" t="s">
        <v>77</v>
      </c>
      <c r="G784" s="37" t="s">
        <v>1861</v>
      </c>
      <c r="H784" s="39">
        <v>150000000</v>
      </c>
      <c r="I784" s="37" t="s">
        <v>110</v>
      </c>
      <c r="J784" s="37" t="s">
        <v>53</v>
      </c>
      <c r="K784" s="37">
        <v>3</v>
      </c>
      <c r="L784" s="37" t="s">
        <v>54</v>
      </c>
      <c r="M784" s="37" t="s">
        <v>55</v>
      </c>
      <c r="N784" s="37" t="s">
        <v>56</v>
      </c>
      <c r="O784" s="37">
        <v>1.98</v>
      </c>
      <c r="P784" s="37">
        <v>4.5</v>
      </c>
      <c r="Q784" s="40">
        <f>Table2[[#This Row],[Spread]]/Table2[[#This Row],[Expected Loss]]</f>
        <v>2.2727272727272729</v>
      </c>
      <c r="R784" s="37">
        <v>1</v>
      </c>
      <c r="S784" s="37">
        <v>0</v>
      </c>
      <c r="T784" s="37" t="s">
        <v>2508</v>
      </c>
      <c r="U784" s="37" t="s">
        <v>2509</v>
      </c>
      <c r="V784" s="37"/>
      <c r="W784" s="37"/>
      <c r="X784" s="37"/>
    </row>
    <row r="785" spans="1:24" x14ac:dyDescent="0.25">
      <c r="A785" s="41" t="s">
        <v>2510</v>
      </c>
      <c r="B785" s="42">
        <v>44348</v>
      </c>
      <c r="C785" s="41" t="s">
        <v>2511</v>
      </c>
      <c r="D785" s="41" t="s">
        <v>1226</v>
      </c>
      <c r="E785" s="41" t="s">
        <v>55</v>
      </c>
      <c r="F785" s="41" t="s">
        <v>55</v>
      </c>
      <c r="G785" s="41" t="s">
        <v>744</v>
      </c>
      <c r="H785" s="43" t="s">
        <v>66</v>
      </c>
      <c r="I785" s="41" t="s">
        <v>52</v>
      </c>
      <c r="J785" s="41" t="s">
        <v>2184</v>
      </c>
      <c r="K785" s="41" t="s">
        <v>55</v>
      </c>
      <c r="L785" s="41" t="s">
        <v>54</v>
      </c>
      <c r="M785" s="41" t="s">
        <v>55</v>
      </c>
      <c r="N785" s="41" t="s">
        <v>69</v>
      </c>
      <c r="O785" s="41" t="s">
        <v>57</v>
      </c>
      <c r="P785" s="41">
        <v>1.2</v>
      </c>
      <c r="Q785" s="43" t="e">
        <f>Table2[[#This Row],[Spread]]/Table2[[#This Row],[Expected Loss]]</f>
        <v>#VALUE!</v>
      </c>
      <c r="R785" s="41">
        <v>1</v>
      </c>
      <c r="S785" s="41">
        <v>0</v>
      </c>
      <c r="T785" s="41" t="s">
        <v>2512</v>
      </c>
      <c r="U785" s="41" t="s">
        <v>2513</v>
      </c>
      <c r="V785" s="41"/>
      <c r="W785" s="41"/>
      <c r="X785" s="41"/>
    </row>
    <row r="786" spans="1:24" x14ac:dyDescent="0.25">
      <c r="A786" s="41" t="s">
        <v>2514</v>
      </c>
      <c r="B786" s="42">
        <v>44348</v>
      </c>
      <c r="C786" s="41" t="s">
        <v>2511</v>
      </c>
      <c r="D786" s="41" t="s">
        <v>1226</v>
      </c>
      <c r="E786" s="41" t="s">
        <v>55</v>
      </c>
      <c r="F786" s="41" t="s">
        <v>55</v>
      </c>
      <c r="G786" s="41" t="s">
        <v>744</v>
      </c>
      <c r="H786" s="43" t="s">
        <v>66</v>
      </c>
      <c r="I786" s="41" t="s">
        <v>52</v>
      </c>
      <c r="J786" s="41" t="s">
        <v>2184</v>
      </c>
      <c r="K786" s="41" t="s">
        <v>55</v>
      </c>
      <c r="L786" s="41" t="s">
        <v>54</v>
      </c>
      <c r="M786" s="41" t="s">
        <v>55</v>
      </c>
      <c r="N786" s="41" t="s">
        <v>69</v>
      </c>
      <c r="O786" s="41" t="s">
        <v>57</v>
      </c>
      <c r="P786" s="41">
        <v>1.5</v>
      </c>
      <c r="Q786" s="43" t="e">
        <f>Table2[[#This Row],[Spread]]/Table2[[#This Row],[Expected Loss]]</f>
        <v>#VALUE!</v>
      </c>
      <c r="R786" s="41">
        <v>1</v>
      </c>
      <c r="S786" s="41">
        <v>0</v>
      </c>
      <c r="T786" s="41" t="s">
        <v>2512</v>
      </c>
      <c r="U786" s="41" t="s">
        <v>2513</v>
      </c>
      <c r="V786" s="41"/>
      <c r="W786" s="41"/>
      <c r="X786" s="41"/>
    </row>
    <row r="787" spans="1:24" x14ac:dyDescent="0.25">
      <c r="A787" s="41" t="s">
        <v>2515</v>
      </c>
      <c r="B787" s="42">
        <v>44348</v>
      </c>
      <c r="C787" s="41" t="s">
        <v>2511</v>
      </c>
      <c r="D787" s="41" t="s">
        <v>1226</v>
      </c>
      <c r="E787" s="41" t="s">
        <v>55</v>
      </c>
      <c r="F787" s="41" t="s">
        <v>55</v>
      </c>
      <c r="G787" s="41" t="s">
        <v>744</v>
      </c>
      <c r="H787" s="43" t="s">
        <v>66</v>
      </c>
      <c r="I787" s="41" t="s">
        <v>52</v>
      </c>
      <c r="J787" s="41" t="s">
        <v>2184</v>
      </c>
      <c r="K787" s="41" t="s">
        <v>55</v>
      </c>
      <c r="L787" s="41" t="s">
        <v>54</v>
      </c>
      <c r="M787" s="41" t="s">
        <v>55</v>
      </c>
      <c r="N787" s="41" t="s">
        <v>69</v>
      </c>
      <c r="O787" s="41" t="s">
        <v>57</v>
      </c>
      <c r="P787" s="41">
        <v>1.85</v>
      </c>
      <c r="Q787" s="43" t="e">
        <f>Table2[[#This Row],[Spread]]/Table2[[#This Row],[Expected Loss]]</f>
        <v>#VALUE!</v>
      </c>
      <c r="R787" s="41">
        <v>1</v>
      </c>
      <c r="S787" s="41">
        <v>0</v>
      </c>
      <c r="T787" s="41" t="s">
        <v>2512</v>
      </c>
      <c r="U787" s="41" t="s">
        <v>2513</v>
      </c>
      <c r="V787" s="41"/>
      <c r="W787" s="41"/>
      <c r="X787" s="41"/>
    </row>
    <row r="788" spans="1:24" x14ac:dyDescent="0.25">
      <c r="A788" s="41" t="s">
        <v>2516</v>
      </c>
      <c r="B788" s="42">
        <v>44348</v>
      </c>
      <c r="C788" s="41" t="s">
        <v>2511</v>
      </c>
      <c r="D788" s="41" t="s">
        <v>1226</v>
      </c>
      <c r="E788" s="41" t="s">
        <v>55</v>
      </c>
      <c r="F788" s="41" t="s">
        <v>55</v>
      </c>
      <c r="G788" s="41" t="s">
        <v>744</v>
      </c>
      <c r="H788" s="43" t="s">
        <v>66</v>
      </c>
      <c r="I788" s="41" t="s">
        <v>52</v>
      </c>
      <c r="J788" s="41" t="s">
        <v>2184</v>
      </c>
      <c r="K788" s="41" t="s">
        <v>55</v>
      </c>
      <c r="L788" s="41" t="s">
        <v>54</v>
      </c>
      <c r="M788" s="41" t="s">
        <v>55</v>
      </c>
      <c r="N788" s="41" t="s">
        <v>69</v>
      </c>
      <c r="O788" s="41" t="s">
        <v>57</v>
      </c>
      <c r="P788" s="41">
        <v>2.9</v>
      </c>
      <c r="Q788" s="43" t="e">
        <f>Table2[[#This Row],[Spread]]/Table2[[#This Row],[Expected Loss]]</f>
        <v>#VALUE!</v>
      </c>
      <c r="R788" s="41">
        <v>1</v>
      </c>
      <c r="S788" s="41">
        <v>0</v>
      </c>
      <c r="T788" s="41" t="s">
        <v>2512</v>
      </c>
      <c r="U788" s="41" t="s">
        <v>2513</v>
      </c>
      <c r="V788" s="41"/>
      <c r="W788" s="41"/>
      <c r="X788" s="41"/>
    </row>
    <row r="789" spans="1:24" x14ac:dyDescent="0.25">
      <c r="A789" s="41" t="s">
        <v>2517</v>
      </c>
      <c r="B789" s="42">
        <v>44348</v>
      </c>
      <c r="C789" s="41" t="s">
        <v>2511</v>
      </c>
      <c r="D789" s="41" t="s">
        <v>1226</v>
      </c>
      <c r="E789" s="41" t="s">
        <v>55</v>
      </c>
      <c r="F789" s="41" t="s">
        <v>55</v>
      </c>
      <c r="G789" s="41" t="s">
        <v>744</v>
      </c>
      <c r="H789" s="43" t="s">
        <v>66</v>
      </c>
      <c r="I789" s="41" t="s">
        <v>52</v>
      </c>
      <c r="J789" s="41" t="s">
        <v>2184</v>
      </c>
      <c r="K789" s="41" t="s">
        <v>55</v>
      </c>
      <c r="L789" s="41" t="s">
        <v>54</v>
      </c>
      <c r="M789" s="41" t="s">
        <v>55</v>
      </c>
      <c r="N789" s="41" t="s">
        <v>69</v>
      </c>
      <c r="O789" s="41" t="s">
        <v>57</v>
      </c>
      <c r="P789" s="41">
        <v>4.1500000000000004</v>
      </c>
      <c r="Q789" s="43" t="e">
        <f>Table2[[#This Row],[Spread]]/Table2[[#This Row],[Expected Loss]]</f>
        <v>#VALUE!</v>
      </c>
      <c r="R789" s="41">
        <v>1</v>
      </c>
      <c r="S789" s="41">
        <v>0</v>
      </c>
      <c r="T789" s="41" t="s">
        <v>2512</v>
      </c>
      <c r="U789" s="41" t="s">
        <v>2513</v>
      </c>
      <c r="V789" s="41"/>
      <c r="W789" s="41"/>
      <c r="X789" s="41"/>
    </row>
    <row r="790" spans="1:24" x14ac:dyDescent="0.25">
      <c r="A790" s="37" t="s">
        <v>2518</v>
      </c>
      <c r="B790" s="38">
        <v>44348</v>
      </c>
      <c r="C790" s="37" t="s">
        <v>2519</v>
      </c>
      <c r="D790" s="37" t="s">
        <v>1338</v>
      </c>
      <c r="E790" s="37" t="s">
        <v>55</v>
      </c>
      <c r="F790" s="37" t="s">
        <v>55</v>
      </c>
      <c r="G790" s="37" t="s">
        <v>744</v>
      </c>
      <c r="H790" s="39">
        <v>153400000</v>
      </c>
      <c r="I790" s="37" t="s">
        <v>52</v>
      </c>
      <c r="J790" s="37" t="s">
        <v>2196</v>
      </c>
      <c r="K790" s="37" t="s">
        <v>55</v>
      </c>
      <c r="L790" s="37" t="s">
        <v>54</v>
      </c>
      <c r="M790" s="37" t="s">
        <v>55</v>
      </c>
      <c r="N790" s="37" t="s">
        <v>69</v>
      </c>
      <c r="O790" s="37" t="s">
        <v>57</v>
      </c>
      <c r="P790" s="37">
        <v>1.65</v>
      </c>
      <c r="Q790" s="40" t="e">
        <f>Table2[[#This Row],[Spread]]/Table2[[#This Row],[Expected Loss]]</f>
        <v>#VALUE!</v>
      </c>
      <c r="R790" s="37">
        <v>1</v>
      </c>
      <c r="S790" s="37">
        <v>0</v>
      </c>
      <c r="T790" s="37" t="s">
        <v>2520</v>
      </c>
      <c r="U790" s="37" t="s">
        <v>2521</v>
      </c>
      <c r="V790" s="37"/>
      <c r="W790" s="37"/>
      <c r="X790" s="37"/>
    </row>
    <row r="791" spans="1:24" x14ac:dyDescent="0.25">
      <c r="A791" s="37" t="s">
        <v>2522</v>
      </c>
      <c r="B791" s="38">
        <v>44348</v>
      </c>
      <c r="C791" s="37" t="s">
        <v>2519</v>
      </c>
      <c r="D791" s="37" t="s">
        <v>1338</v>
      </c>
      <c r="E791" s="37" t="s">
        <v>55</v>
      </c>
      <c r="F791" s="37" t="s">
        <v>55</v>
      </c>
      <c r="G791" s="37" t="s">
        <v>744</v>
      </c>
      <c r="H791" s="39">
        <v>139500000</v>
      </c>
      <c r="I791" s="37" t="s">
        <v>52</v>
      </c>
      <c r="J791" s="37" t="s">
        <v>2196</v>
      </c>
      <c r="K791" s="37" t="s">
        <v>55</v>
      </c>
      <c r="L791" s="37" t="s">
        <v>54</v>
      </c>
      <c r="M791" s="37" t="s">
        <v>55</v>
      </c>
      <c r="N791" s="37" t="s">
        <v>69</v>
      </c>
      <c r="O791" s="37" t="s">
        <v>57</v>
      </c>
      <c r="P791" s="37">
        <v>1.7</v>
      </c>
      <c r="Q791" s="40" t="e">
        <f>Table2[[#This Row],[Spread]]/Table2[[#This Row],[Expected Loss]]</f>
        <v>#VALUE!</v>
      </c>
      <c r="R791" s="37">
        <v>1</v>
      </c>
      <c r="S791" s="37">
        <v>0</v>
      </c>
      <c r="T791" s="37" t="s">
        <v>2520</v>
      </c>
      <c r="U791" s="37" t="s">
        <v>2521</v>
      </c>
      <c r="V791" s="37"/>
      <c r="W791" s="37"/>
      <c r="X791" s="37"/>
    </row>
    <row r="792" spans="1:24" x14ac:dyDescent="0.25">
      <c r="A792" s="37" t="s">
        <v>2523</v>
      </c>
      <c r="B792" s="38">
        <v>44348</v>
      </c>
      <c r="C792" s="37" t="s">
        <v>2519</v>
      </c>
      <c r="D792" s="37" t="s">
        <v>1338</v>
      </c>
      <c r="E792" s="37" t="s">
        <v>55</v>
      </c>
      <c r="F792" s="37" t="s">
        <v>55</v>
      </c>
      <c r="G792" s="37" t="s">
        <v>744</v>
      </c>
      <c r="H792" s="39">
        <v>132500000</v>
      </c>
      <c r="I792" s="37" t="s">
        <v>52</v>
      </c>
      <c r="J792" s="37" t="s">
        <v>2196</v>
      </c>
      <c r="K792" s="37" t="s">
        <v>55</v>
      </c>
      <c r="L792" s="37" t="s">
        <v>54</v>
      </c>
      <c r="M792" s="37" t="s">
        <v>55</v>
      </c>
      <c r="N792" s="37" t="s">
        <v>69</v>
      </c>
      <c r="O792" s="37" t="s">
        <v>57</v>
      </c>
      <c r="P792" s="37">
        <v>2.7</v>
      </c>
      <c r="Q792" s="40" t="e">
        <f>Table2[[#This Row],[Spread]]/Table2[[#This Row],[Expected Loss]]</f>
        <v>#VALUE!</v>
      </c>
      <c r="R792" s="37">
        <v>1</v>
      </c>
      <c r="S792" s="37">
        <v>0</v>
      </c>
      <c r="T792" s="37" t="s">
        <v>2520</v>
      </c>
      <c r="U792" s="37" t="s">
        <v>2521</v>
      </c>
      <c r="V792" s="37"/>
      <c r="W792" s="37"/>
      <c r="X792" s="37"/>
    </row>
    <row r="793" spans="1:24" x14ac:dyDescent="0.25">
      <c r="A793" s="37" t="s">
        <v>2524</v>
      </c>
      <c r="B793" s="38">
        <v>44348</v>
      </c>
      <c r="C793" s="37" t="s">
        <v>2519</v>
      </c>
      <c r="D793" s="37" t="s">
        <v>1338</v>
      </c>
      <c r="E793" s="37" t="s">
        <v>55</v>
      </c>
      <c r="F793" s="37" t="s">
        <v>55</v>
      </c>
      <c r="G793" s="37" t="s">
        <v>744</v>
      </c>
      <c r="H793" s="39">
        <v>97600000</v>
      </c>
      <c r="I793" s="37" t="s">
        <v>52</v>
      </c>
      <c r="J793" s="37" t="s">
        <v>2196</v>
      </c>
      <c r="K793" s="37" t="s">
        <v>55</v>
      </c>
      <c r="L793" s="37" t="s">
        <v>54</v>
      </c>
      <c r="M793" s="37" t="s">
        <v>55</v>
      </c>
      <c r="N793" s="37" t="s">
        <v>69</v>
      </c>
      <c r="O793" s="37" t="s">
        <v>57</v>
      </c>
      <c r="P793" s="37">
        <v>3.15</v>
      </c>
      <c r="Q793" s="40" t="e">
        <f>Table2[[#This Row],[Spread]]/Table2[[#This Row],[Expected Loss]]</f>
        <v>#VALUE!</v>
      </c>
      <c r="R793" s="37">
        <v>1</v>
      </c>
      <c r="S793" s="37">
        <v>0</v>
      </c>
      <c r="T793" s="37" t="s">
        <v>2520</v>
      </c>
      <c r="U793" s="37" t="s">
        <v>2521</v>
      </c>
      <c r="V793" s="37"/>
      <c r="W793" s="37"/>
      <c r="X793" s="37"/>
    </row>
    <row r="794" spans="1:24" x14ac:dyDescent="0.25">
      <c r="A794" s="37" t="s">
        <v>2525</v>
      </c>
      <c r="B794" s="38">
        <v>44348</v>
      </c>
      <c r="C794" s="37" t="s">
        <v>2519</v>
      </c>
      <c r="D794" s="37" t="s">
        <v>1338</v>
      </c>
      <c r="E794" s="37" t="s">
        <v>55</v>
      </c>
      <c r="F794" s="37" t="s">
        <v>55</v>
      </c>
      <c r="G794" s="37" t="s">
        <v>744</v>
      </c>
      <c r="H794" s="39">
        <v>34900000</v>
      </c>
      <c r="I794" s="37" t="s">
        <v>52</v>
      </c>
      <c r="J794" s="37" t="s">
        <v>2196</v>
      </c>
      <c r="K794" s="37" t="s">
        <v>55</v>
      </c>
      <c r="L794" s="37" t="s">
        <v>54</v>
      </c>
      <c r="M794" s="37" t="s">
        <v>55</v>
      </c>
      <c r="N794" s="37" t="s">
        <v>69</v>
      </c>
      <c r="O794" s="37" t="s">
        <v>57</v>
      </c>
      <c r="P794" s="37">
        <v>4</v>
      </c>
      <c r="Q794" s="40" t="e">
        <f>Table2[[#This Row],[Spread]]/Table2[[#This Row],[Expected Loss]]</f>
        <v>#VALUE!</v>
      </c>
      <c r="R794" s="37">
        <v>1</v>
      </c>
      <c r="S794" s="37">
        <v>0</v>
      </c>
      <c r="T794" s="37" t="s">
        <v>2520</v>
      </c>
      <c r="U794" s="37" t="s">
        <v>2521</v>
      </c>
      <c r="V794" s="37"/>
      <c r="W794" s="37"/>
      <c r="X794" s="37"/>
    </row>
    <row r="795" spans="1:24" x14ac:dyDescent="0.25">
      <c r="A795" s="37" t="s">
        <v>2526</v>
      </c>
      <c r="B795" s="38">
        <v>44348</v>
      </c>
      <c r="C795" s="37" t="s">
        <v>2527</v>
      </c>
      <c r="D795" s="37" t="s">
        <v>2528</v>
      </c>
      <c r="E795" s="37" t="s">
        <v>765</v>
      </c>
      <c r="F795" s="37" t="s">
        <v>91</v>
      </c>
      <c r="G795" s="37" t="s">
        <v>521</v>
      </c>
      <c r="H795" s="39">
        <v>50000000</v>
      </c>
      <c r="I795" s="37" t="s">
        <v>102</v>
      </c>
      <c r="J795" s="37" t="s">
        <v>53</v>
      </c>
      <c r="K795" s="37" t="s">
        <v>55</v>
      </c>
      <c r="L795" s="37" t="s">
        <v>54</v>
      </c>
      <c r="M795" s="37" t="s">
        <v>55</v>
      </c>
      <c r="N795" s="37" t="s">
        <v>56</v>
      </c>
      <c r="O795" s="37">
        <v>0.99</v>
      </c>
      <c r="P795" s="37">
        <v>2.4</v>
      </c>
      <c r="Q795" s="40">
        <f>Table2[[#This Row],[Spread]]/Table2[[#This Row],[Expected Loss]]</f>
        <v>2.4242424242424243</v>
      </c>
      <c r="R795" s="37">
        <v>1</v>
      </c>
      <c r="S795" s="37">
        <v>0</v>
      </c>
      <c r="T795" s="37" t="s">
        <v>2529</v>
      </c>
      <c r="U795" s="37" t="s">
        <v>2530</v>
      </c>
      <c r="V795" s="37"/>
      <c r="W795" s="37"/>
      <c r="X795" s="37"/>
    </row>
    <row r="796" spans="1:24" x14ac:dyDescent="0.25">
      <c r="A796" s="37" t="s">
        <v>2531</v>
      </c>
      <c r="B796" s="38">
        <v>44348</v>
      </c>
      <c r="C796" s="37" t="s">
        <v>2031</v>
      </c>
      <c r="D796" s="37" t="s">
        <v>89</v>
      </c>
      <c r="E796" s="37" t="s">
        <v>55</v>
      </c>
      <c r="F796" s="37" t="s">
        <v>55</v>
      </c>
      <c r="G796" s="37" t="s">
        <v>2532</v>
      </c>
      <c r="H796" s="39">
        <v>300000000</v>
      </c>
      <c r="I796" s="37" t="s">
        <v>52</v>
      </c>
      <c r="J796" s="37" t="s">
        <v>53</v>
      </c>
      <c r="K796" s="37" t="s">
        <v>55</v>
      </c>
      <c r="L796" s="37" t="s">
        <v>54</v>
      </c>
      <c r="M796" s="37" t="s">
        <v>55</v>
      </c>
      <c r="N796" s="37" t="s">
        <v>56</v>
      </c>
      <c r="O796" s="37" t="s">
        <v>57</v>
      </c>
      <c r="P796" s="37">
        <v>3.75</v>
      </c>
      <c r="Q796" s="40" t="e">
        <f>Table2[[#This Row],[Spread]]/Table2[[#This Row],[Expected Loss]]</f>
        <v>#VALUE!</v>
      </c>
      <c r="R796" s="37">
        <v>1</v>
      </c>
      <c r="S796" s="37">
        <v>0</v>
      </c>
      <c r="T796" s="37" t="s">
        <v>2533</v>
      </c>
      <c r="U796" s="37" t="s">
        <v>2534</v>
      </c>
      <c r="V796" s="37"/>
      <c r="W796" s="37"/>
      <c r="X796" s="37"/>
    </row>
    <row r="797" spans="1:24" x14ac:dyDescent="0.25">
      <c r="A797" s="37" t="s">
        <v>2535</v>
      </c>
      <c r="B797" s="38">
        <v>44348</v>
      </c>
      <c r="C797" s="37" t="s">
        <v>2536</v>
      </c>
      <c r="D797" s="37" t="s">
        <v>348</v>
      </c>
      <c r="E797" s="37" t="s">
        <v>765</v>
      </c>
      <c r="F797" s="37" t="s">
        <v>77</v>
      </c>
      <c r="G797" s="37" t="s">
        <v>2017</v>
      </c>
      <c r="H797" s="39">
        <v>100000000</v>
      </c>
      <c r="I797" s="37" t="s">
        <v>52</v>
      </c>
      <c r="J797" s="37" t="s">
        <v>53</v>
      </c>
      <c r="K797" s="37" t="s">
        <v>374</v>
      </c>
      <c r="L797" s="37" t="s">
        <v>54</v>
      </c>
      <c r="M797" s="37" t="s">
        <v>55</v>
      </c>
      <c r="N797" s="37" t="s">
        <v>69</v>
      </c>
      <c r="O797" s="37">
        <v>1.31</v>
      </c>
      <c r="P797" s="37">
        <v>2.25</v>
      </c>
      <c r="Q797" s="40">
        <f>Table2[[#This Row],[Spread]]/Table2[[#This Row],[Expected Loss]]</f>
        <v>1.7175572519083968</v>
      </c>
      <c r="R797" s="37">
        <v>1</v>
      </c>
      <c r="S797" s="37">
        <v>0</v>
      </c>
      <c r="T797" s="37" t="s">
        <v>2537</v>
      </c>
      <c r="U797" s="37" t="s">
        <v>2538</v>
      </c>
      <c r="V797" s="37"/>
      <c r="W797" s="37"/>
      <c r="X797" s="37"/>
    </row>
    <row r="798" spans="1:24" x14ac:dyDescent="0.25">
      <c r="A798" s="37" t="s">
        <v>2539</v>
      </c>
      <c r="B798" s="38">
        <v>44348</v>
      </c>
      <c r="C798" s="37" t="s">
        <v>2536</v>
      </c>
      <c r="D798" s="37" t="s">
        <v>348</v>
      </c>
      <c r="E798" s="37" t="s">
        <v>765</v>
      </c>
      <c r="F798" s="37" t="s">
        <v>77</v>
      </c>
      <c r="G798" s="37" t="s">
        <v>2017</v>
      </c>
      <c r="H798" s="39">
        <v>50000000</v>
      </c>
      <c r="I798" s="37" t="s">
        <v>52</v>
      </c>
      <c r="J798" s="37" t="s">
        <v>53</v>
      </c>
      <c r="K798" s="37" t="s">
        <v>374</v>
      </c>
      <c r="L798" s="37" t="s">
        <v>54</v>
      </c>
      <c r="M798" s="37" t="s">
        <v>55</v>
      </c>
      <c r="N798" s="37" t="s">
        <v>69</v>
      </c>
      <c r="O798" s="37">
        <v>3.14</v>
      </c>
      <c r="P798" s="37">
        <v>4.75</v>
      </c>
      <c r="Q798" s="40">
        <f>Table2[[#This Row],[Spread]]/Table2[[#This Row],[Expected Loss]]</f>
        <v>1.5127388535031847</v>
      </c>
      <c r="R798" s="37">
        <v>1</v>
      </c>
      <c r="S798" s="37">
        <v>0</v>
      </c>
      <c r="T798" s="37" t="s">
        <v>2537</v>
      </c>
      <c r="U798" s="37" t="s">
        <v>2538</v>
      </c>
      <c r="V798" s="37"/>
      <c r="W798" s="37"/>
      <c r="X798" s="37"/>
    </row>
    <row r="799" spans="1:24" x14ac:dyDescent="0.25">
      <c r="A799" s="37" t="s">
        <v>2540</v>
      </c>
      <c r="B799" s="38">
        <v>44348</v>
      </c>
      <c r="C799" s="37" t="s">
        <v>2536</v>
      </c>
      <c r="D799" s="37" t="s">
        <v>348</v>
      </c>
      <c r="E799" s="37" t="s">
        <v>765</v>
      </c>
      <c r="F799" s="37" t="s">
        <v>77</v>
      </c>
      <c r="G799" s="37" t="s">
        <v>2017</v>
      </c>
      <c r="H799" s="39">
        <v>50000000</v>
      </c>
      <c r="I799" s="37" t="s">
        <v>52</v>
      </c>
      <c r="J799" s="37" t="s">
        <v>53</v>
      </c>
      <c r="K799" s="37" t="s">
        <v>374</v>
      </c>
      <c r="L799" s="37" t="s">
        <v>54</v>
      </c>
      <c r="M799" s="37" t="s">
        <v>55</v>
      </c>
      <c r="N799" s="37" t="s">
        <v>69</v>
      </c>
      <c r="O799" s="37">
        <v>1.32</v>
      </c>
      <c r="P799" s="37">
        <v>2.5</v>
      </c>
      <c r="Q799" s="40">
        <f>Table2[[#This Row],[Spread]]/Table2[[#This Row],[Expected Loss]]</f>
        <v>1.8939393939393938</v>
      </c>
      <c r="R799" s="37">
        <v>1</v>
      </c>
      <c r="S799" s="37">
        <v>0</v>
      </c>
      <c r="T799" s="37" t="s">
        <v>2537</v>
      </c>
      <c r="U799" s="37" t="s">
        <v>2538</v>
      </c>
      <c r="V799" s="37"/>
      <c r="W799" s="37"/>
      <c r="X799" s="37"/>
    </row>
    <row r="800" spans="1:24" x14ac:dyDescent="0.25">
      <c r="A800" s="37" t="s">
        <v>2541</v>
      </c>
      <c r="B800" s="38">
        <v>44348</v>
      </c>
      <c r="C800" s="37" t="s">
        <v>2541</v>
      </c>
      <c r="D800" s="37" t="s">
        <v>384</v>
      </c>
      <c r="E800" s="37" t="s">
        <v>2542</v>
      </c>
      <c r="F800" s="37" t="s">
        <v>77</v>
      </c>
      <c r="G800" s="37" t="s">
        <v>2543</v>
      </c>
      <c r="H800" s="44">
        <v>200000000</v>
      </c>
      <c r="I800" s="37" t="s">
        <v>52</v>
      </c>
      <c r="J800" s="37" t="s">
        <v>53</v>
      </c>
      <c r="K800" s="37">
        <v>4</v>
      </c>
      <c r="L800" s="37" t="s">
        <v>54</v>
      </c>
      <c r="M800" s="37" t="s">
        <v>55</v>
      </c>
      <c r="N800" s="37" t="s">
        <v>56</v>
      </c>
      <c r="O800" s="37">
        <v>2.99</v>
      </c>
      <c r="P800" s="37">
        <v>3.5</v>
      </c>
      <c r="Q800" s="40">
        <f>Table2[[#This Row],[Spread]]/Table2[[#This Row],[Expected Loss]]</f>
        <v>1.1705685618729096</v>
      </c>
      <c r="R800" s="37">
        <v>1</v>
      </c>
      <c r="S800" s="37">
        <v>0</v>
      </c>
      <c r="T800" s="37" t="s">
        <v>2544</v>
      </c>
      <c r="U800" s="37" t="s">
        <v>2545</v>
      </c>
      <c r="V800" s="37"/>
      <c r="W800" s="37"/>
      <c r="X800" s="37"/>
    </row>
    <row r="801" spans="1:24" x14ac:dyDescent="0.25">
      <c r="A801" s="37" t="s">
        <v>2546</v>
      </c>
      <c r="B801" s="38">
        <v>44348</v>
      </c>
      <c r="C801" s="37" t="s">
        <v>2547</v>
      </c>
      <c r="D801" s="37" t="s">
        <v>2548</v>
      </c>
      <c r="E801" s="37" t="s">
        <v>765</v>
      </c>
      <c r="F801" s="37" t="s">
        <v>77</v>
      </c>
      <c r="G801" s="37" t="s">
        <v>2549</v>
      </c>
      <c r="H801" s="39">
        <v>150000000</v>
      </c>
      <c r="I801" s="37" t="s">
        <v>52</v>
      </c>
      <c r="J801" s="37" t="s">
        <v>53</v>
      </c>
      <c r="K801" s="37" t="s">
        <v>55</v>
      </c>
      <c r="L801" s="37">
        <v>1.3109999999999999</v>
      </c>
      <c r="M801" s="37" t="s">
        <v>55</v>
      </c>
      <c r="N801" s="37" t="s">
        <v>56</v>
      </c>
      <c r="O801" s="37">
        <v>0.91</v>
      </c>
      <c r="P801" s="37">
        <v>2.25</v>
      </c>
      <c r="Q801" s="40">
        <f>Table2[[#This Row],[Spread]]/Table2[[#This Row],[Expected Loss]]</f>
        <v>2.4725274725274726</v>
      </c>
      <c r="R801" s="37">
        <v>1</v>
      </c>
      <c r="S801" s="37">
        <v>0</v>
      </c>
      <c r="T801" s="37" t="s">
        <v>2550</v>
      </c>
      <c r="U801" s="37" t="s">
        <v>2551</v>
      </c>
      <c r="V801" s="37"/>
      <c r="W801" s="37"/>
      <c r="X801" s="37"/>
    </row>
    <row r="802" spans="1:24" x14ac:dyDescent="0.25">
      <c r="A802" s="37" t="s">
        <v>2552</v>
      </c>
      <c r="B802" s="38">
        <v>44348</v>
      </c>
      <c r="C802" s="37" t="s">
        <v>1793</v>
      </c>
      <c r="D802" s="37" t="s">
        <v>55</v>
      </c>
      <c r="E802" s="37" t="s">
        <v>55</v>
      </c>
      <c r="F802" s="37" t="s">
        <v>55</v>
      </c>
      <c r="G802" s="37" t="s">
        <v>232</v>
      </c>
      <c r="H802" s="39">
        <v>68000000</v>
      </c>
      <c r="I802" s="37" t="s">
        <v>102</v>
      </c>
      <c r="J802" s="37" t="s">
        <v>53</v>
      </c>
      <c r="K802" s="37" t="s">
        <v>55</v>
      </c>
      <c r="L802" s="37" t="s">
        <v>54</v>
      </c>
      <c r="M802" s="37" t="s">
        <v>55</v>
      </c>
      <c r="N802" s="37" t="s">
        <v>56</v>
      </c>
      <c r="O802" s="37" t="s">
        <v>57</v>
      </c>
      <c r="P802" s="37" t="s">
        <v>57</v>
      </c>
      <c r="Q802" s="40" t="e">
        <f>Table2[[#This Row],[Spread]]/Table2[[#This Row],[Expected Loss]]</f>
        <v>#VALUE!</v>
      </c>
      <c r="R802" s="37">
        <v>1</v>
      </c>
      <c r="S802" s="37">
        <v>0</v>
      </c>
      <c r="T802" s="37" t="s">
        <v>2553</v>
      </c>
      <c r="U802" s="37" t="s">
        <v>2554</v>
      </c>
      <c r="V802" s="37"/>
      <c r="W802" s="37"/>
      <c r="X802" s="37"/>
    </row>
    <row r="803" spans="1:24" x14ac:dyDescent="0.25">
      <c r="A803" s="37" t="s">
        <v>2555</v>
      </c>
      <c r="B803" s="38">
        <v>44348</v>
      </c>
      <c r="C803" s="37" t="s">
        <v>1909</v>
      </c>
      <c r="D803" s="37" t="s">
        <v>203</v>
      </c>
      <c r="E803" s="37" t="s">
        <v>2556</v>
      </c>
      <c r="F803" s="37" t="s">
        <v>77</v>
      </c>
      <c r="G803" s="37" t="s">
        <v>1911</v>
      </c>
      <c r="H803" s="39">
        <v>250000000</v>
      </c>
      <c r="I803" s="37" t="s">
        <v>110</v>
      </c>
      <c r="J803" s="37" t="s">
        <v>53</v>
      </c>
      <c r="K803" s="37">
        <v>4</v>
      </c>
      <c r="L803" s="37" t="s">
        <v>54</v>
      </c>
      <c r="M803" s="37" t="s">
        <v>55</v>
      </c>
      <c r="N803" s="37" t="s">
        <v>56</v>
      </c>
      <c r="O803" s="37">
        <v>3.71</v>
      </c>
      <c r="P803" s="37">
        <v>7</v>
      </c>
      <c r="Q803" s="40">
        <f>Table2[[#This Row],[Spread]]/Table2[[#This Row],[Expected Loss]]</f>
        <v>1.8867924528301887</v>
      </c>
      <c r="R803" s="37">
        <v>1</v>
      </c>
      <c r="S803" s="37">
        <v>0</v>
      </c>
      <c r="T803" s="37" t="s">
        <v>2557</v>
      </c>
      <c r="U803" s="37" t="s">
        <v>2558</v>
      </c>
      <c r="V803" s="37"/>
      <c r="W803" s="37"/>
      <c r="X803" s="37"/>
    </row>
    <row r="804" spans="1:24" x14ac:dyDescent="0.25">
      <c r="A804" s="37" t="s">
        <v>2559</v>
      </c>
      <c r="B804" s="38">
        <v>44378</v>
      </c>
      <c r="C804" s="37" t="s">
        <v>2559</v>
      </c>
      <c r="D804" s="37" t="s">
        <v>1226</v>
      </c>
      <c r="E804" s="37" t="s">
        <v>765</v>
      </c>
      <c r="F804" s="37" t="s">
        <v>77</v>
      </c>
      <c r="G804" s="37" t="s">
        <v>2560</v>
      </c>
      <c r="H804" s="39">
        <v>150000000</v>
      </c>
      <c r="I804" s="37" t="s">
        <v>110</v>
      </c>
      <c r="J804" s="37" t="s">
        <v>53</v>
      </c>
      <c r="K804" s="37">
        <v>3.92</v>
      </c>
      <c r="L804" s="37" t="s">
        <v>54</v>
      </c>
      <c r="M804" s="37" t="s">
        <v>55</v>
      </c>
      <c r="N804" s="37" t="s">
        <v>56</v>
      </c>
      <c r="O804" s="37">
        <v>7.18</v>
      </c>
      <c r="P804" s="37">
        <v>17.25</v>
      </c>
      <c r="Q804" s="40">
        <f>Table2[[#This Row],[Spread]]/Table2[[#This Row],[Expected Loss]]</f>
        <v>2.402506963788301</v>
      </c>
      <c r="R804" s="37">
        <v>1</v>
      </c>
      <c r="S804" s="37">
        <v>0</v>
      </c>
      <c r="T804" s="37" t="s">
        <v>2561</v>
      </c>
      <c r="U804" s="37" t="s">
        <v>2562</v>
      </c>
      <c r="V804" s="37"/>
      <c r="W804" s="37"/>
      <c r="X804" s="37"/>
    </row>
    <row r="805" spans="1:24" x14ac:dyDescent="0.25">
      <c r="A805" s="37" t="s">
        <v>2563</v>
      </c>
      <c r="B805" s="38">
        <v>44378</v>
      </c>
      <c r="C805" s="37" t="s">
        <v>1793</v>
      </c>
      <c r="D805" s="37" t="s">
        <v>2564</v>
      </c>
      <c r="E805" s="37" t="s">
        <v>765</v>
      </c>
      <c r="F805" s="37" t="s">
        <v>55</v>
      </c>
      <c r="G805" s="37" t="s">
        <v>1508</v>
      </c>
      <c r="H805" s="39">
        <v>50700000</v>
      </c>
      <c r="I805" s="37" t="s">
        <v>52</v>
      </c>
      <c r="J805" s="37" t="s">
        <v>53</v>
      </c>
      <c r="K805" s="37" t="s">
        <v>55</v>
      </c>
      <c r="L805" s="37" t="s">
        <v>54</v>
      </c>
      <c r="M805" s="37" t="s">
        <v>55</v>
      </c>
      <c r="N805" s="37" t="s">
        <v>56</v>
      </c>
      <c r="O805" s="37" t="s">
        <v>57</v>
      </c>
      <c r="P805" s="37" t="s">
        <v>57</v>
      </c>
      <c r="Q805" s="40" t="e">
        <f>Table2[[#This Row],[Spread]]/Table2[[#This Row],[Expected Loss]]</f>
        <v>#VALUE!</v>
      </c>
      <c r="R805" s="37">
        <v>1</v>
      </c>
      <c r="S805" s="37">
        <v>0</v>
      </c>
      <c r="T805" s="37" t="s">
        <v>2565</v>
      </c>
      <c r="U805" s="37" t="s">
        <v>2566</v>
      </c>
      <c r="V805" s="37"/>
      <c r="W805" s="37"/>
      <c r="X805" s="37"/>
    </row>
    <row r="806" spans="1:24" x14ac:dyDescent="0.25">
      <c r="A806" s="37" t="s">
        <v>2567</v>
      </c>
      <c r="B806" s="38">
        <v>44378</v>
      </c>
      <c r="C806" s="37" t="s">
        <v>2568</v>
      </c>
      <c r="D806" s="37" t="s">
        <v>2569</v>
      </c>
      <c r="E806" s="37" t="s">
        <v>520</v>
      </c>
      <c r="F806" s="37" t="s">
        <v>91</v>
      </c>
      <c r="G806" s="37" t="s">
        <v>1465</v>
      </c>
      <c r="H806" s="39">
        <v>40000000</v>
      </c>
      <c r="I806" s="37" t="s">
        <v>52</v>
      </c>
      <c r="J806" s="37" t="s">
        <v>53</v>
      </c>
      <c r="K806" s="37" t="s">
        <v>55</v>
      </c>
      <c r="L806" s="37" t="s">
        <v>54</v>
      </c>
      <c r="M806" s="37" t="s">
        <v>55</v>
      </c>
      <c r="N806" s="37" t="s">
        <v>56</v>
      </c>
      <c r="O806" s="37">
        <v>2.9</v>
      </c>
      <c r="P806" s="37">
        <v>8</v>
      </c>
      <c r="Q806" s="40">
        <f>Table2[[#This Row],[Spread]]/Table2[[#This Row],[Expected Loss]]</f>
        <v>2.7586206896551726</v>
      </c>
      <c r="R806" s="37">
        <v>1</v>
      </c>
      <c r="S806" s="37">
        <v>0</v>
      </c>
      <c r="T806" s="37" t="s">
        <v>2570</v>
      </c>
      <c r="U806" s="37" t="s">
        <v>2571</v>
      </c>
      <c r="V806" s="37"/>
      <c r="W806" s="37"/>
      <c r="X806" s="37"/>
    </row>
    <row r="807" spans="1:24" x14ac:dyDescent="0.25">
      <c r="A807" s="37" t="s">
        <v>2572</v>
      </c>
      <c r="B807" s="38">
        <v>44378</v>
      </c>
      <c r="C807" s="37" t="s">
        <v>2573</v>
      </c>
      <c r="D807" s="37" t="s">
        <v>2574</v>
      </c>
      <c r="E807" s="37" t="s">
        <v>2575</v>
      </c>
      <c r="F807" s="37" t="s">
        <v>77</v>
      </c>
      <c r="G807" s="37" t="s">
        <v>2576</v>
      </c>
      <c r="H807" s="39">
        <v>185000000</v>
      </c>
      <c r="I807" s="37" t="s">
        <v>102</v>
      </c>
      <c r="J807" s="37" t="s">
        <v>53</v>
      </c>
      <c r="K807" s="37" t="s">
        <v>55</v>
      </c>
      <c r="L807" s="37" t="s">
        <v>54</v>
      </c>
      <c r="M807" s="37" t="s">
        <v>55</v>
      </c>
      <c r="N807" s="37" t="s">
        <v>56</v>
      </c>
      <c r="O807" s="37">
        <v>1.52</v>
      </c>
      <c r="P807" s="37">
        <v>4.4000000000000004</v>
      </c>
      <c r="Q807" s="40">
        <f>Table2[[#This Row],[Spread]]/Table2[[#This Row],[Expected Loss]]</f>
        <v>2.8947368421052633</v>
      </c>
      <c r="R807" s="37">
        <v>1</v>
      </c>
      <c r="S807" s="37">
        <v>1</v>
      </c>
      <c r="T807" s="37" t="s">
        <v>2577</v>
      </c>
      <c r="U807" s="37" t="s">
        <v>2578</v>
      </c>
      <c r="V807" s="37"/>
      <c r="W807" s="37"/>
      <c r="X807" s="37"/>
    </row>
    <row r="808" spans="1:24" x14ac:dyDescent="0.25">
      <c r="A808" s="41" t="s">
        <v>2579</v>
      </c>
      <c r="B808" s="42">
        <v>44409</v>
      </c>
      <c r="C808" s="41" t="s">
        <v>2580</v>
      </c>
      <c r="D808" s="41" t="s">
        <v>1535</v>
      </c>
      <c r="E808" s="41" t="s">
        <v>55</v>
      </c>
      <c r="F808" s="41" t="s">
        <v>210</v>
      </c>
      <c r="G808" s="41" t="s">
        <v>744</v>
      </c>
      <c r="H808" s="43" t="s">
        <v>66</v>
      </c>
      <c r="I808" s="41" t="s">
        <v>52</v>
      </c>
      <c r="J808" s="41" t="s">
        <v>2196</v>
      </c>
      <c r="K808" s="41">
        <v>5</v>
      </c>
      <c r="L808" s="41" t="s">
        <v>54</v>
      </c>
      <c r="M808" s="41" t="s">
        <v>55</v>
      </c>
      <c r="N808" s="41" t="s">
        <v>69</v>
      </c>
      <c r="O808" s="41" t="s">
        <v>57</v>
      </c>
      <c r="P808" s="41" t="s">
        <v>57</v>
      </c>
      <c r="Q808" s="43" t="e">
        <f>Table2[[#This Row],[Spread]]/Table2[[#This Row],[Expected Loss]]</f>
        <v>#VALUE!</v>
      </c>
      <c r="R808" s="41">
        <v>1</v>
      </c>
      <c r="S808" s="41">
        <v>0</v>
      </c>
      <c r="T808" s="41" t="s">
        <v>2581</v>
      </c>
      <c r="U808" s="41" t="s">
        <v>2582</v>
      </c>
      <c r="V808" s="41"/>
      <c r="W808" s="41"/>
      <c r="X808" s="41"/>
    </row>
    <row r="809" spans="1:24" x14ac:dyDescent="0.25">
      <c r="A809" s="41" t="s">
        <v>2583</v>
      </c>
      <c r="B809" s="42">
        <v>44409</v>
      </c>
      <c r="C809" s="41" t="s">
        <v>2580</v>
      </c>
      <c r="D809" s="41" t="s">
        <v>1535</v>
      </c>
      <c r="E809" s="41" t="s">
        <v>55</v>
      </c>
      <c r="F809" s="41" t="s">
        <v>210</v>
      </c>
      <c r="G809" s="41" t="s">
        <v>744</v>
      </c>
      <c r="H809" s="43" t="s">
        <v>66</v>
      </c>
      <c r="I809" s="41" t="s">
        <v>52</v>
      </c>
      <c r="J809" s="41" t="s">
        <v>2196</v>
      </c>
      <c r="K809" s="41">
        <v>5</v>
      </c>
      <c r="L809" s="41" t="s">
        <v>54</v>
      </c>
      <c r="M809" s="41" t="s">
        <v>55</v>
      </c>
      <c r="N809" s="41" t="s">
        <v>69</v>
      </c>
      <c r="O809" s="41" t="s">
        <v>57</v>
      </c>
      <c r="P809" s="41">
        <v>1.25</v>
      </c>
      <c r="Q809" s="43" t="e">
        <f>Table2[[#This Row],[Spread]]/Table2[[#This Row],[Expected Loss]]</f>
        <v>#VALUE!</v>
      </c>
      <c r="R809" s="41">
        <v>1</v>
      </c>
      <c r="S809" s="41">
        <v>0</v>
      </c>
      <c r="T809" s="41" t="s">
        <v>2581</v>
      </c>
      <c r="U809" s="41" t="s">
        <v>2582</v>
      </c>
      <c r="V809" s="41"/>
      <c r="W809" s="41"/>
      <c r="X809" s="41"/>
    </row>
    <row r="810" spans="1:24" x14ac:dyDescent="0.25">
      <c r="A810" s="41" t="s">
        <v>2584</v>
      </c>
      <c r="B810" s="42">
        <v>44409</v>
      </c>
      <c r="C810" s="41" t="s">
        <v>2580</v>
      </c>
      <c r="D810" s="41" t="s">
        <v>1535</v>
      </c>
      <c r="E810" s="41" t="s">
        <v>55</v>
      </c>
      <c r="F810" s="41" t="s">
        <v>210</v>
      </c>
      <c r="G810" s="41" t="s">
        <v>744</v>
      </c>
      <c r="H810" s="43" t="s">
        <v>66</v>
      </c>
      <c r="I810" s="41" t="s">
        <v>52</v>
      </c>
      <c r="J810" s="41" t="s">
        <v>2196</v>
      </c>
      <c r="K810" s="41">
        <v>5</v>
      </c>
      <c r="L810" s="41" t="s">
        <v>54</v>
      </c>
      <c r="M810" s="41" t="s">
        <v>55</v>
      </c>
      <c r="N810" s="41" t="s">
        <v>69</v>
      </c>
      <c r="O810" s="41" t="s">
        <v>57</v>
      </c>
      <c r="P810" s="41">
        <v>1.6</v>
      </c>
      <c r="Q810" s="43" t="e">
        <f>Table2[[#This Row],[Spread]]/Table2[[#This Row],[Expected Loss]]</f>
        <v>#VALUE!</v>
      </c>
      <c r="R810" s="41">
        <v>1</v>
      </c>
      <c r="S810" s="41">
        <v>0</v>
      </c>
      <c r="T810" s="41" t="s">
        <v>2581</v>
      </c>
      <c r="U810" s="41" t="s">
        <v>2582</v>
      </c>
      <c r="V810" s="41"/>
      <c r="W810" s="41"/>
      <c r="X810" s="41"/>
    </row>
    <row r="811" spans="1:24" x14ac:dyDescent="0.25">
      <c r="A811" s="41" t="s">
        <v>2585</v>
      </c>
      <c r="B811" s="42">
        <v>44409</v>
      </c>
      <c r="C811" s="41" t="s">
        <v>2580</v>
      </c>
      <c r="D811" s="41" t="s">
        <v>1535</v>
      </c>
      <c r="E811" s="41" t="s">
        <v>55</v>
      </c>
      <c r="F811" s="41" t="s">
        <v>210</v>
      </c>
      <c r="G811" s="41" t="s">
        <v>744</v>
      </c>
      <c r="H811" s="43" t="s">
        <v>66</v>
      </c>
      <c r="I811" s="41" t="s">
        <v>52</v>
      </c>
      <c r="J811" s="41" t="s">
        <v>2196</v>
      </c>
      <c r="K811" s="41">
        <v>5</v>
      </c>
      <c r="L811" s="41" t="s">
        <v>54</v>
      </c>
      <c r="M811" s="41" t="s">
        <v>55</v>
      </c>
      <c r="N811" s="41" t="s">
        <v>69</v>
      </c>
      <c r="O811" s="41" t="s">
        <v>57</v>
      </c>
      <c r="P811" s="41">
        <v>2.8</v>
      </c>
      <c r="Q811" s="43" t="e">
        <f>Table2[[#This Row],[Spread]]/Table2[[#This Row],[Expected Loss]]</f>
        <v>#VALUE!</v>
      </c>
      <c r="R811" s="41">
        <v>1</v>
      </c>
      <c r="S811" s="41">
        <v>0</v>
      </c>
      <c r="T811" s="41" t="s">
        <v>2581</v>
      </c>
      <c r="U811" s="41" t="s">
        <v>2582</v>
      </c>
      <c r="V811" s="41"/>
      <c r="W811" s="41"/>
      <c r="X811" s="41"/>
    </row>
    <row r="812" spans="1:24" x14ac:dyDescent="0.25">
      <c r="A812" s="41" t="s">
        <v>2586</v>
      </c>
      <c r="B812" s="42">
        <v>44409</v>
      </c>
      <c r="C812" s="41" t="s">
        <v>2580</v>
      </c>
      <c r="D812" s="41" t="s">
        <v>1535</v>
      </c>
      <c r="E812" s="41" t="s">
        <v>55</v>
      </c>
      <c r="F812" s="41" t="s">
        <v>210</v>
      </c>
      <c r="G812" s="41" t="s">
        <v>744</v>
      </c>
      <c r="H812" s="43" t="s">
        <v>66</v>
      </c>
      <c r="I812" s="41" t="s">
        <v>52</v>
      </c>
      <c r="J812" s="41" t="s">
        <v>2196</v>
      </c>
      <c r="K812" s="41">
        <v>5</v>
      </c>
      <c r="L812" s="41" t="s">
        <v>54</v>
      </c>
      <c r="M812" s="41" t="s">
        <v>55</v>
      </c>
      <c r="N812" s="41" t="s">
        <v>69</v>
      </c>
      <c r="O812" s="41" t="s">
        <v>57</v>
      </c>
      <c r="P812" s="41">
        <v>3.25</v>
      </c>
      <c r="Q812" s="43" t="e">
        <f>Table2[[#This Row],[Spread]]/Table2[[#This Row],[Expected Loss]]</f>
        <v>#VALUE!</v>
      </c>
      <c r="R812" s="41">
        <v>1</v>
      </c>
      <c r="S812" s="41">
        <v>0</v>
      </c>
      <c r="T812" s="41" t="s">
        <v>2581</v>
      </c>
      <c r="U812" s="41" t="s">
        <v>2582</v>
      </c>
      <c r="V812" s="41"/>
      <c r="W812" s="41"/>
      <c r="X812" s="41"/>
    </row>
    <row r="813" spans="1:24" x14ac:dyDescent="0.25">
      <c r="A813" s="41" t="s">
        <v>2587</v>
      </c>
      <c r="B813" s="42">
        <v>44409</v>
      </c>
      <c r="C813" s="41" t="s">
        <v>2580</v>
      </c>
      <c r="D813" s="41" t="s">
        <v>1535</v>
      </c>
      <c r="E813" s="41" t="s">
        <v>55</v>
      </c>
      <c r="F813" s="41" t="s">
        <v>210</v>
      </c>
      <c r="G813" s="41" t="s">
        <v>744</v>
      </c>
      <c r="H813" s="43" t="s">
        <v>66</v>
      </c>
      <c r="I813" s="41" t="s">
        <v>52</v>
      </c>
      <c r="J813" s="41" t="s">
        <v>2196</v>
      </c>
      <c r="K813" s="41">
        <v>5</v>
      </c>
      <c r="L813" s="41" t="s">
        <v>54</v>
      </c>
      <c r="M813" s="41" t="s">
        <v>55</v>
      </c>
      <c r="N813" s="41" t="s">
        <v>69</v>
      </c>
      <c r="O813" s="41" t="s">
        <v>57</v>
      </c>
      <c r="P813" s="41">
        <v>4.1500000000000004</v>
      </c>
      <c r="Q813" s="43" t="e">
        <f>Table2[[#This Row],[Spread]]/Table2[[#This Row],[Expected Loss]]</f>
        <v>#VALUE!</v>
      </c>
      <c r="R813" s="41">
        <v>1</v>
      </c>
      <c r="S813" s="41">
        <v>0</v>
      </c>
      <c r="T813" s="41" t="s">
        <v>2581</v>
      </c>
      <c r="U813" s="41" t="s">
        <v>2582</v>
      </c>
      <c r="V813" s="41"/>
      <c r="W813" s="41"/>
      <c r="X813" s="41"/>
    </row>
    <row r="814" spans="1:24" x14ac:dyDescent="0.25">
      <c r="A814" s="37" t="s">
        <v>2588</v>
      </c>
      <c r="B814" s="38">
        <v>44409</v>
      </c>
      <c r="C814" s="37" t="s">
        <v>2090</v>
      </c>
      <c r="D814" s="37" t="s">
        <v>55</v>
      </c>
      <c r="E814" s="37" t="s">
        <v>454</v>
      </c>
      <c r="F814" s="37" t="s">
        <v>55</v>
      </c>
      <c r="G814" s="37" t="s">
        <v>942</v>
      </c>
      <c r="H814" s="39">
        <v>11000000</v>
      </c>
      <c r="I814" s="37" t="s">
        <v>55</v>
      </c>
      <c r="J814" s="37" t="s">
        <v>53</v>
      </c>
      <c r="K814" s="37" t="s">
        <v>55</v>
      </c>
      <c r="L814" s="37" t="s">
        <v>54</v>
      </c>
      <c r="M814" s="37" t="s">
        <v>55</v>
      </c>
      <c r="N814" s="37" t="s">
        <v>56</v>
      </c>
      <c r="O814" s="37" t="s">
        <v>57</v>
      </c>
      <c r="P814" s="37" t="s">
        <v>57</v>
      </c>
      <c r="Q814" s="40" t="e">
        <f>Table2[[#This Row],[Spread]]/Table2[[#This Row],[Expected Loss]]</f>
        <v>#VALUE!</v>
      </c>
      <c r="R814" s="37">
        <v>1</v>
      </c>
      <c r="S814" s="37">
        <v>0</v>
      </c>
      <c r="T814" s="37" t="s">
        <v>2589</v>
      </c>
      <c r="U814" s="37" t="s">
        <v>2590</v>
      </c>
      <c r="V814" s="37"/>
      <c r="W814" s="37"/>
      <c r="X814" s="37"/>
    </row>
    <row r="815" spans="1:24" x14ac:dyDescent="0.25">
      <c r="A815" s="37" t="s">
        <v>2591</v>
      </c>
      <c r="B815" s="38">
        <v>44409</v>
      </c>
      <c r="C815" s="37" t="s">
        <v>2090</v>
      </c>
      <c r="D815" s="37" t="s">
        <v>55</v>
      </c>
      <c r="E815" s="37" t="s">
        <v>454</v>
      </c>
      <c r="F815" s="37" t="s">
        <v>55</v>
      </c>
      <c r="G815" s="37" t="s">
        <v>942</v>
      </c>
      <c r="H815" s="39">
        <v>10920000</v>
      </c>
      <c r="I815" s="37" t="s">
        <v>55</v>
      </c>
      <c r="J815" s="37" t="s">
        <v>53</v>
      </c>
      <c r="K815" s="37" t="s">
        <v>55</v>
      </c>
      <c r="L815" s="37" t="s">
        <v>54</v>
      </c>
      <c r="M815" s="37" t="s">
        <v>55</v>
      </c>
      <c r="N815" s="37" t="s">
        <v>56</v>
      </c>
      <c r="O815" s="37" t="s">
        <v>57</v>
      </c>
      <c r="P815" s="37" t="s">
        <v>57</v>
      </c>
      <c r="Q815" s="40" t="e">
        <f>Table2[[#This Row],[Spread]]/Table2[[#This Row],[Expected Loss]]</f>
        <v>#VALUE!</v>
      </c>
      <c r="R815" s="37">
        <v>1</v>
      </c>
      <c r="S815" s="37">
        <v>0</v>
      </c>
      <c r="T815" s="37" t="s">
        <v>2592</v>
      </c>
      <c r="U815" s="37" t="s">
        <v>2593</v>
      </c>
      <c r="V815" s="37"/>
      <c r="W815" s="37"/>
      <c r="X815" s="37"/>
    </row>
    <row r="816" spans="1:24" x14ac:dyDescent="0.25">
      <c r="A816" s="37" t="s">
        <v>2594</v>
      </c>
      <c r="B816" s="38">
        <v>44409</v>
      </c>
      <c r="C816" s="37" t="s">
        <v>2090</v>
      </c>
      <c r="D816" s="37" t="s">
        <v>55</v>
      </c>
      <c r="E816" s="37" t="s">
        <v>454</v>
      </c>
      <c r="F816" s="37" t="s">
        <v>55</v>
      </c>
      <c r="G816" s="37" t="s">
        <v>942</v>
      </c>
      <c r="H816" s="39">
        <v>10840000</v>
      </c>
      <c r="I816" s="37" t="s">
        <v>55</v>
      </c>
      <c r="J816" s="37" t="s">
        <v>53</v>
      </c>
      <c r="K816" s="37" t="s">
        <v>55</v>
      </c>
      <c r="L816" s="37" t="s">
        <v>54</v>
      </c>
      <c r="M816" s="37" t="s">
        <v>55</v>
      </c>
      <c r="N816" s="37" t="s">
        <v>56</v>
      </c>
      <c r="O816" s="37" t="s">
        <v>57</v>
      </c>
      <c r="P816" s="37" t="s">
        <v>57</v>
      </c>
      <c r="Q816" s="40" t="e">
        <f>Table2[[#This Row],[Spread]]/Table2[[#This Row],[Expected Loss]]</f>
        <v>#VALUE!</v>
      </c>
      <c r="R816" s="37">
        <v>1</v>
      </c>
      <c r="S816" s="37">
        <v>0</v>
      </c>
      <c r="T816" s="37" t="s">
        <v>2595</v>
      </c>
      <c r="U816" s="37" t="s">
        <v>2596</v>
      </c>
      <c r="V816" s="37"/>
      <c r="W816" s="37"/>
      <c r="X816" s="37"/>
    </row>
    <row r="817" spans="1:24 16370:16370" x14ac:dyDescent="0.25">
      <c r="A817" s="41" t="s">
        <v>2597</v>
      </c>
      <c r="B817" s="42">
        <v>44440</v>
      </c>
      <c r="C817" s="41" t="s">
        <v>2598</v>
      </c>
      <c r="D817" s="41" t="s">
        <v>1840</v>
      </c>
      <c r="E817" s="41" t="s">
        <v>55</v>
      </c>
      <c r="F817" s="41" t="s">
        <v>55</v>
      </c>
      <c r="G817" s="41" t="s">
        <v>744</v>
      </c>
      <c r="H817" s="43" t="s">
        <v>66</v>
      </c>
      <c r="I817" s="41" t="s">
        <v>52</v>
      </c>
      <c r="J817" s="41" t="s">
        <v>2196</v>
      </c>
      <c r="K817" s="41" t="s">
        <v>55</v>
      </c>
      <c r="L817" s="41" t="s">
        <v>54</v>
      </c>
      <c r="M817" s="41" t="s">
        <v>55</v>
      </c>
      <c r="N817" s="41" t="s">
        <v>69</v>
      </c>
      <c r="O817" s="41" t="s">
        <v>57</v>
      </c>
      <c r="P817" s="41" t="s">
        <v>57</v>
      </c>
      <c r="Q817" s="43" t="e">
        <f>Table2[[#This Row],[Spread]]/Table2[[#This Row],[Expected Loss]]</f>
        <v>#VALUE!</v>
      </c>
      <c r="R817" s="41">
        <v>1</v>
      </c>
      <c r="S817" s="41">
        <v>0</v>
      </c>
      <c r="T817" s="41" t="s">
        <v>2599</v>
      </c>
      <c r="U817" s="41" t="s">
        <v>2600</v>
      </c>
      <c r="V817" s="41"/>
      <c r="W817" s="41"/>
      <c r="X817" s="41"/>
    </row>
    <row r="818" spans="1:24 16370:16370" x14ac:dyDescent="0.25">
      <c r="A818" s="41" t="s">
        <v>2601</v>
      </c>
      <c r="B818" s="42">
        <v>44440</v>
      </c>
      <c r="C818" s="41" t="s">
        <v>2598</v>
      </c>
      <c r="D818" s="41" t="s">
        <v>1840</v>
      </c>
      <c r="E818" s="41" t="s">
        <v>55</v>
      </c>
      <c r="F818" s="41" t="s">
        <v>55</v>
      </c>
      <c r="G818" s="41" t="s">
        <v>744</v>
      </c>
      <c r="H818" s="43" t="s">
        <v>66</v>
      </c>
      <c r="I818" s="41" t="s">
        <v>52</v>
      </c>
      <c r="J818" s="41" t="s">
        <v>2196</v>
      </c>
      <c r="K818" s="41" t="s">
        <v>55</v>
      </c>
      <c r="L818" s="41" t="s">
        <v>54</v>
      </c>
      <c r="M818" s="41" t="s">
        <v>55</v>
      </c>
      <c r="N818" s="41" t="s">
        <v>69</v>
      </c>
      <c r="O818" s="41" t="s">
        <v>57</v>
      </c>
      <c r="P818" s="41" t="s">
        <v>57</v>
      </c>
      <c r="Q818" s="43" t="e">
        <f>Table2[[#This Row],[Spread]]/Table2[[#This Row],[Expected Loss]]</f>
        <v>#VALUE!</v>
      </c>
      <c r="R818" s="41">
        <v>1</v>
      </c>
      <c r="S818" s="41">
        <v>0</v>
      </c>
      <c r="T818" s="41" t="s">
        <v>2599</v>
      </c>
      <c r="U818" s="41" t="s">
        <v>2600</v>
      </c>
      <c r="V818" s="41"/>
      <c r="W818" s="41"/>
      <c r="X818" s="41"/>
    </row>
    <row r="819" spans="1:24 16370:16370" x14ac:dyDescent="0.25">
      <c r="A819" s="41" t="s">
        <v>2602</v>
      </c>
      <c r="B819" s="42">
        <v>44440</v>
      </c>
      <c r="C819" s="41" t="s">
        <v>2598</v>
      </c>
      <c r="D819" s="41" t="s">
        <v>1840</v>
      </c>
      <c r="E819" s="41" t="s">
        <v>55</v>
      </c>
      <c r="F819" s="41" t="s">
        <v>55</v>
      </c>
      <c r="G819" s="41" t="s">
        <v>744</v>
      </c>
      <c r="H819" s="43" t="s">
        <v>66</v>
      </c>
      <c r="I819" s="41" t="s">
        <v>52</v>
      </c>
      <c r="J819" s="41" t="s">
        <v>2196</v>
      </c>
      <c r="K819" s="41" t="s">
        <v>55</v>
      </c>
      <c r="L819" s="41" t="s">
        <v>54</v>
      </c>
      <c r="M819" s="41" t="s">
        <v>55</v>
      </c>
      <c r="N819" s="41" t="s">
        <v>69</v>
      </c>
      <c r="O819" s="41" t="s">
        <v>57</v>
      </c>
      <c r="P819" s="41" t="s">
        <v>57</v>
      </c>
      <c r="Q819" s="43" t="e">
        <f>Table2[[#This Row],[Spread]]/Table2[[#This Row],[Expected Loss]]</f>
        <v>#VALUE!</v>
      </c>
      <c r="R819" s="41">
        <v>1</v>
      </c>
      <c r="S819" s="41">
        <v>0</v>
      </c>
      <c r="T819" s="41" t="s">
        <v>2599</v>
      </c>
      <c r="U819" s="41" t="s">
        <v>2600</v>
      </c>
      <c r="V819" s="41"/>
      <c r="W819" s="41"/>
      <c r="X819" s="41"/>
    </row>
    <row r="820" spans="1:24 16370:16370" x14ac:dyDescent="0.25">
      <c r="A820" s="41" t="s">
        <v>2603</v>
      </c>
      <c r="B820" s="42">
        <v>44440</v>
      </c>
      <c r="C820" s="41" t="s">
        <v>2598</v>
      </c>
      <c r="D820" s="41" t="s">
        <v>1840</v>
      </c>
      <c r="E820" s="41" t="s">
        <v>55</v>
      </c>
      <c r="F820" s="41" t="s">
        <v>55</v>
      </c>
      <c r="G820" s="41" t="s">
        <v>744</v>
      </c>
      <c r="H820" s="43" t="s">
        <v>66</v>
      </c>
      <c r="I820" s="41" t="s">
        <v>52</v>
      </c>
      <c r="J820" s="41" t="s">
        <v>2196</v>
      </c>
      <c r="K820" s="41" t="s">
        <v>55</v>
      </c>
      <c r="L820" s="41" t="s">
        <v>54</v>
      </c>
      <c r="M820" s="41" t="s">
        <v>55</v>
      </c>
      <c r="N820" s="41" t="s">
        <v>69</v>
      </c>
      <c r="O820" s="41" t="s">
        <v>57</v>
      </c>
      <c r="P820" s="41" t="s">
        <v>57</v>
      </c>
      <c r="Q820" s="43" t="e">
        <f>Table2[[#This Row],[Spread]]/Table2[[#This Row],[Expected Loss]]</f>
        <v>#VALUE!</v>
      </c>
      <c r="R820" s="41">
        <v>1</v>
      </c>
      <c r="S820" s="41">
        <v>0</v>
      </c>
      <c r="T820" s="41" t="s">
        <v>2599</v>
      </c>
      <c r="U820" s="41" t="s">
        <v>2600</v>
      </c>
      <c r="V820" s="41"/>
      <c r="W820" s="41"/>
      <c r="X820" s="41"/>
    </row>
    <row r="821" spans="1:24 16370:16370" x14ac:dyDescent="0.25">
      <c r="A821" s="41" t="s">
        <v>2604</v>
      </c>
      <c r="B821" s="42">
        <v>44440</v>
      </c>
      <c r="C821" s="41" t="s">
        <v>2605</v>
      </c>
      <c r="D821" s="41" t="s">
        <v>1226</v>
      </c>
      <c r="E821" s="41" t="s">
        <v>55</v>
      </c>
      <c r="F821" s="41" t="s">
        <v>55</v>
      </c>
      <c r="G821" s="41" t="s">
        <v>744</v>
      </c>
      <c r="H821" s="43" t="s">
        <v>66</v>
      </c>
      <c r="I821" s="41" t="s">
        <v>52</v>
      </c>
      <c r="J821" s="41" t="s">
        <v>2184</v>
      </c>
      <c r="K821" s="41" t="s">
        <v>55</v>
      </c>
      <c r="L821" s="41" t="s">
        <v>54</v>
      </c>
      <c r="M821" s="41" t="s">
        <v>55</v>
      </c>
      <c r="N821" s="41" t="s">
        <v>69</v>
      </c>
      <c r="O821" s="41" t="s">
        <v>57</v>
      </c>
      <c r="P821" s="41" t="s">
        <v>57</v>
      </c>
      <c r="Q821" s="43" t="e">
        <f>Table2[[#This Row],[Spread]]/Table2[[#This Row],[Expected Loss]]</f>
        <v>#VALUE!</v>
      </c>
      <c r="R821" s="41">
        <v>1</v>
      </c>
      <c r="S821" s="41">
        <v>0</v>
      </c>
      <c r="T821" s="41" t="s">
        <v>2606</v>
      </c>
      <c r="U821" s="41" t="s">
        <v>2607</v>
      </c>
      <c r="V821" s="41"/>
      <c r="W821" s="41"/>
      <c r="X821" s="41"/>
    </row>
    <row r="822" spans="1:24 16370:16370" x14ac:dyDescent="0.25">
      <c r="A822" s="41" t="s">
        <v>2608</v>
      </c>
      <c r="B822" s="42">
        <v>44440</v>
      </c>
      <c r="C822" s="41" t="s">
        <v>2605</v>
      </c>
      <c r="D822" s="41" t="s">
        <v>1226</v>
      </c>
      <c r="E822" s="41" t="s">
        <v>55</v>
      </c>
      <c r="F822" s="41" t="s">
        <v>55</v>
      </c>
      <c r="G822" s="41" t="s">
        <v>744</v>
      </c>
      <c r="H822" s="43" t="s">
        <v>66</v>
      </c>
      <c r="I822" s="41" t="s">
        <v>52</v>
      </c>
      <c r="J822" s="41" t="s">
        <v>2184</v>
      </c>
      <c r="K822" s="41" t="s">
        <v>55</v>
      </c>
      <c r="L822" s="41" t="s">
        <v>54</v>
      </c>
      <c r="M822" s="41" t="s">
        <v>55</v>
      </c>
      <c r="N822" s="41" t="s">
        <v>69</v>
      </c>
      <c r="O822" s="41" t="s">
        <v>57</v>
      </c>
      <c r="P822" s="41">
        <v>1</v>
      </c>
      <c r="Q822" s="43" t="e">
        <f>Table2[[#This Row],[Spread]]/Table2[[#This Row],[Expected Loss]]</f>
        <v>#VALUE!</v>
      </c>
      <c r="R822" s="41">
        <v>1</v>
      </c>
      <c r="S822" s="41">
        <v>0</v>
      </c>
      <c r="T822" s="41" t="s">
        <v>2606</v>
      </c>
      <c r="U822" s="41" t="s">
        <v>2607</v>
      </c>
      <c r="V822" s="41"/>
      <c r="W822" s="41"/>
      <c r="X822" s="41"/>
    </row>
    <row r="823" spans="1:24 16370:16370" x14ac:dyDescent="0.25">
      <c r="A823" s="41" t="s">
        <v>2609</v>
      </c>
      <c r="B823" s="42">
        <v>44440</v>
      </c>
      <c r="C823" s="41" t="s">
        <v>2605</v>
      </c>
      <c r="D823" s="41" t="s">
        <v>1226</v>
      </c>
      <c r="E823" s="41" t="s">
        <v>55</v>
      </c>
      <c r="F823" s="41" t="s">
        <v>55</v>
      </c>
      <c r="G823" s="41" t="s">
        <v>744</v>
      </c>
      <c r="H823" s="43" t="s">
        <v>66</v>
      </c>
      <c r="I823" s="41" t="s">
        <v>52</v>
      </c>
      <c r="J823" s="41" t="s">
        <v>2184</v>
      </c>
      <c r="K823" s="41" t="s">
        <v>55</v>
      </c>
      <c r="L823" s="41" t="s">
        <v>54</v>
      </c>
      <c r="M823" s="41" t="s">
        <v>55</v>
      </c>
      <c r="N823" s="41" t="s">
        <v>69</v>
      </c>
      <c r="O823" s="41" t="s">
        <v>57</v>
      </c>
      <c r="P823" s="41">
        <v>1.4</v>
      </c>
      <c r="Q823" s="43" t="e">
        <f>Table2[[#This Row],[Spread]]/Table2[[#This Row],[Expected Loss]]</f>
        <v>#VALUE!</v>
      </c>
      <c r="R823" s="41">
        <v>1</v>
      </c>
      <c r="S823" s="41">
        <v>0</v>
      </c>
      <c r="T823" s="41" t="s">
        <v>2606</v>
      </c>
      <c r="U823" s="41" t="s">
        <v>2607</v>
      </c>
      <c r="V823" s="41"/>
      <c r="W823" s="41"/>
      <c r="X823" s="41"/>
    </row>
    <row r="824" spans="1:24 16370:16370" x14ac:dyDescent="0.25">
      <c r="A824" s="41" t="s">
        <v>2610</v>
      </c>
      <c r="B824" s="42">
        <v>44440</v>
      </c>
      <c r="C824" s="41" t="s">
        <v>2605</v>
      </c>
      <c r="D824" s="41" t="s">
        <v>1226</v>
      </c>
      <c r="E824" s="41" t="s">
        <v>55</v>
      </c>
      <c r="F824" s="41" t="s">
        <v>55</v>
      </c>
      <c r="G824" s="41" t="s">
        <v>744</v>
      </c>
      <c r="H824" s="43" t="s">
        <v>66</v>
      </c>
      <c r="I824" s="41" t="s">
        <v>52</v>
      </c>
      <c r="J824" s="41" t="s">
        <v>2184</v>
      </c>
      <c r="K824" s="41" t="s">
        <v>55</v>
      </c>
      <c r="L824" s="41" t="s">
        <v>54</v>
      </c>
      <c r="M824" s="41" t="s">
        <v>55</v>
      </c>
      <c r="N824" s="41" t="s">
        <v>69</v>
      </c>
      <c r="O824" s="41" t="s">
        <v>57</v>
      </c>
      <c r="P824" s="41">
        <v>1.55</v>
      </c>
      <c r="Q824" s="43" t="e">
        <f>Table2[[#This Row],[Spread]]/Table2[[#This Row],[Expected Loss]]</f>
        <v>#VALUE!</v>
      </c>
      <c r="R824" s="41">
        <v>1</v>
      </c>
      <c r="S824" s="41">
        <v>0</v>
      </c>
      <c r="T824" s="41" t="s">
        <v>2606</v>
      </c>
      <c r="U824" s="41" t="s">
        <v>2607</v>
      </c>
      <c r="V824" s="41"/>
      <c r="W824" s="41"/>
      <c r="X824" s="41"/>
    </row>
    <row r="825" spans="1:24 16370:16370" x14ac:dyDescent="0.25">
      <c r="A825" s="41" t="s">
        <v>2611</v>
      </c>
      <c r="B825" s="42">
        <v>44440</v>
      </c>
      <c r="C825" s="41" t="s">
        <v>2605</v>
      </c>
      <c r="D825" s="41" t="s">
        <v>1226</v>
      </c>
      <c r="E825" s="41" t="s">
        <v>55</v>
      </c>
      <c r="F825" s="41" t="s">
        <v>55</v>
      </c>
      <c r="G825" s="41" t="s">
        <v>744</v>
      </c>
      <c r="H825" s="43" t="s">
        <v>66</v>
      </c>
      <c r="I825" s="41" t="s">
        <v>52</v>
      </c>
      <c r="J825" s="41" t="s">
        <v>2184</v>
      </c>
      <c r="K825" s="41" t="s">
        <v>55</v>
      </c>
      <c r="L825" s="41" t="s">
        <v>54</v>
      </c>
      <c r="M825" s="41" t="s">
        <v>55</v>
      </c>
      <c r="N825" s="41" t="s">
        <v>69</v>
      </c>
      <c r="O825" s="41" t="s">
        <v>57</v>
      </c>
      <c r="P825" s="41">
        <v>3.15</v>
      </c>
      <c r="Q825" s="43" t="e">
        <f>Table2[[#This Row],[Spread]]/Table2[[#This Row],[Expected Loss]]</f>
        <v>#VALUE!</v>
      </c>
      <c r="R825" s="41">
        <v>1</v>
      </c>
      <c r="S825" s="41">
        <v>0</v>
      </c>
      <c r="T825" s="41" t="s">
        <v>2606</v>
      </c>
      <c r="U825" s="41" t="s">
        <v>2607</v>
      </c>
      <c r="V825" s="41"/>
      <c r="W825" s="41"/>
      <c r="X825" s="41"/>
    </row>
    <row r="826" spans="1:24 16370:16370" x14ac:dyDescent="0.25">
      <c r="A826" s="41" t="s">
        <v>2612</v>
      </c>
      <c r="B826" s="42">
        <v>44440</v>
      </c>
      <c r="C826" s="41" t="s">
        <v>2605</v>
      </c>
      <c r="D826" s="41" t="s">
        <v>1226</v>
      </c>
      <c r="E826" s="41" t="s">
        <v>55</v>
      </c>
      <c r="F826" s="41" t="s">
        <v>55</v>
      </c>
      <c r="G826" s="41" t="s">
        <v>744</v>
      </c>
      <c r="H826" s="43" t="s">
        <v>66</v>
      </c>
      <c r="I826" s="41" t="s">
        <v>52</v>
      </c>
      <c r="J826" s="41" t="s">
        <v>2184</v>
      </c>
      <c r="K826" s="41" t="s">
        <v>55</v>
      </c>
      <c r="L826" s="41" t="s">
        <v>54</v>
      </c>
      <c r="M826" s="41" t="s">
        <v>55</v>
      </c>
      <c r="N826" s="41" t="s">
        <v>69</v>
      </c>
      <c r="O826" s="41" t="s">
        <v>57</v>
      </c>
      <c r="P826" s="41">
        <v>3.85</v>
      </c>
      <c r="Q826" s="43" t="e">
        <f>Table2[[#This Row],[Spread]]/Table2[[#This Row],[Expected Loss]]</f>
        <v>#VALUE!</v>
      </c>
      <c r="R826" s="41">
        <v>1</v>
      </c>
      <c r="S826" s="41">
        <v>0</v>
      </c>
      <c r="T826" s="41" t="s">
        <v>2606</v>
      </c>
      <c r="U826" s="41" t="s">
        <v>2607</v>
      </c>
      <c r="V826" s="41"/>
      <c r="W826" s="41"/>
      <c r="X826" s="41"/>
    </row>
    <row r="827" spans="1:24 16370:16370" s="15" customFormat="1" x14ac:dyDescent="0.25">
      <c r="A827" s="45" t="s">
        <v>2613</v>
      </c>
      <c r="B827" s="46">
        <v>44440</v>
      </c>
      <c r="C827" s="45" t="s">
        <v>2614</v>
      </c>
      <c r="D827" s="45" t="s">
        <v>230</v>
      </c>
      <c r="E827" s="45" t="s">
        <v>765</v>
      </c>
      <c r="F827" s="45" t="s">
        <v>77</v>
      </c>
      <c r="G827" s="45" t="s">
        <v>232</v>
      </c>
      <c r="H827" s="47">
        <v>550000000</v>
      </c>
      <c r="I827" s="45" t="s">
        <v>52</v>
      </c>
      <c r="J827" s="45" t="s">
        <v>53</v>
      </c>
      <c r="K827" s="45" t="s">
        <v>374</v>
      </c>
      <c r="L827" s="45">
        <v>2.3199999999999998</v>
      </c>
      <c r="M827" s="45" t="s">
        <v>55</v>
      </c>
      <c r="N827" s="45" t="s">
        <v>69</v>
      </c>
      <c r="O827" s="45">
        <v>2.2000000000000002</v>
      </c>
      <c r="P827" s="45">
        <v>2.0499999999999998</v>
      </c>
      <c r="Q827" s="40">
        <f>Table2[[#This Row],[Spread]]/Table2[[#This Row],[Expected Loss]]</f>
        <v>0.93181818181818166</v>
      </c>
      <c r="R827" s="45">
        <v>1</v>
      </c>
      <c r="S827" s="45">
        <v>0</v>
      </c>
      <c r="T827" s="45" t="s">
        <v>2615</v>
      </c>
      <c r="U827" s="45" t="s">
        <v>2616</v>
      </c>
      <c r="V827" s="37"/>
      <c r="W827" s="37"/>
      <c r="X827" s="37"/>
      <c r="XEP827" s="30"/>
    </row>
    <row r="828" spans="1:24 16370:16370" s="15" customFormat="1" x14ac:dyDescent="0.25">
      <c r="A828" s="45" t="s">
        <v>2617</v>
      </c>
      <c r="B828" s="46">
        <v>44440</v>
      </c>
      <c r="C828" s="45" t="s">
        <v>2614</v>
      </c>
      <c r="D828" s="45" t="s">
        <v>230</v>
      </c>
      <c r="E828" s="45" t="s">
        <v>765</v>
      </c>
      <c r="F828" s="45" t="s">
        <v>77</v>
      </c>
      <c r="G828" s="45" t="s">
        <v>232</v>
      </c>
      <c r="H828" s="47">
        <v>225000000</v>
      </c>
      <c r="I828" s="45" t="s">
        <v>52</v>
      </c>
      <c r="J828" s="45" t="s">
        <v>53</v>
      </c>
      <c r="K828" s="45" t="s">
        <v>374</v>
      </c>
      <c r="L828" s="45">
        <v>4.26</v>
      </c>
      <c r="M828" s="45" t="s">
        <v>55</v>
      </c>
      <c r="N828" s="45" t="s">
        <v>69</v>
      </c>
      <c r="O828" s="45">
        <v>3.77</v>
      </c>
      <c r="P828" s="45">
        <v>2.75</v>
      </c>
      <c r="Q828" s="40">
        <f>Table2[[#This Row],[Spread]]/Table2[[#This Row],[Expected Loss]]</f>
        <v>0.72944297082228116</v>
      </c>
      <c r="R828" s="45">
        <v>1</v>
      </c>
      <c r="S828" s="45">
        <v>0</v>
      </c>
      <c r="T828" s="45" t="s">
        <v>2615</v>
      </c>
      <c r="U828" s="45" t="s">
        <v>2616</v>
      </c>
      <c r="V828" s="37"/>
      <c r="W828" s="37"/>
      <c r="X828" s="37"/>
      <c r="XEP828" s="30"/>
    </row>
    <row r="829" spans="1:24 16370:16370" x14ac:dyDescent="0.25">
      <c r="A829" s="37" t="s">
        <v>2618</v>
      </c>
      <c r="B829" s="38">
        <v>44440</v>
      </c>
      <c r="C829" s="37" t="s">
        <v>2619</v>
      </c>
      <c r="D829" s="37" t="s">
        <v>715</v>
      </c>
      <c r="E829" s="37" t="s">
        <v>765</v>
      </c>
      <c r="F829" s="37" t="s">
        <v>210</v>
      </c>
      <c r="G829" s="37" t="s">
        <v>2620</v>
      </c>
      <c r="H829" s="39">
        <v>30000000</v>
      </c>
      <c r="I829" s="37" t="s">
        <v>52</v>
      </c>
      <c r="J829" s="37" t="s">
        <v>53</v>
      </c>
      <c r="K829" s="37">
        <v>1</v>
      </c>
      <c r="L829" s="37" t="s">
        <v>54</v>
      </c>
      <c r="M829" s="37" t="s">
        <v>55</v>
      </c>
      <c r="N829" s="37" t="s">
        <v>56</v>
      </c>
      <c r="O829" s="37" t="s">
        <v>57</v>
      </c>
      <c r="P829" s="37">
        <v>3.04</v>
      </c>
      <c r="Q829" s="40" t="e">
        <f>Table2[[#This Row],[Spread]]/Table2[[#This Row],[Expected Loss]]</f>
        <v>#VALUE!</v>
      </c>
      <c r="R829" s="37">
        <v>1</v>
      </c>
      <c r="S829" s="37">
        <v>0</v>
      </c>
      <c r="T829" s="37" t="s">
        <v>2621</v>
      </c>
      <c r="U829" s="37" t="s">
        <v>2622</v>
      </c>
      <c r="V829" s="37"/>
      <c r="W829" s="37"/>
      <c r="X829" s="37"/>
    </row>
    <row r="830" spans="1:24 16370:16370" x14ac:dyDescent="0.25">
      <c r="A830" s="37" t="s">
        <v>2623</v>
      </c>
      <c r="B830" s="38">
        <v>44470</v>
      </c>
      <c r="C830" s="37" t="s">
        <v>2253</v>
      </c>
      <c r="D830" s="37" t="s">
        <v>2254</v>
      </c>
      <c r="E830" s="37" t="s">
        <v>765</v>
      </c>
      <c r="F830" s="37" t="s">
        <v>2115</v>
      </c>
      <c r="G830" s="37" t="s">
        <v>1508</v>
      </c>
      <c r="H830" s="39">
        <v>30000000</v>
      </c>
      <c r="I830" s="37" t="s">
        <v>52</v>
      </c>
      <c r="J830" s="37" t="s">
        <v>53</v>
      </c>
      <c r="K830" s="37" t="s">
        <v>55</v>
      </c>
      <c r="L830" s="37" t="s">
        <v>54</v>
      </c>
      <c r="M830" s="37" t="s">
        <v>55</v>
      </c>
      <c r="N830" s="37" t="s">
        <v>56</v>
      </c>
      <c r="O830" s="37">
        <v>0.64</v>
      </c>
      <c r="P830" s="37">
        <v>15</v>
      </c>
      <c r="Q830" s="40">
        <f>Table2[[#This Row],[Spread]]/Table2[[#This Row],[Expected Loss]]</f>
        <v>23.4375</v>
      </c>
      <c r="R830" s="37">
        <v>1</v>
      </c>
      <c r="S830" s="37">
        <v>0</v>
      </c>
      <c r="T830" s="37" t="s">
        <v>2624</v>
      </c>
      <c r="U830" s="37" t="s">
        <v>2625</v>
      </c>
      <c r="V830" s="37"/>
      <c r="W830" s="37"/>
      <c r="X830" s="37"/>
    </row>
    <row r="831" spans="1:24 16370:16370" x14ac:dyDescent="0.25">
      <c r="A831" s="37" t="s">
        <v>2626</v>
      </c>
      <c r="B831" s="38">
        <v>44470</v>
      </c>
      <c r="C831" s="37" t="s">
        <v>2090</v>
      </c>
      <c r="D831" s="37" t="s">
        <v>55</v>
      </c>
      <c r="E831" s="37" t="s">
        <v>454</v>
      </c>
      <c r="F831" s="37" t="s">
        <v>55</v>
      </c>
      <c r="G831" s="37" t="s">
        <v>942</v>
      </c>
      <c r="H831" s="39">
        <v>21500000</v>
      </c>
      <c r="I831" s="37" t="s">
        <v>55</v>
      </c>
      <c r="J831" s="37" t="s">
        <v>53</v>
      </c>
      <c r="K831" s="37" t="s">
        <v>55</v>
      </c>
      <c r="L831" s="37" t="s">
        <v>54</v>
      </c>
      <c r="M831" s="37" t="s">
        <v>55</v>
      </c>
      <c r="N831" s="37" t="s">
        <v>56</v>
      </c>
      <c r="O831" s="37" t="s">
        <v>57</v>
      </c>
      <c r="P831" s="37" t="s">
        <v>57</v>
      </c>
      <c r="Q831" s="40" t="e">
        <f>Table2[[#This Row],[Spread]]/Table2[[#This Row],[Expected Loss]]</f>
        <v>#VALUE!</v>
      </c>
      <c r="R831" s="37">
        <v>1</v>
      </c>
      <c r="S831" s="37">
        <v>0</v>
      </c>
      <c r="T831" s="37" t="s">
        <v>2627</v>
      </c>
      <c r="U831" s="37" t="s">
        <v>2628</v>
      </c>
      <c r="V831" s="37"/>
      <c r="W831" s="37"/>
      <c r="X831" s="37"/>
    </row>
    <row r="832" spans="1:24 16370:16370" x14ac:dyDescent="0.25">
      <c r="A832" s="37" t="s">
        <v>2629</v>
      </c>
      <c r="B832" s="38">
        <v>44470</v>
      </c>
      <c r="C832" s="37" t="s">
        <v>1783</v>
      </c>
      <c r="D832" s="37" t="s">
        <v>55</v>
      </c>
      <c r="E832" s="37" t="s">
        <v>55</v>
      </c>
      <c r="F832" s="37" t="s">
        <v>55</v>
      </c>
      <c r="G832" s="37" t="s">
        <v>942</v>
      </c>
      <c r="H832" s="39">
        <v>5100000</v>
      </c>
      <c r="I832" s="37" t="s">
        <v>55</v>
      </c>
      <c r="J832" s="37" t="s">
        <v>53</v>
      </c>
      <c r="K832" s="37" t="s">
        <v>55</v>
      </c>
      <c r="L832" s="37" t="s">
        <v>54</v>
      </c>
      <c r="M832" s="37" t="s">
        <v>55</v>
      </c>
      <c r="N832" s="37" t="s">
        <v>56</v>
      </c>
      <c r="O832" s="37" t="s">
        <v>57</v>
      </c>
      <c r="P832" s="37" t="s">
        <v>57</v>
      </c>
      <c r="Q832" s="40" t="e">
        <f>Table2[[#This Row],[Spread]]/Table2[[#This Row],[Expected Loss]]</f>
        <v>#VALUE!</v>
      </c>
      <c r="R832" s="37">
        <v>1</v>
      </c>
      <c r="S832" s="37">
        <v>0</v>
      </c>
      <c r="T832" s="37" t="s">
        <v>2630</v>
      </c>
      <c r="U832" s="37" t="s">
        <v>2631</v>
      </c>
      <c r="V832" s="37"/>
      <c r="W832" s="37"/>
      <c r="X832" s="37"/>
    </row>
    <row r="833" spans="1:24" x14ac:dyDescent="0.25">
      <c r="A833" s="37" t="s">
        <v>2632</v>
      </c>
      <c r="B833" s="38">
        <v>44470</v>
      </c>
      <c r="C833" s="37" t="s">
        <v>1783</v>
      </c>
      <c r="D833" s="37" t="s">
        <v>55</v>
      </c>
      <c r="E833" s="37" t="s">
        <v>55</v>
      </c>
      <c r="F833" s="37" t="s">
        <v>55</v>
      </c>
      <c r="G833" s="37" t="s">
        <v>942</v>
      </c>
      <c r="H833" s="39">
        <v>29300000</v>
      </c>
      <c r="I833" s="37" t="s">
        <v>55</v>
      </c>
      <c r="J833" s="37" t="s">
        <v>53</v>
      </c>
      <c r="K833" s="37" t="s">
        <v>55</v>
      </c>
      <c r="L833" s="37" t="s">
        <v>54</v>
      </c>
      <c r="M833" s="37" t="s">
        <v>55</v>
      </c>
      <c r="N833" s="37" t="s">
        <v>56</v>
      </c>
      <c r="O833" s="37" t="s">
        <v>57</v>
      </c>
      <c r="P833" s="37" t="s">
        <v>57</v>
      </c>
      <c r="Q833" s="40" t="e">
        <f>Table2[[#This Row],[Spread]]/Table2[[#This Row],[Expected Loss]]</f>
        <v>#VALUE!</v>
      </c>
      <c r="R833" s="37">
        <v>1</v>
      </c>
      <c r="S833" s="37">
        <v>0</v>
      </c>
      <c r="T833" s="37" t="s">
        <v>2633</v>
      </c>
      <c r="U833" s="37" t="s">
        <v>2634</v>
      </c>
      <c r="V833" s="37"/>
      <c r="W833" s="37"/>
      <c r="X833" s="37"/>
    </row>
    <row r="834" spans="1:24" x14ac:dyDescent="0.25">
      <c r="A834" s="37" t="s">
        <v>2635</v>
      </c>
      <c r="B834" s="38">
        <v>44470</v>
      </c>
      <c r="C834" s="37" t="s">
        <v>1783</v>
      </c>
      <c r="D834" s="37" t="s">
        <v>55</v>
      </c>
      <c r="E834" s="37" t="s">
        <v>55</v>
      </c>
      <c r="F834" s="37" t="s">
        <v>55</v>
      </c>
      <c r="G834" s="37" t="s">
        <v>942</v>
      </c>
      <c r="H834" s="39">
        <v>2900000</v>
      </c>
      <c r="I834" s="37" t="s">
        <v>55</v>
      </c>
      <c r="J834" s="37" t="s">
        <v>53</v>
      </c>
      <c r="K834" s="37" t="s">
        <v>55</v>
      </c>
      <c r="L834" s="37" t="s">
        <v>54</v>
      </c>
      <c r="M834" s="37" t="s">
        <v>55</v>
      </c>
      <c r="N834" s="37" t="s">
        <v>56</v>
      </c>
      <c r="O834" s="37" t="s">
        <v>57</v>
      </c>
      <c r="P834" s="37" t="s">
        <v>57</v>
      </c>
      <c r="Q834" s="40" t="e">
        <f>Table2[[#This Row],[Spread]]/Table2[[#This Row],[Expected Loss]]</f>
        <v>#VALUE!</v>
      </c>
      <c r="R834" s="37">
        <v>1</v>
      </c>
      <c r="S834" s="37">
        <v>0</v>
      </c>
      <c r="T834" s="37" t="s">
        <v>2636</v>
      </c>
      <c r="U834" s="37" t="s">
        <v>2637</v>
      </c>
      <c r="V834" s="37"/>
      <c r="W834" s="37"/>
      <c r="X834" s="37"/>
    </row>
    <row r="835" spans="1:24" x14ac:dyDescent="0.25">
      <c r="A835" s="37" t="s">
        <v>2638</v>
      </c>
      <c r="B835" s="38">
        <v>44470</v>
      </c>
      <c r="C835" s="37" t="s">
        <v>1783</v>
      </c>
      <c r="D835" s="37" t="s">
        <v>55</v>
      </c>
      <c r="E835" s="37" t="s">
        <v>55</v>
      </c>
      <c r="F835" s="37" t="s">
        <v>55</v>
      </c>
      <c r="G835" s="37" t="s">
        <v>942</v>
      </c>
      <c r="H835" s="39">
        <v>7900000</v>
      </c>
      <c r="I835" s="37" t="s">
        <v>55</v>
      </c>
      <c r="J835" s="37" t="s">
        <v>53</v>
      </c>
      <c r="K835" s="37" t="s">
        <v>55</v>
      </c>
      <c r="L835" s="37" t="s">
        <v>54</v>
      </c>
      <c r="M835" s="37" t="s">
        <v>55</v>
      </c>
      <c r="N835" s="37" t="s">
        <v>56</v>
      </c>
      <c r="O835" s="37" t="s">
        <v>57</v>
      </c>
      <c r="P835" s="37" t="s">
        <v>57</v>
      </c>
      <c r="Q835" s="40" t="e">
        <f>Table2[[#This Row],[Spread]]/Table2[[#This Row],[Expected Loss]]</f>
        <v>#VALUE!</v>
      </c>
      <c r="R835" s="37">
        <v>1</v>
      </c>
      <c r="S835" s="37">
        <v>0</v>
      </c>
      <c r="T835" s="37" t="s">
        <v>2639</v>
      </c>
      <c r="U835" s="37" t="s">
        <v>2640</v>
      </c>
      <c r="V835" s="37"/>
      <c r="W835" s="37"/>
      <c r="X835" s="37"/>
    </row>
    <row r="836" spans="1:24" x14ac:dyDescent="0.25">
      <c r="A836" s="37" t="s">
        <v>2641</v>
      </c>
      <c r="B836" s="38">
        <v>44470</v>
      </c>
      <c r="C836" s="37" t="s">
        <v>2114</v>
      </c>
      <c r="D836" s="37" t="s">
        <v>1521</v>
      </c>
      <c r="E836" s="37" t="s">
        <v>1488</v>
      </c>
      <c r="F836" s="37" t="s">
        <v>2115</v>
      </c>
      <c r="G836" s="37" t="s">
        <v>1508</v>
      </c>
      <c r="H836" s="39">
        <v>45000000</v>
      </c>
      <c r="I836" s="37" t="s">
        <v>52</v>
      </c>
      <c r="J836" s="37" t="s">
        <v>53</v>
      </c>
      <c r="K836" s="37">
        <v>3</v>
      </c>
      <c r="L836" s="37" t="s">
        <v>54</v>
      </c>
      <c r="M836" s="37" t="s">
        <v>55</v>
      </c>
      <c r="N836" s="37" t="s">
        <v>69</v>
      </c>
      <c r="O836" s="37">
        <v>1.33</v>
      </c>
      <c r="P836" s="37">
        <v>8.75</v>
      </c>
      <c r="Q836" s="40">
        <f>Table2[[#This Row],[Spread]]/Table2[[#This Row],[Expected Loss]]</f>
        <v>6.5789473684210522</v>
      </c>
      <c r="R836" s="37">
        <v>1</v>
      </c>
      <c r="S836" s="37">
        <v>0</v>
      </c>
      <c r="T836" s="37" t="s">
        <v>2642</v>
      </c>
      <c r="U836" s="37" t="s">
        <v>2643</v>
      </c>
      <c r="V836" s="37"/>
      <c r="W836" s="37"/>
      <c r="X836" s="37"/>
    </row>
    <row r="837" spans="1:24" x14ac:dyDescent="0.25">
      <c r="A837" s="37" t="s">
        <v>2644</v>
      </c>
      <c r="B837" s="38">
        <v>44470</v>
      </c>
      <c r="C837" s="37" t="s">
        <v>2114</v>
      </c>
      <c r="D837" s="37" t="s">
        <v>1521</v>
      </c>
      <c r="E837" s="37" t="s">
        <v>1488</v>
      </c>
      <c r="F837" s="37" t="s">
        <v>2115</v>
      </c>
      <c r="G837" s="37" t="s">
        <v>1508</v>
      </c>
      <c r="H837" s="39">
        <v>135000000</v>
      </c>
      <c r="I837" s="37" t="s">
        <v>52</v>
      </c>
      <c r="J837" s="37" t="s">
        <v>53</v>
      </c>
      <c r="K837" s="37">
        <v>3</v>
      </c>
      <c r="L837" s="37" t="s">
        <v>54</v>
      </c>
      <c r="M837" s="37" t="s">
        <v>55</v>
      </c>
      <c r="N837" s="37" t="s">
        <v>69</v>
      </c>
      <c r="O837" s="37">
        <v>1.56</v>
      </c>
      <c r="P837" s="37">
        <v>9.25</v>
      </c>
      <c r="Q837" s="40">
        <f>Table2[[#This Row],[Spread]]/Table2[[#This Row],[Expected Loss]]</f>
        <v>5.9294871794871788</v>
      </c>
      <c r="R837" s="37">
        <v>1</v>
      </c>
      <c r="S837" s="37">
        <v>0</v>
      </c>
      <c r="T837" s="37" t="s">
        <v>2642</v>
      </c>
      <c r="U837" s="37" t="s">
        <v>2643</v>
      </c>
      <c r="V837" s="37"/>
      <c r="W837" s="37"/>
      <c r="X837" s="37"/>
    </row>
    <row r="838" spans="1:24" x14ac:dyDescent="0.25">
      <c r="A838" s="41" t="s">
        <v>2645</v>
      </c>
      <c r="B838" s="42">
        <v>44470</v>
      </c>
      <c r="C838" s="41" t="s">
        <v>2646</v>
      </c>
      <c r="D838" s="41" t="s">
        <v>1082</v>
      </c>
      <c r="E838" s="41" t="s">
        <v>55</v>
      </c>
      <c r="F838" s="41" t="s">
        <v>55</v>
      </c>
      <c r="G838" s="41" t="s">
        <v>744</v>
      </c>
      <c r="H838" s="43" t="s">
        <v>66</v>
      </c>
      <c r="I838" s="41" t="s">
        <v>52</v>
      </c>
      <c r="J838" s="41" t="s">
        <v>2184</v>
      </c>
      <c r="K838" s="41" t="s">
        <v>55</v>
      </c>
      <c r="L838" s="41" t="s">
        <v>54</v>
      </c>
      <c r="M838" s="41" t="s">
        <v>55</v>
      </c>
      <c r="N838" s="41" t="s">
        <v>69</v>
      </c>
      <c r="O838" s="41" t="s">
        <v>57</v>
      </c>
      <c r="P838" s="41">
        <v>1.6</v>
      </c>
      <c r="Q838" s="43" t="e">
        <f>Table2[[#This Row],[Spread]]/Table2[[#This Row],[Expected Loss]]</f>
        <v>#VALUE!</v>
      </c>
      <c r="R838" s="41">
        <v>1</v>
      </c>
      <c r="S838" s="41">
        <v>0</v>
      </c>
      <c r="T838" s="41" t="s">
        <v>2647</v>
      </c>
      <c r="U838" s="41" t="s">
        <v>2648</v>
      </c>
      <c r="V838" s="41"/>
      <c r="W838" s="41"/>
      <c r="X838" s="41"/>
    </row>
    <row r="839" spans="1:24" x14ac:dyDescent="0.25">
      <c r="A839" s="41" t="s">
        <v>2649</v>
      </c>
      <c r="B839" s="42">
        <v>44470</v>
      </c>
      <c r="C839" s="41" t="s">
        <v>2646</v>
      </c>
      <c r="D839" s="41" t="s">
        <v>1082</v>
      </c>
      <c r="E839" s="41" t="s">
        <v>55</v>
      </c>
      <c r="F839" s="41" t="s">
        <v>55</v>
      </c>
      <c r="G839" s="41" t="s">
        <v>744</v>
      </c>
      <c r="H839" s="43" t="s">
        <v>66</v>
      </c>
      <c r="I839" s="41" t="s">
        <v>52</v>
      </c>
      <c r="J839" s="41" t="s">
        <v>2184</v>
      </c>
      <c r="K839" s="41" t="s">
        <v>55</v>
      </c>
      <c r="L839" s="41" t="s">
        <v>54</v>
      </c>
      <c r="M839" s="41" t="s">
        <v>55</v>
      </c>
      <c r="N839" s="41" t="s">
        <v>69</v>
      </c>
      <c r="O839" s="41" t="s">
        <v>57</v>
      </c>
      <c r="P839" s="41">
        <v>2.9</v>
      </c>
      <c r="Q839" s="43" t="e">
        <f>Table2[[#This Row],[Spread]]/Table2[[#This Row],[Expected Loss]]</f>
        <v>#VALUE!</v>
      </c>
      <c r="R839" s="41">
        <v>1</v>
      </c>
      <c r="S839" s="41">
        <v>0</v>
      </c>
      <c r="T839" s="41" t="s">
        <v>2647</v>
      </c>
      <c r="U839" s="41" t="s">
        <v>2648</v>
      </c>
      <c r="V839" s="41"/>
      <c r="W839" s="41"/>
      <c r="X839" s="41"/>
    </row>
    <row r="840" spans="1:24" x14ac:dyDescent="0.25">
      <c r="A840" s="41" t="s">
        <v>2650</v>
      </c>
      <c r="B840" s="42">
        <v>44470</v>
      </c>
      <c r="C840" s="41" t="s">
        <v>2646</v>
      </c>
      <c r="D840" s="41" t="s">
        <v>1082</v>
      </c>
      <c r="E840" s="41" t="s">
        <v>55</v>
      </c>
      <c r="F840" s="41" t="s">
        <v>55</v>
      </c>
      <c r="G840" s="41" t="s">
        <v>744</v>
      </c>
      <c r="H840" s="43" t="s">
        <v>66</v>
      </c>
      <c r="I840" s="41" t="s">
        <v>52</v>
      </c>
      <c r="J840" s="41" t="s">
        <v>2184</v>
      </c>
      <c r="K840" s="41" t="s">
        <v>55</v>
      </c>
      <c r="L840" s="41" t="s">
        <v>54</v>
      </c>
      <c r="M840" s="41" t="s">
        <v>55</v>
      </c>
      <c r="N840" s="41" t="s">
        <v>69</v>
      </c>
      <c r="O840" s="41" t="s">
        <v>57</v>
      </c>
      <c r="P840" s="41">
        <v>3.35</v>
      </c>
      <c r="Q840" s="43" t="e">
        <f>Table2[[#This Row],[Spread]]/Table2[[#This Row],[Expected Loss]]</f>
        <v>#VALUE!</v>
      </c>
      <c r="R840" s="41">
        <v>1</v>
      </c>
      <c r="S840" s="41">
        <v>0</v>
      </c>
      <c r="T840" s="41" t="s">
        <v>2647</v>
      </c>
      <c r="U840" s="41" t="s">
        <v>2648</v>
      </c>
      <c r="V840" s="41"/>
      <c r="W840" s="41"/>
      <c r="X840" s="41"/>
    </row>
    <row r="841" spans="1:24" x14ac:dyDescent="0.25">
      <c r="A841" s="41" t="s">
        <v>2651</v>
      </c>
      <c r="B841" s="42">
        <v>44470</v>
      </c>
      <c r="C841" s="41" t="s">
        <v>2646</v>
      </c>
      <c r="D841" s="41" t="s">
        <v>1082</v>
      </c>
      <c r="E841" s="41" t="s">
        <v>55</v>
      </c>
      <c r="F841" s="41" t="s">
        <v>55</v>
      </c>
      <c r="G841" s="41" t="s">
        <v>744</v>
      </c>
      <c r="H841" s="43" t="s">
        <v>66</v>
      </c>
      <c r="I841" s="41" t="s">
        <v>52</v>
      </c>
      <c r="J841" s="41" t="s">
        <v>2184</v>
      </c>
      <c r="K841" s="41" t="s">
        <v>55</v>
      </c>
      <c r="L841" s="41" t="s">
        <v>54</v>
      </c>
      <c r="M841" s="41" t="s">
        <v>55</v>
      </c>
      <c r="N841" s="41" t="s">
        <v>69</v>
      </c>
      <c r="O841" s="41" t="s">
        <v>57</v>
      </c>
      <c r="P841" s="41">
        <v>3.7</v>
      </c>
      <c r="Q841" s="43" t="e">
        <f>Table2[[#This Row],[Spread]]/Table2[[#This Row],[Expected Loss]]</f>
        <v>#VALUE!</v>
      </c>
      <c r="R841" s="41">
        <v>1</v>
      </c>
      <c r="S841" s="41">
        <v>0</v>
      </c>
      <c r="T841" s="41" t="s">
        <v>2647</v>
      </c>
      <c r="U841" s="41" t="s">
        <v>2648</v>
      </c>
      <c r="V841" s="41"/>
      <c r="W841" s="41"/>
      <c r="X841" s="41"/>
    </row>
    <row r="842" spans="1:24" x14ac:dyDescent="0.25">
      <c r="A842" s="41" t="s">
        <v>2652</v>
      </c>
      <c r="B842" s="42">
        <v>44470</v>
      </c>
      <c r="C842" s="41" t="s">
        <v>2646</v>
      </c>
      <c r="D842" s="41" t="s">
        <v>1082</v>
      </c>
      <c r="E842" s="41" t="s">
        <v>55</v>
      </c>
      <c r="F842" s="41" t="s">
        <v>55</v>
      </c>
      <c r="G842" s="41" t="s">
        <v>744</v>
      </c>
      <c r="H842" s="43" t="s">
        <v>66</v>
      </c>
      <c r="I842" s="41" t="s">
        <v>52</v>
      </c>
      <c r="J842" s="41" t="s">
        <v>2184</v>
      </c>
      <c r="K842" s="41" t="s">
        <v>55</v>
      </c>
      <c r="L842" s="41" t="s">
        <v>54</v>
      </c>
      <c r="M842" s="41" t="s">
        <v>55</v>
      </c>
      <c r="N842" s="41" t="s">
        <v>69</v>
      </c>
      <c r="O842" s="41" t="s">
        <v>57</v>
      </c>
      <c r="P842" s="41">
        <v>4.4000000000000004</v>
      </c>
      <c r="Q842" s="43" t="e">
        <f>Table2[[#This Row],[Spread]]/Table2[[#This Row],[Expected Loss]]</f>
        <v>#VALUE!</v>
      </c>
      <c r="R842" s="41">
        <v>1</v>
      </c>
      <c r="S842" s="41">
        <v>0</v>
      </c>
      <c r="T842" s="41" t="s">
        <v>2647</v>
      </c>
      <c r="U842" s="41" t="s">
        <v>2648</v>
      </c>
      <c r="V842" s="41"/>
      <c r="W842" s="41"/>
      <c r="X842" s="41"/>
    </row>
    <row r="843" spans="1:24" x14ac:dyDescent="0.25">
      <c r="A843" s="37" t="s">
        <v>2653</v>
      </c>
      <c r="B843" s="38">
        <v>44470</v>
      </c>
      <c r="C843" s="37" t="s">
        <v>2654</v>
      </c>
      <c r="D843" s="37" t="s">
        <v>732</v>
      </c>
      <c r="E843" s="37" t="s">
        <v>454</v>
      </c>
      <c r="F843" s="37" t="s">
        <v>91</v>
      </c>
      <c r="G843" s="37" t="s">
        <v>309</v>
      </c>
      <c r="H843" s="39">
        <v>475000000</v>
      </c>
      <c r="I843" s="37" t="s">
        <v>102</v>
      </c>
      <c r="J843" s="37" t="s">
        <v>53</v>
      </c>
      <c r="K843" s="37">
        <v>3</v>
      </c>
      <c r="L843" s="37">
        <v>1.2</v>
      </c>
      <c r="M843" s="37" t="s">
        <v>55</v>
      </c>
      <c r="N843" s="37" t="s">
        <v>56</v>
      </c>
      <c r="O843" s="37">
        <v>0.89</v>
      </c>
      <c r="P843" s="37">
        <v>3.4</v>
      </c>
      <c r="Q843" s="40">
        <f>Table2[[#This Row],[Spread]]/Table2[[#This Row],[Expected Loss]]</f>
        <v>3.8202247191011236</v>
      </c>
      <c r="R843" s="37">
        <v>1</v>
      </c>
      <c r="S843" s="37">
        <v>0</v>
      </c>
      <c r="T843" s="37" t="s">
        <v>2655</v>
      </c>
      <c r="U843" s="37" t="s">
        <v>2656</v>
      </c>
      <c r="V843" s="37"/>
      <c r="W843" s="37"/>
      <c r="X843" s="37"/>
    </row>
    <row r="844" spans="1:24" x14ac:dyDescent="0.25">
      <c r="A844" s="37" t="s">
        <v>2657</v>
      </c>
      <c r="B844" s="38">
        <v>44501</v>
      </c>
      <c r="C844" s="37" t="s">
        <v>1783</v>
      </c>
      <c r="D844" s="37" t="s">
        <v>55</v>
      </c>
      <c r="E844" s="37" t="s">
        <v>55</v>
      </c>
      <c r="F844" s="37" t="s">
        <v>55</v>
      </c>
      <c r="G844" s="37" t="s">
        <v>942</v>
      </c>
      <c r="H844" s="39">
        <v>19720000</v>
      </c>
      <c r="I844" s="37" t="s">
        <v>55</v>
      </c>
      <c r="J844" s="37" t="s">
        <v>53</v>
      </c>
      <c r="K844" s="37" t="s">
        <v>55</v>
      </c>
      <c r="L844" s="37" t="s">
        <v>54</v>
      </c>
      <c r="M844" s="37" t="s">
        <v>55</v>
      </c>
      <c r="N844" s="37" t="s">
        <v>56</v>
      </c>
      <c r="O844" s="37" t="s">
        <v>57</v>
      </c>
      <c r="P844" s="37" t="s">
        <v>57</v>
      </c>
      <c r="Q844" s="40" t="e">
        <f>Table2[[#This Row],[Spread]]/Table2[[#This Row],[Expected Loss]]</f>
        <v>#VALUE!</v>
      </c>
      <c r="R844" s="37">
        <v>1</v>
      </c>
      <c r="S844" s="37">
        <v>0</v>
      </c>
      <c r="T844" s="37" t="s">
        <v>2658</v>
      </c>
      <c r="U844" s="37" t="s">
        <v>2659</v>
      </c>
      <c r="V844" s="37"/>
      <c r="W844" s="37"/>
      <c r="X844" s="37"/>
    </row>
    <row r="845" spans="1:24" x14ac:dyDescent="0.25">
      <c r="A845" s="37" t="s">
        <v>2660</v>
      </c>
      <c r="B845" s="38">
        <v>44501</v>
      </c>
      <c r="C845" s="37" t="s">
        <v>1783</v>
      </c>
      <c r="D845" s="37" t="s">
        <v>55</v>
      </c>
      <c r="E845" s="37" t="s">
        <v>55</v>
      </c>
      <c r="F845" s="37" t="s">
        <v>55</v>
      </c>
      <c r="G845" s="37" t="s">
        <v>942</v>
      </c>
      <c r="H845" s="39">
        <v>55000000</v>
      </c>
      <c r="I845" s="37" t="s">
        <v>55</v>
      </c>
      <c r="J845" s="37" t="s">
        <v>53</v>
      </c>
      <c r="K845" s="37" t="s">
        <v>55</v>
      </c>
      <c r="L845" s="37" t="s">
        <v>54</v>
      </c>
      <c r="M845" s="37" t="s">
        <v>55</v>
      </c>
      <c r="N845" s="37" t="s">
        <v>56</v>
      </c>
      <c r="O845" s="37" t="s">
        <v>57</v>
      </c>
      <c r="P845" s="37" t="s">
        <v>57</v>
      </c>
      <c r="Q845" s="40" t="e">
        <f>Table2[[#This Row],[Spread]]/Table2[[#This Row],[Expected Loss]]</f>
        <v>#VALUE!</v>
      </c>
      <c r="R845" s="37">
        <v>1</v>
      </c>
      <c r="S845" s="37">
        <v>0</v>
      </c>
      <c r="T845" s="37" t="s">
        <v>2661</v>
      </c>
      <c r="U845" s="37" t="s">
        <v>2662</v>
      </c>
      <c r="V845" s="37"/>
      <c r="W845" s="37"/>
      <c r="X845" s="37"/>
    </row>
    <row r="846" spans="1:24" x14ac:dyDescent="0.25">
      <c r="A846" s="37" t="s">
        <v>2663</v>
      </c>
      <c r="B846" s="38">
        <v>44501</v>
      </c>
      <c r="C846" s="37" t="s">
        <v>1783</v>
      </c>
      <c r="D846" s="37" t="s">
        <v>55</v>
      </c>
      <c r="E846" s="37" t="s">
        <v>55</v>
      </c>
      <c r="F846" s="37" t="s">
        <v>55</v>
      </c>
      <c r="G846" s="37" t="s">
        <v>942</v>
      </c>
      <c r="H846" s="39">
        <v>127500000</v>
      </c>
      <c r="I846" s="37" t="s">
        <v>55</v>
      </c>
      <c r="J846" s="37" t="s">
        <v>53</v>
      </c>
      <c r="K846" s="37" t="s">
        <v>55</v>
      </c>
      <c r="L846" s="37" t="s">
        <v>54</v>
      </c>
      <c r="M846" s="37" t="s">
        <v>55</v>
      </c>
      <c r="N846" s="37" t="s">
        <v>56</v>
      </c>
      <c r="O846" s="37" t="s">
        <v>57</v>
      </c>
      <c r="P846" s="37" t="s">
        <v>57</v>
      </c>
      <c r="Q846" s="40" t="e">
        <f>Table2[[#This Row],[Spread]]/Table2[[#This Row],[Expected Loss]]</f>
        <v>#VALUE!</v>
      </c>
      <c r="R846" s="37">
        <v>1</v>
      </c>
      <c r="S846" s="37">
        <v>0</v>
      </c>
      <c r="T846" s="37" t="s">
        <v>2664</v>
      </c>
      <c r="U846" s="37" t="s">
        <v>2665</v>
      </c>
      <c r="V846" s="37"/>
      <c r="W846" s="37"/>
      <c r="X846" s="37"/>
    </row>
    <row r="847" spans="1:24" ht="17.25" customHeight="1" x14ac:dyDescent="0.25">
      <c r="A847" s="37" t="s">
        <v>2666</v>
      </c>
      <c r="B847" s="38">
        <v>44501</v>
      </c>
      <c r="C847" s="37" t="s">
        <v>1783</v>
      </c>
      <c r="D847" s="37" t="s">
        <v>55</v>
      </c>
      <c r="E847" s="37" t="s">
        <v>55</v>
      </c>
      <c r="F847" s="37" t="s">
        <v>55</v>
      </c>
      <c r="G847" s="37" t="s">
        <v>942</v>
      </c>
      <c r="H847" s="39">
        <v>75000000</v>
      </c>
      <c r="I847" s="37" t="s">
        <v>55</v>
      </c>
      <c r="J847" s="37" t="s">
        <v>53</v>
      </c>
      <c r="K847" s="37" t="s">
        <v>55</v>
      </c>
      <c r="L847" s="37" t="s">
        <v>54</v>
      </c>
      <c r="M847" s="37" t="s">
        <v>55</v>
      </c>
      <c r="N847" s="37" t="s">
        <v>56</v>
      </c>
      <c r="O847" s="37" t="s">
        <v>57</v>
      </c>
      <c r="P847" s="37" t="s">
        <v>57</v>
      </c>
      <c r="Q847" s="40" t="e">
        <f>Table2[[#This Row],[Spread]]/Table2[[#This Row],[Expected Loss]]</f>
        <v>#VALUE!</v>
      </c>
      <c r="R847" s="37">
        <v>1</v>
      </c>
      <c r="S847" s="37">
        <v>0</v>
      </c>
      <c r="T847" s="37" t="s">
        <v>2667</v>
      </c>
      <c r="U847" s="37" t="s">
        <v>2668</v>
      </c>
      <c r="V847" s="37"/>
      <c r="W847" s="37"/>
      <c r="X847" s="37"/>
    </row>
    <row r="848" spans="1:24" x14ac:dyDescent="0.25">
      <c r="A848" s="41" t="s">
        <v>2669</v>
      </c>
      <c r="B848" s="42">
        <v>44501</v>
      </c>
      <c r="C848" s="41" t="s">
        <v>2670</v>
      </c>
      <c r="D848" s="41" t="s">
        <v>1338</v>
      </c>
      <c r="E848" s="41" t="s">
        <v>55</v>
      </c>
      <c r="F848" s="41" t="s">
        <v>55</v>
      </c>
      <c r="G848" s="41" t="s">
        <v>744</v>
      </c>
      <c r="H848" s="43" t="s">
        <v>66</v>
      </c>
      <c r="I848" s="41" t="s">
        <v>52</v>
      </c>
      <c r="J848" s="41" t="s">
        <v>2184</v>
      </c>
      <c r="K848" s="41">
        <v>5</v>
      </c>
      <c r="L848" s="41" t="s">
        <v>54</v>
      </c>
      <c r="M848" s="41" t="s">
        <v>55</v>
      </c>
      <c r="N848" s="41" t="s">
        <v>69</v>
      </c>
      <c r="O848" s="41" t="s">
        <v>57</v>
      </c>
      <c r="P848" s="41" t="s">
        <v>57</v>
      </c>
      <c r="Q848" s="43" t="e">
        <f>Table2[[#This Row],[Spread]]/Table2[[#This Row],[Expected Loss]]</f>
        <v>#VALUE!</v>
      </c>
      <c r="R848" s="41">
        <v>1</v>
      </c>
      <c r="S848" s="41">
        <v>0</v>
      </c>
      <c r="T848" s="41" t="s">
        <v>2671</v>
      </c>
      <c r="U848" s="41" t="s">
        <v>2672</v>
      </c>
      <c r="V848" s="41"/>
      <c r="W848" s="41"/>
      <c r="X848" s="41"/>
    </row>
    <row r="849" spans="1:24" x14ac:dyDescent="0.25">
      <c r="A849" s="41" t="s">
        <v>2673</v>
      </c>
      <c r="B849" s="42">
        <v>44501</v>
      </c>
      <c r="C849" s="41" t="s">
        <v>2670</v>
      </c>
      <c r="D849" s="41" t="s">
        <v>1338</v>
      </c>
      <c r="E849" s="41" t="s">
        <v>55</v>
      </c>
      <c r="F849" s="41" t="s">
        <v>55</v>
      </c>
      <c r="G849" s="41" t="s">
        <v>744</v>
      </c>
      <c r="H849" s="43" t="s">
        <v>66</v>
      </c>
      <c r="I849" s="41" t="s">
        <v>52</v>
      </c>
      <c r="J849" s="41" t="s">
        <v>2184</v>
      </c>
      <c r="K849" s="41">
        <v>5</v>
      </c>
      <c r="L849" s="41" t="s">
        <v>54</v>
      </c>
      <c r="M849" s="41" t="s">
        <v>55</v>
      </c>
      <c r="N849" s="41" t="s">
        <v>69</v>
      </c>
      <c r="O849" s="41" t="s">
        <v>57</v>
      </c>
      <c r="P849" s="41" t="s">
        <v>57</v>
      </c>
      <c r="Q849" s="43" t="e">
        <f>Table2[[#This Row],[Spread]]/Table2[[#This Row],[Expected Loss]]</f>
        <v>#VALUE!</v>
      </c>
      <c r="R849" s="41">
        <v>1</v>
      </c>
      <c r="S849" s="41">
        <v>0</v>
      </c>
      <c r="T849" s="41" t="s">
        <v>2671</v>
      </c>
      <c r="U849" s="41" t="s">
        <v>2672</v>
      </c>
      <c r="V849" s="41"/>
      <c r="W849" s="41"/>
      <c r="X849" s="41"/>
    </row>
    <row r="850" spans="1:24" x14ac:dyDescent="0.25">
      <c r="A850" s="41" t="s">
        <v>2674</v>
      </c>
      <c r="B850" s="42">
        <v>44501</v>
      </c>
      <c r="C850" s="41" t="s">
        <v>2670</v>
      </c>
      <c r="D850" s="41" t="s">
        <v>1338</v>
      </c>
      <c r="E850" s="41" t="s">
        <v>55</v>
      </c>
      <c r="F850" s="41" t="s">
        <v>55</v>
      </c>
      <c r="G850" s="41" t="s">
        <v>744</v>
      </c>
      <c r="H850" s="43" t="s">
        <v>66</v>
      </c>
      <c r="I850" s="41" t="s">
        <v>52</v>
      </c>
      <c r="J850" s="41" t="s">
        <v>2184</v>
      </c>
      <c r="K850" s="41">
        <v>5</v>
      </c>
      <c r="L850" s="41" t="s">
        <v>54</v>
      </c>
      <c r="M850" s="41" t="s">
        <v>55</v>
      </c>
      <c r="N850" s="41" t="s">
        <v>69</v>
      </c>
      <c r="O850" s="41" t="s">
        <v>57</v>
      </c>
      <c r="P850" s="41" t="s">
        <v>57</v>
      </c>
      <c r="Q850" s="43" t="e">
        <f>Table2[[#This Row],[Spread]]/Table2[[#This Row],[Expected Loss]]</f>
        <v>#VALUE!</v>
      </c>
      <c r="R850" s="41">
        <v>1</v>
      </c>
      <c r="S850" s="41">
        <v>0</v>
      </c>
      <c r="T850" s="41" t="s">
        <v>2671</v>
      </c>
      <c r="U850" s="41" t="s">
        <v>2672</v>
      </c>
      <c r="V850" s="41"/>
      <c r="W850" s="41"/>
      <c r="X850" s="41"/>
    </row>
    <row r="851" spans="1:24" x14ac:dyDescent="0.25">
      <c r="A851" s="41" t="s">
        <v>2675</v>
      </c>
      <c r="B851" s="42">
        <v>44501</v>
      </c>
      <c r="C851" s="41" t="s">
        <v>2670</v>
      </c>
      <c r="D851" s="41" t="s">
        <v>1338</v>
      </c>
      <c r="E851" s="41" t="s">
        <v>55</v>
      </c>
      <c r="F851" s="41" t="s">
        <v>55</v>
      </c>
      <c r="G851" s="41" t="s">
        <v>744</v>
      </c>
      <c r="H851" s="43" t="s">
        <v>66</v>
      </c>
      <c r="I851" s="41" t="s">
        <v>52</v>
      </c>
      <c r="J851" s="41" t="s">
        <v>2184</v>
      </c>
      <c r="K851" s="41">
        <v>5</v>
      </c>
      <c r="L851" s="41" t="s">
        <v>54</v>
      </c>
      <c r="M851" s="41" t="s">
        <v>55</v>
      </c>
      <c r="N851" s="41" t="s">
        <v>69</v>
      </c>
      <c r="O851" s="41" t="s">
        <v>57</v>
      </c>
      <c r="P851" s="41" t="s">
        <v>57</v>
      </c>
      <c r="Q851" s="43" t="e">
        <f>Table2[[#This Row],[Spread]]/Table2[[#This Row],[Expected Loss]]</f>
        <v>#VALUE!</v>
      </c>
      <c r="R851" s="41">
        <v>1</v>
      </c>
      <c r="S851" s="41">
        <v>0</v>
      </c>
      <c r="T851" s="41" t="s">
        <v>2671</v>
      </c>
      <c r="U851" s="41" t="s">
        <v>2672</v>
      </c>
      <c r="V851" s="41"/>
      <c r="W851" s="41"/>
      <c r="X851" s="41"/>
    </row>
    <row r="852" spans="1:24" x14ac:dyDescent="0.25">
      <c r="A852" s="37" t="s">
        <v>2676</v>
      </c>
      <c r="B852" s="38">
        <v>44501</v>
      </c>
      <c r="C852" s="37" t="s">
        <v>2469</v>
      </c>
      <c r="D852" s="37" t="s">
        <v>147</v>
      </c>
      <c r="E852" s="37" t="s">
        <v>1091</v>
      </c>
      <c r="F852" s="37" t="s">
        <v>77</v>
      </c>
      <c r="G852" s="37" t="s">
        <v>1551</v>
      </c>
      <c r="H852" s="39">
        <v>175000000</v>
      </c>
      <c r="I852" s="37" t="s">
        <v>52</v>
      </c>
      <c r="J852" s="37" t="s">
        <v>53</v>
      </c>
      <c r="K852" s="37" t="s">
        <v>55</v>
      </c>
      <c r="L852" s="37" t="s">
        <v>54</v>
      </c>
      <c r="M852" s="37" t="s">
        <v>55</v>
      </c>
      <c r="N852" s="37" t="s">
        <v>69</v>
      </c>
      <c r="O852" s="37">
        <v>6.6</v>
      </c>
      <c r="P852" s="37">
        <v>11.75</v>
      </c>
      <c r="Q852" s="40">
        <f>Table2[[#This Row],[Spread]]/Table2[[#This Row],[Expected Loss]]</f>
        <v>1.7803030303030305</v>
      </c>
      <c r="R852" s="37">
        <v>1</v>
      </c>
      <c r="S852" s="37">
        <v>0</v>
      </c>
      <c r="T852" s="37" t="s">
        <v>2677</v>
      </c>
      <c r="U852" s="37" t="s">
        <v>2678</v>
      </c>
      <c r="V852" s="37"/>
      <c r="W852" s="37"/>
      <c r="X852" s="37"/>
    </row>
    <row r="853" spans="1:24" x14ac:dyDescent="0.25">
      <c r="A853" s="37" t="s">
        <v>2679</v>
      </c>
      <c r="B853" s="38">
        <v>44501</v>
      </c>
      <c r="C853" s="37" t="s">
        <v>2469</v>
      </c>
      <c r="D853" s="37" t="s">
        <v>147</v>
      </c>
      <c r="E853" s="37" t="s">
        <v>1091</v>
      </c>
      <c r="F853" s="37" t="s">
        <v>77</v>
      </c>
      <c r="G853" s="37" t="s">
        <v>1551</v>
      </c>
      <c r="H853" s="39">
        <v>125000000</v>
      </c>
      <c r="I853" s="37" t="s">
        <v>52</v>
      </c>
      <c r="J853" s="37" t="s">
        <v>53</v>
      </c>
      <c r="K853" s="37" t="s">
        <v>55</v>
      </c>
      <c r="L853" s="37" t="s">
        <v>54</v>
      </c>
      <c r="M853" s="37" t="s">
        <v>55</v>
      </c>
      <c r="N853" s="37" t="s">
        <v>69</v>
      </c>
      <c r="O853" s="37">
        <v>2.96</v>
      </c>
      <c r="P853" s="37">
        <v>5.5</v>
      </c>
      <c r="Q853" s="40">
        <f>Table2[[#This Row],[Spread]]/Table2[[#This Row],[Expected Loss]]</f>
        <v>1.8581081081081081</v>
      </c>
      <c r="R853" s="37">
        <v>1</v>
      </c>
      <c r="S853" s="37">
        <v>0</v>
      </c>
      <c r="T853" s="37" t="s">
        <v>2677</v>
      </c>
      <c r="U853" s="37" t="s">
        <v>2678</v>
      </c>
      <c r="V853" s="37"/>
      <c r="W853" s="37"/>
      <c r="X853" s="37"/>
    </row>
    <row r="854" spans="1:24" x14ac:dyDescent="0.25">
      <c r="A854" s="37" t="s">
        <v>2680</v>
      </c>
      <c r="B854" s="38">
        <v>44501</v>
      </c>
      <c r="C854" s="37" t="s">
        <v>2007</v>
      </c>
      <c r="D854" s="37" t="s">
        <v>108</v>
      </c>
      <c r="E854" s="37" t="s">
        <v>2681</v>
      </c>
      <c r="F854" s="37" t="s">
        <v>77</v>
      </c>
      <c r="G854" s="37" t="s">
        <v>2682</v>
      </c>
      <c r="H854" s="39">
        <v>250000000</v>
      </c>
      <c r="I854" s="37" t="s">
        <v>52</v>
      </c>
      <c r="J854" s="37" t="s">
        <v>53</v>
      </c>
      <c r="K854" s="37">
        <v>0.42</v>
      </c>
      <c r="L854" s="37" t="s">
        <v>54</v>
      </c>
      <c r="M854" s="37" t="s">
        <v>55</v>
      </c>
      <c r="N854" s="37" t="s">
        <v>69</v>
      </c>
      <c r="O854" s="37">
        <v>0.84570000000000001</v>
      </c>
      <c r="P854" s="37">
        <v>3.25</v>
      </c>
      <c r="Q854" s="40">
        <f>Table2[[#This Row],[Spread]]/Table2[[#This Row],[Expected Loss]]</f>
        <v>3.8429703204446022</v>
      </c>
      <c r="R854" s="37">
        <v>1</v>
      </c>
      <c r="S854" s="37">
        <v>0</v>
      </c>
      <c r="T854" s="37" t="s">
        <v>2683</v>
      </c>
      <c r="U854" s="37" t="s">
        <v>2684</v>
      </c>
      <c r="V854" s="37"/>
      <c r="W854" s="37"/>
      <c r="X854" s="37"/>
    </row>
    <row r="855" spans="1:24" x14ac:dyDescent="0.25">
      <c r="A855" s="37" t="s">
        <v>2685</v>
      </c>
      <c r="B855" s="38">
        <v>44501</v>
      </c>
      <c r="C855" s="37" t="s">
        <v>2007</v>
      </c>
      <c r="D855" s="37" t="s">
        <v>108</v>
      </c>
      <c r="E855" s="37" t="s">
        <v>2681</v>
      </c>
      <c r="F855" s="37" t="s">
        <v>77</v>
      </c>
      <c r="G855" s="37" t="s">
        <v>2682</v>
      </c>
      <c r="H855" s="39">
        <v>150000000</v>
      </c>
      <c r="I855" s="37" t="s">
        <v>52</v>
      </c>
      <c r="J855" s="37" t="s">
        <v>53</v>
      </c>
      <c r="K855" s="37">
        <v>0.42</v>
      </c>
      <c r="L855" s="37" t="s">
        <v>54</v>
      </c>
      <c r="M855" s="37" t="s">
        <v>55</v>
      </c>
      <c r="N855" s="37" t="s">
        <v>69</v>
      </c>
      <c r="O855" s="37">
        <v>1.0869</v>
      </c>
      <c r="P855" s="37">
        <v>12.5</v>
      </c>
      <c r="Q855" s="40">
        <f>Table2[[#This Row],[Spread]]/Table2[[#This Row],[Expected Loss]]</f>
        <v>11.500598031097617</v>
      </c>
      <c r="R855" s="37">
        <v>1</v>
      </c>
      <c r="S855" s="37">
        <v>0</v>
      </c>
      <c r="T855" s="37" t="s">
        <v>2683</v>
      </c>
      <c r="U855" s="37" t="s">
        <v>2684</v>
      </c>
      <c r="V855" s="37"/>
      <c r="W855" s="37"/>
      <c r="X855" s="37"/>
    </row>
    <row r="856" spans="1:24" x14ac:dyDescent="0.25">
      <c r="A856" s="37" t="s">
        <v>2686</v>
      </c>
      <c r="B856" s="38">
        <v>44531</v>
      </c>
      <c r="C856" s="37" t="s">
        <v>2687</v>
      </c>
      <c r="D856" s="37" t="s">
        <v>1253</v>
      </c>
      <c r="E856" s="37" t="s">
        <v>454</v>
      </c>
      <c r="F856" s="37" t="s">
        <v>77</v>
      </c>
      <c r="G856" s="37" t="s">
        <v>2688</v>
      </c>
      <c r="H856" s="44">
        <v>100000000</v>
      </c>
      <c r="I856" s="37" t="s">
        <v>52</v>
      </c>
      <c r="J856" s="37" t="s">
        <v>53</v>
      </c>
      <c r="K856" s="37">
        <v>4</v>
      </c>
      <c r="L856" s="37" t="s">
        <v>54</v>
      </c>
      <c r="M856" s="37" t="s">
        <v>55</v>
      </c>
      <c r="N856" s="37" t="s">
        <v>69</v>
      </c>
      <c r="O856" s="37">
        <v>1.83</v>
      </c>
      <c r="P856" s="37">
        <v>2.5</v>
      </c>
      <c r="Q856" s="40">
        <f>Table2[[#This Row],[Spread]]/Table2[[#This Row],[Expected Loss]]</f>
        <v>1.3661202185792349</v>
      </c>
      <c r="R856" s="37">
        <v>1</v>
      </c>
      <c r="S856" s="37">
        <v>0</v>
      </c>
      <c r="T856" s="37" t="s">
        <v>2689</v>
      </c>
      <c r="U856" s="37" t="s">
        <v>2690</v>
      </c>
      <c r="V856" s="37"/>
      <c r="W856" s="37"/>
      <c r="X856" s="37"/>
    </row>
    <row r="857" spans="1:24" x14ac:dyDescent="0.25">
      <c r="A857" s="37" t="s">
        <v>2691</v>
      </c>
      <c r="B857" s="38">
        <v>44531</v>
      </c>
      <c r="C857" s="37" t="s">
        <v>2687</v>
      </c>
      <c r="D857" s="37" t="s">
        <v>1253</v>
      </c>
      <c r="E857" s="37" t="s">
        <v>454</v>
      </c>
      <c r="F857" s="37" t="s">
        <v>77</v>
      </c>
      <c r="G857" s="37" t="s">
        <v>2688</v>
      </c>
      <c r="H857" s="44">
        <v>53000000</v>
      </c>
      <c r="I857" s="37" t="s">
        <v>52</v>
      </c>
      <c r="J857" s="37" t="s">
        <v>53</v>
      </c>
      <c r="K857" s="37">
        <v>4</v>
      </c>
      <c r="L857" s="37" t="s">
        <v>54</v>
      </c>
      <c r="M857" s="37" t="s">
        <v>55</v>
      </c>
      <c r="N857" s="37" t="s">
        <v>69</v>
      </c>
      <c r="O857" s="37">
        <v>9</v>
      </c>
      <c r="P857" s="37">
        <v>11</v>
      </c>
      <c r="Q857" s="40">
        <f>Table2[[#This Row],[Spread]]/Table2[[#This Row],[Expected Loss]]</f>
        <v>1.2222222222222223</v>
      </c>
      <c r="R857" s="37">
        <v>1</v>
      </c>
      <c r="S857" s="37">
        <v>0</v>
      </c>
      <c r="T857" s="37" t="s">
        <v>2689</v>
      </c>
      <c r="U857" s="37" t="s">
        <v>2690</v>
      </c>
      <c r="V857" s="37"/>
      <c r="W857" s="37"/>
      <c r="X857" s="37"/>
    </row>
    <row r="858" spans="1:24" x14ac:dyDescent="0.25">
      <c r="A858" s="37" t="s">
        <v>2692</v>
      </c>
      <c r="B858" s="38">
        <v>44531</v>
      </c>
      <c r="C858" s="37" t="s">
        <v>2204</v>
      </c>
      <c r="D858" s="37" t="s">
        <v>2205</v>
      </c>
      <c r="E858" s="37" t="s">
        <v>1971</v>
      </c>
      <c r="F858" s="37" t="s">
        <v>91</v>
      </c>
      <c r="G858" s="37" t="s">
        <v>239</v>
      </c>
      <c r="H858" s="40" t="s">
        <v>467</v>
      </c>
      <c r="I858" s="37" t="s">
        <v>52</v>
      </c>
      <c r="J858" s="37" t="s">
        <v>53</v>
      </c>
      <c r="K858" s="37" t="s">
        <v>55</v>
      </c>
      <c r="L858" s="37" t="s">
        <v>54</v>
      </c>
      <c r="M858" s="37" t="s">
        <v>55</v>
      </c>
      <c r="N858" s="37" t="s">
        <v>56</v>
      </c>
      <c r="O858" s="37">
        <v>0.19</v>
      </c>
      <c r="P858" s="37" t="s">
        <v>57</v>
      </c>
      <c r="Q858" s="40" t="e">
        <f>Table2[[#This Row],[Spread]]/Table2[[#This Row],[Expected Loss]]</f>
        <v>#VALUE!</v>
      </c>
      <c r="R858" s="37">
        <v>1</v>
      </c>
      <c r="S858" s="37">
        <v>0</v>
      </c>
      <c r="T858" s="37" t="s">
        <v>2693</v>
      </c>
      <c r="U858" s="37" t="s">
        <v>2694</v>
      </c>
      <c r="V858" s="37"/>
      <c r="W858" s="37"/>
      <c r="X858" s="37"/>
    </row>
    <row r="859" spans="1:24" x14ac:dyDescent="0.25">
      <c r="A859" s="37" t="s">
        <v>2695</v>
      </c>
      <c r="B859" s="38">
        <v>44531</v>
      </c>
      <c r="C859" s="37" t="s">
        <v>2247</v>
      </c>
      <c r="D859" s="37" t="s">
        <v>2248</v>
      </c>
      <c r="E859" s="37" t="s">
        <v>2696</v>
      </c>
      <c r="F859" s="37" t="s">
        <v>77</v>
      </c>
      <c r="G859" s="37" t="s">
        <v>521</v>
      </c>
      <c r="H859" s="39">
        <v>275500000</v>
      </c>
      <c r="I859" s="37" t="s">
        <v>52</v>
      </c>
      <c r="J859" s="37" t="s">
        <v>53</v>
      </c>
      <c r="K859" s="37">
        <v>3</v>
      </c>
      <c r="L859" s="37" t="s">
        <v>54</v>
      </c>
      <c r="M859" s="37" t="s">
        <v>2249</v>
      </c>
      <c r="N859" s="37" t="s">
        <v>56</v>
      </c>
      <c r="O859" s="37">
        <v>0.51</v>
      </c>
      <c r="P859" s="37">
        <v>2.5</v>
      </c>
      <c r="Q859" s="40">
        <f>Table2[[#This Row],[Spread]]/Table2[[#This Row],[Expected Loss]]</f>
        <v>4.9019607843137258</v>
      </c>
      <c r="R859" s="37">
        <v>1</v>
      </c>
      <c r="S859" s="37">
        <v>0</v>
      </c>
      <c r="T859" s="37" t="s">
        <v>2697</v>
      </c>
      <c r="U859" s="37" t="s">
        <v>2698</v>
      </c>
      <c r="V859" s="37"/>
      <c r="W859" s="37"/>
      <c r="X859" s="37"/>
    </row>
    <row r="860" spans="1:24" x14ac:dyDescent="0.25">
      <c r="A860" s="37" t="s">
        <v>2699</v>
      </c>
      <c r="B860" s="38">
        <v>44531</v>
      </c>
      <c r="C860" s="37" t="s">
        <v>2700</v>
      </c>
      <c r="D860" s="37" t="s">
        <v>2701</v>
      </c>
      <c r="E860" s="37" t="s">
        <v>2702</v>
      </c>
      <c r="F860" s="37" t="s">
        <v>77</v>
      </c>
      <c r="G860" s="37" t="s">
        <v>309</v>
      </c>
      <c r="H860" s="39">
        <v>95000000</v>
      </c>
      <c r="I860" s="37" t="s">
        <v>52</v>
      </c>
      <c r="J860" s="37" t="s">
        <v>53</v>
      </c>
      <c r="K860" s="37" t="s">
        <v>55</v>
      </c>
      <c r="L860" s="37">
        <v>1.5589999999999999</v>
      </c>
      <c r="M860" s="37" t="s">
        <v>55</v>
      </c>
      <c r="N860" s="37" t="s">
        <v>56</v>
      </c>
      <c r="O860" s="37">
        <v>1.0940000000000001</v>
      </c>
      <c r="P860" s="37">
        <v>3.5</v>
      </c>
      <c r="Q860" s="40">
        <f>Table2[[#This Row],[Spread]]/Table2[[#This Row],[Expected Loss]]</f>
        <v>3.1992687385740401</v>
      </c>
      <c r="R860" s="37">
        <v>1</v>
      </c>
      <c r="S860" s="37">
        <v>0</v>
      </c>
      <c r="T860" s="37" t="s">
        <v>2703</v>
      </c>
      <c r="U860" s="37" t="s">
        <v>2704</v>
      </c>
      <c r="V860" s="37"/>
      <c r="W860" s="37"/>
      <c r="X860" s="37"/>
    </row>
    <row r="861" spans="1:24" x14ac:dyDescent="0.25">
      <c r="A861" s="37" t="s">
        <v>2705</v>
      </c>
      <c r="B861" s="38">
        <v>44531</v>
      </c>
      <c r="C861" s="37" t="s">
        <v>2505</v>
      </c>
      <c r="D861" s="37" t="s">
        <v>2506</v>
      </c>
      <c r="E861" s="37" t="s">
        <v>2507</v>
      </c>
      <c r="F861" s="37" t="s">
        <v>77</v>
      </c>
      <c r="G861" s="37" t="s">
        <v>1861</v>
      </c>
      <c r="H861" s="39">
        <v>175000000</v>
      </c>
      <c r="I861" s="37" t="s">
        <v>110</v>
      </c>
      <c r="J861" s="37" t="s">
        <v>53</v>
      </c>
      <c r="K861" s="37">
        <v>3</v>
      </c>
      <c r="L861" s="37" t="s">
        <v>54</v>
      </c>
      <c r="M861" s="37" t="s">
        <v>55</v>
      </c>
      <c r="N861" s="37" t="s">
        <v>56</v>
      </c>
      <c r="O861" s="37">
        <v>3.32</v>
      </c>
      <c r="P861" s="37">
        <v>4.5</v>
      </c>
      <c r="Q861" s="40">
        <f>Table2[[#This Row],[Spread]]/Table2[[#This Row],[Expected Loss]]</f>
        <v>1.3554216867469879</v>
      </c>
      <c r="R861" s="37">
        <v>1</v>
      </c>
      <c r="S861" s="37">
        <v>0</v>
      </c>
      <c r="T861" s="37" t="s">
        <v>2706</v>
      </c>
      <c r="U861" s="37" t="s">
        <v>2707</v>
      </c>
      <c r="V861" s="37"/>
      <c r="W861" s="37"/>
      <c r="X861" s="37"/>
    </row>
    <row r="862" spans="1:24" s="76" customFormat="1" x14ac:dyDescent="0.25">
      <c r="A862" s="72" t="s">
        <v>2710</v>
      </c>
      <c r="B862" s="73">
        <v>44531</v>
      </c>
      <c r="C862" s="72" t="s">
        <v>1970</v>
      </c>
      <c r="D862" s="72" t="s">
        <v>354</v>
      </c>
      <c r="E862" s="72" t="s">
        <v>1971</v>
      </c>
      <c r="F862" s="72" t="s">
        <v>77</v>
      </c>
      <c r="G862" s="72" t="s">
        <v>1972</v>
      </c>
      <c r="H862" s="74">
        <v>80000000</v>
      </c>
      <c r="I862" s="72" t="s">
        <v>52</v>
      </c>
      <c r="J862" s="72" t="s">
        <v>53</v>
      </c>
      <c r="K862" s="72" t="s">
        <v>55</v>
      </c>
      <c r="L862" s="72" t="s">
        <v>54</v>
      </c>
      <c r="M862" s="72" t="s">
        <v>55</v>
      </c>
      <c r="N862" s="72" t="s">
        <v>69</v>
      </c>
      <c r="O862" s="72">
        <v>0.32</v>
      </c>
      <c r="P862" s="72">
        <v>13</v>
      </c>
      <c r="Q862" s="75">
        <f>Table2[[#This Row],[Spread]]/Table2[[#This Row],[Expected Loss]]</f>
        <v>40.625</v>
      </c>
      <c r="R862" s="72">
        <v>1</v>
      </c>
      <c r="S862" s="72">
        <v>0</v>
      </c>
      <c r="T862" s="72" t="s">
        <v>2708</v>
      </c>
      <c r="U862" s="72" t="s">
        <v>2709</v>
      </c>
      <c r="V862" s="72"/>
      <c r="W862" s="72"/>
      <c r="X862" s="72"/>
    </row>
    <row r="863" spans="1:24" x14ac:dyDescent="0.25">
      <c r="A863" s="37" t="s">
        <v>2711</v>
      </c>
      <c r="B863" s="38">
        <v>44531</v>
      </c>
      <c r="C863" s="37" t="s">
        <v>1904</v>
      </c>
      <c r="D863" s="37" t="s">
        <v>198</v>
      </c>
      <c r="E863" s="37" t="s">
        <v>520</v>
      </c>
      <c r="F863" s="37" t="s">
        <v>77</v>
      </c>
      <c r="G863" s="37" t="s">
        <v>596</v>
      </c>
      <c r="H863" s="39">
        <v>150000000</v>
      </c>
      <c r="I863" s="37" t="s">
        <v>110</v>
      </c>
      <c r="J863" s="37" t="s">
        <v>53</v>
      </c>
      <c r="K863" s="37">
        <v>4</v>
      </c>
      <c r="L863" s="37">
        <v>4.29</v>
      </c>
      <c r="M863" s="37" t="s">
        <v>55</v>
      </c>
      <c r="N863" s="37" t="s">
        <v>56</v>
      </c>
      <c r="O863" s="37">
        <v>3.32</v>
      </c>
      <c r="P863" s="37">
        <v>5.75</v>
      </c>
      <c r="Q863" s="40">
        <f>Table2[[#This Row],[Spread]]/Table2[[#This Row],[Expected Loss]]</f>
        <v>1.7319277108433735</v>
      </c>
      <c r="R863" s="37">
        <v>1</v>
      </c>
      <c r="S863" s="37">
        <v>0</v>
      </c>
      <c r="T863" s="37" t="s">
        <v>2712</v>
      </c>
      <c r="U863" s="37" t="s">
        <v>2713</v>
      </c>
      <c r="V863" s="37"/>
      <c r="W863" s="37"/>
      <c r="X863" s="37"/>
    </row>
    <row r="864" spans="1:24" x14ac:dyDescent="0.25">
      <c r="A864" s="37" t="s">
        <v>2714</v>
      </c>
      <c r="B864" s="38">
        <v>44531</v>
      </c>
      <c r="C864" s="37" t="s">
        <v>2229</v>
      </c>
      <c r="D864" s="37" t="s">
        <v>2230</v>
      </c>
      <c r="E864" s="37" t="s">
        <v>765</v>
      </c>
      <c r="F864" s="37" t="s">
        <v>77</v>
      </c>
      <c r="G864" s="37" t="s">
        <v>2715</v>
      </c>
      <c r="H864" s="39">
        <v>125000000</v>
      </c>
      <c r="I864" s="37" t="s">
        <v>52</v>
      </c>
      <c r="J864" s="37" t="s">
        <v>53</v>
      </c>
      <c r="K864" s="37" t="s">
        <v>55</v>
      </c>
      <c r="L864" s="37">
        <v>2.0699999999999998</v>
      </c>
      <c r="M864" s="37" t="s">
        <v>55</v>
      </c>
      <c r="N864" s="37" t="s">
        <v>56</v>
      </c>
      <c r="O864" s="37">
        <v>1.37</v>
      </c>
      <c r="P864" s="37">
        <v>4.75</v>
      </c>
      <c r="Q864" s="40">
        <f>Table2[[#This Row],[Spread]]/Table2[[#This Row],[Expected Loss]]</f>
        <v>3.4671532846715327</v>
      </c>
      <c r="R864" s="37">
        <v>1</v>
      </c>
      <c r="S864" s="37">
        <v>0</v>
      </c>
      <c r="T864" s="37" t="s">
        <v>2716</v>
      </c>
      <c r="U864" s="37" t="s">
        <v>2717</v>
      </c>
      <c r="V864" s="37"/>
      <c r="W864" s="37"/>
      <c r="X864" s="37"/>
    </row>
    <row r="865" spans="1:24" x14ac:dyDescent="0.25">
      <c r="A865" s="37" t="s">
        <v>2718</v>
      </c>
      <c r="B865" s="38">
        <v>44531</v>
      </c>
      <c r="C865" s="37" t="s">
        <v>2719</v>
      </c>
      <c r="D865" s="37" t="s">
        <v>2720</v>
      </c>
      <c r="E865" s="37" t="s">
        <v>2721</v>
      </c>
      <c r="F865" s="37" t="s">
        <v>77</v>
      </c>
      <c r="G865" s="37" t="s">
        <v>2722</v>
      </c>
      <c r="H865" s="39">
        <v>100000000</v>
      </c>
      <c r="I865" s="37" t="s">
        <v>52</v>
      </c>
      <c r="J865" s="37" t="s">
        <v>53</v>
      </c>
      <c r="K865" s="37" t="s">
        <v>374</v>
      </c>
      <c r="L865" s="37">
        <v>1.88</v>
      </c>
      <c r="M865" s="37" t="s">
        <v>55</v>
      </c>
      <c r="N865" s="37" t="s">
        <v>69</v>
      </c>
      <c r="O865" s="37">
        <v>1.49</v>
      </c>
      <c r="P865" s="37">
        <v>4.75</v>
      </c>
      <c r="Q865" s="40">
        <f>Table2[[#This Row],[Spread]]/Table2[[#This Row],[Expected Loss]]</f>
        <v>3.1879194630872485</v>
      </c>
      <c r="R865" s="37">
        <v>1</v>
      </c>
      <c r="S865" s="37">
        <v>0</v>
      </c>
      <c r="T865" s="37" t="s">
        <v>2723</v>
      </c>
      <c r="U865" s="37" t="s">
        <v>2724</v>
      </c>
      <c r="V865" s="37"/>
      <c r="W865" s="37"/>
      <c r="X865" s="37"/>
    </row>
    <row r="866" spans="1:24" x14ac:dyDescent="0.25">
      <c r="A866" s="37" t="s">
        <v>2725</v>
      </c>
      <c r="B866" s="38">
        <v>44531</v>
      </c>
      <c r="C866" s="37" t="s">
        <v>2719</v>
      </c>
      <c r="D866" s="37" t="s">
        <v>2720</v>
      </c>
      <c r="E866" s="37" t="s">
        <v>2721</v>
      </c>
      <c r="F866" s="37" t="s">
        <v>77</v>
      </c>
      <c r="G866" s="37" t="s">
        <v>2722</v>
      </c>
      <c r="H866" s="39">
        <v>60000000</v>
      </c>
      <c r="I866" s="37" t="s">
        <v>52</v>
      </c>
      <c r="J866" s="37" t="s">
        <v>53</v>
      </c>
      <c r="K866" s="37" t="s">
        <v>374</v>
      </c>
      <c r="L866" s="37">
        <v>1.34</v>
      </c>
      <c r="M866" s="37" t="s">
        <v>55</v>
      </c>
      <c r="N866" s="37" t="s">
        <v>69</v>
      </c>
      <c r="O866" s="37">
        <v>1.03</v>
      </c>
      <c r="P866" s="37">
        <v>15</v>
      </c>
      <c r="Q866" s="40">
        <f>Table2[[#This Row],[Spread]]/Table2[[#This Row],[Expected Loss]]</f>
        <v>14.563106796116504</v>
      </c>
      <c r="R866" s="37">
        <v>1</v>
      </c>
      <c r="S866" s="37">
        <v>0</v>
      </c>
      <c r="T866" s="37" t="s">
        <v>2723</v>
      </c>
      <c r="U866" s="37" t="s">
        <v>2724</v>
      </c>
      <c r="V866" s="37"/>
      <c r="W866" s="37"/>
      <c r="X866" s="37"/>
    </row>
    <row r="867" spans="1:24" x14ac:dyDescent="0.25">
      <c r="A867" s="37" t="s">
        <v>2726</v>
      </c>
      <c r="B867" s="38">
        <v>44531</v>
      </c>
      <c r="C867" s="37" t="s">
        <v>1926</v>
      </c>
      <c r="D867" s="37" t="s">
        <v>1927</v>
      </c>
      <c r="E867" s="37" t="s">
        <v>454</v>
      </c>
      <c r="F867" s="37" t="s">
        <v>77</v>
      </c>
      <c r="G867" s="37" t="s">
        <v>2727</v>
      </c>
      <c r="H867" s="39">
        <v>100000000</v>
      </c>
      <c r="I867" s="37" t="s">
        <v>110</v>
      </c>
      <c r="J867" s="37" t="s">
        <v>53</v>
      </c>
      <c r="K867" s="37">
        <v>3</v>
      </c>
      <c r="L867" s="37">
        <v>14.27</v>
      </c>
      <c r="M867" s="37" t="s">
        <v>55</v>
      </c>
      <c r="N867" s="37" t="s">
        <v>56</v>
      </c>
      <c r="O867" s="37">
        <v>7.95</v>
      </c>
      <c r="P867" s="37">
        <v>19</v>
      </c>
      <c r="Q867" s="40">
        <f>Table2[[#This Row],[Spread]]/Table2[[#This Row],[Expected Loss]]</f>
        <v>2.3899371069182389</v>
      </c>
      <c r="R867" s="37">
        <v>1</v>
      </c>
      <c r="S867" s="37">
        <v>0</v>
      </c>
      <c r="T867" s="37" t="s">
        <v>2728</v>
      </c>
      <c r="U867" s="37" t="s">
        <v>2729</v>
      </c>
      <c r="V867" s="37"/>
      <c r="W867" s="37"/>
      <c r="X867" s="37"/>
    </row>
    <row r="868" spans="1:24" x14ac:dyDescent="0.25">
      <c r="A868" s="37" t="s">
        <v>2730</v>
      </c>
      <c r="B868" s="38">
        <v>44531</v>
      </c>
      <c r="C868" s="37" t="s">
        <v>2731</v>
      </c>
      <c r="D868" s="37" t="s">
        <v>2732</v>
      </c>
      <c r="E868" s="37" t="s">
        <v>1247</v>
      </c>
      <c r="F868" s="37" t="s">
        <v>91</v>
      </c>
      <c r="G868" s="37" t="s">
        <v>2733</v>
      </c>
      <c r="H868" s="39">
        <v>75000000</v>
      </c>
      <c r="I868" s="37" t="s">
        <v>52</v>
      </c>
      <c r="J868" s="37" t="s">
        <v>53</v>
      </c>
      <c r="K868" s="37" t="s">
        <v>55</v>
      </c>
      <c r="L868" s="37" t="s">
        <v>54</v>
      </c>
      <c r="M868" s="37" t="s">
        <v>55</v>
      </c>
      <c r="N868" s="37" t="s">
        <v>56</v>
      </c>
      <c r="O868" s="37">
        <v>2.02</v>
      </c>
      <c r="P868" s="37">
        <v>3.25</v>
      </c>
      <c r="Q868" s="40">
        <f>Table2[[#This Row],[Spread]]/Table2[[#This Row],[Expected Loss]]</f>
        <v>1.608910891089109</v>
      </c>
      <c r="R868" s="37">
        <v>1</v>
      </c>
      <c r="S868" s="37">
        <v>0</v>
      </c>
      <c r="T868" s="37" t="s">
        <v>2734</v>
      </c>
      <c r="U868" s="37" t="s">
        <v>2735</v>
      </c>
      <c r="V868" s="37"/>
      <c r="W868" s="37"/>
      <c r="X868" s="37"/>
    </row>
    <row r="869" spans="1:24" x14ac:dyDescent="0.25">
      <c r="A869" s="37" t="s">
        <v>2736</v>
      </c>
      <c r="B869" s="38">
        <v>44562</v>
      </c>
      <c r="C869" s="37" t="s">
        <v>1887</v>
      </c>
      <c r="D869" s="37" t="s">
        <v>2737</v>
      </c>
      <c r="E869" s="37" t="s">
        <v>55</v>
      </c>
      <c r="F869" s="37" t="s">
        <v>91</v>
      </c>
      <c r="G869" s="37" t="s">
        <v>2738</v>
      </c>
      <c r="H869" s="39">
        <v>25000000</v>
      </c>
      <c r="I869" s="37" t="s">
        <v>110</v>
      </c>
      <c r="J869" s="37" t="s">
        <v>53</v>
      </c>
      <c r="K869" s="37">
        <v>1</v>
      </c>
      <c r="L869" s="37" t="s">
        <v>54</v>
      </c>
      <c r="M869" s="37" t="s">
        <v>55</v>
      </c>
      <c r="N869" s="37" t="s">
        <v>56</v>
      </c>
      <c r="O869" s="37">
        <v>1</v>
      </c>
      <c r="P869" s="37" t="s">
        <v>57</v>
      </c>
      <c r="Q869" s="40" t="e">
        <f>Table2[[#This Row],[Spread]]/Table2[[#This Row],[Expected Loss]]</f>
        <v>#VALUE!</v>
      </c>
      <c r="R869" s="37">
        <v>1</v>
      </c>
      <c r="S869" s="37">
        <v>0</v>
      </c>
      <c r="T869" s="37" t="s">
        <v>2739</v>
      </c>
      <c r="U869" s="37" t="s">
        <v>2740</v>
      </c>
      <c r="V869" s="37"/>
      <c r="W869" s="37"/>
      <c r="X869" s="37"/>
    </row>
    <row r="870" spans="1:24" x14ac:dyDescent="0.25">
      <c r="A870" s="37" t="s">
        <v>2741</v>
      </c>
      <c r="B870" s="38">
        <v>44562</v>
      </c>
      <c r="C870" s="37" t="s">
        <v>2742</v>
      </c>
      <c r="D870" s="37" t="s">
        <v>1272</v>
      </c>
      <c r="E870" s="37" t="s">
        <v>765</v>
      </c>
      <c r="F870" s="37" t="s">
        <v>77</v>
      </c>
      <c r="G870" s="37" t="s">
        <v>1273</v>
      </c>
      <c r="H870" s="39">
        <v>100000000</v>
      </c>
      <c r="I870" s="37" t="s">
        <v>110</v>
      </c>
      <c r="J870" s="37" t="s">
        <v>53</v>
      </c>
      <c r="K870" s="37">
        <v>3</v>
      </c>
      <c r="L870" s="37">
        <v>3.92</v>
      </c>
      <c r="M870" s="37" t="s">
        <v>55</v>
      </c>
      <c r="N870" s="37" t="s">
        <v>69</v>
      </c>
      <c r="O870" s="37">
        <v>3.63</v>
      </c>
      <c r="P870" s="37">
        <v>6.75</v>
      </c>
      <c r="Q870" s="40">
        <f>Table2[[#This Row],[Spread]]/Table2[[#This Row],[Expected Loss]]</f>
        <v>1.859504132231405</v>
      </c>
      <c r="R870" s="37">
        <v>1</v>
      </c>
      <c r="S870" s="37">
        <v>0</v>
      </c>
      <c r="T870" s="37" t="s">
        <v>2743</v>
      </c>
      <c r="U870" s="37" t="s">
        <v>2744</v>
      </c>
      <c r="V870" s="37"/>
      <c r="W870" s="37"/>
      <c r="X870" s="37"/>
    </row>
    <row r="871" spans="1:24" x14ac:dyDescent="0.25">
      <c r="A871" s="37" t="s">
        <v>2745</v>
      </c>
      <c r="B871" s="38">
        <v>44562</v>
      </c>
      <c r="C871" s="37" t="s">
        <v>2742</v>
      </c>
      <c r="D871" s="37" t="s">
        <v>1272</v>
      </c>
      <c r="E871" s="37" t="s">
        <v>765</v>
      </c>
      <c r="F871" s="37" t="s">
        <v>77</v>
      </c>
      <c r="G871" s="37" t="s">
        <v>1273</v>
      </c>
      <c r="H871" s="39">
        <v>150000000</v>
      </c>
      <c r="I871" s="37" t="s">
        <v>110</v>
      </c>
      <c r="J871" s="37" t="s">
        <v>53</v>
      </c>
      <c r="K871" s="37">
        <v>3</v>
      </c>
      <c r="L871" s="37">
        <v>5.24</v>
      </c>
      <c r="M871" s="37" t="s">
        <v>55</v>
      </c>
      <c r="N871" s="37" t="s">
        <v>69</v>
      </c>
      <c r="O871" s="37">
        <v>4.5</v>
      </c>
      <c r="P871" s="37">
        <v>8.75</v>
      </c>
      <c r="Q871" s="40">
        <f>Table2[[#This Row],[Spread]]/Table2[[#This Row],[Expected Loss]]</f>
        <v>1.9444444444444444</v>
      </c>
      <c r="R871" s="37">
        <v>1</v>
      </c>
      <c r="S871" s="37">
        <v>0</v>
      </c>
      <c r="T871" s="37" t="s">
        <v>2743</v>
      </c>
      <c r="U871" s="37" t="s">
        <v>2744</v>
      </c>
      <c r="V871" s="37"/>
      <c r="W871" s="37"/>
      <c r="X871" s="37"/>
    </row>
    <row r="872" spans="1:24" x14ac:dyDescent="0.25">
      <c r="A872" s="37" t="s">
        <v>2746</v>
      </c>
      <c r="B872" s="38">
        <v>44562</v>
      </c>
      <c r="C872" s="37" t="s">
        <v>2742</v>
      </c>
      <c r="D872" s="37" t="s">
        <v>1272</v>
      </c>
      <c r="E872" s="37" t="s">
        <v>765</v>
      </c>
      <c r="F872" s="37" t="s">
        <v>77</v>
      </c>
      <c r="G872" s="37" t="s">
        <v>1273</v>
      </c>
      <c r="H872" s="39">
        <v>100000000</v>
      </c>
      <c r="I872" s="37" t="s">
        <v>110</v>
      </c>
      <c r="J872" s="37" t="s">
        <v>53</v>
      </c>
      <c r="K872" s="37">
        <v>3</v>
      </c>
      <c r="L872" s="37">
        <v>6.4</v>
      </c>
      <c r="M872" s="37" t="s">
        <v>55</v>
      </c>
      <c r="N872" s="37" t="s">
        <v>69</v>
      </c>
      <c r="O872" s="37">
        <v>5.82</v>
      </c>
      <c r="P872" s="37">
        <v>11.75</v>
      </c>
      <c r="Q872" s="40">
        <f>Table2[[#This Row],[Spread]]/Table2[[#This Row],[Expected Loss]]</f>
        <v>2.0189003436426116</v>
      </c>
      <c r="R872" s="37">
        <v>1</v>
      </c>
      <c r="S872" s="37">
        <v>0</v>
      </c>
      <c r="T872" s="37" t="s">
        <v>2743</v>
      </c>
      <c r="U872" s="37" t="s">
        <v>2744</v>
      </c>
      <c r="V872" s="37"/>
      <c r="W872" s="37"/>
      <c r="X872" s="37"/>
    </row>
    <row r="873" spans="1:24" x14ac:dyDescent="0.25">
      <c r="A873" s="37" t="s">
        <v>2747</v>
      </c>
      <c r="B873" s="38">
        <v>44562</v>
      </c>
      <c r="C873" s="37" t="s">
        <v>2742</v>
      </c>
      <c r="D873" s="37" t="s">
        <v>1272</v>
      </c>
      <c r="E873" s="37" t="s">
        <v>765</v>
      </c>
      <c r="F873" s="37" t="s">
        <v>77</v>
      </c>
      <c r="G873" s="37" t="s">
        <v>1273</v>
      </c>
      <c r="H873" s="39">
        <v>50000000</v>
      </c>
      <c r="I873" s="37" t="s">
        <v>110</v>
      </c>
      <c r="J873" s="37" t="s">
        <v>53</v>
      </c>
      <c r="K873" s="37">
        <v>3</v>
      </c>
      <c r="L873" s="37">
        <v>7.3</v>
      </c>
      <c r="M873" s="37" t="s">
        <v>55</v>
      </c>
      <c r="N873" s="37" t="s">
        <v>69</v>
      </c>
      <c r="O873" s="37">
        <v>6.84</v>
      </c>
      <c r="P873" s="37">
        <v>14.75</v>
      </c>
      <c r="Q873" s="40">
        <f>Table2[[#This Row],[Spread]]/Table2[[#This Row],[Expected Loss]]</f>
        <v>2.1564327485380117</v>
      </c>
      <c r="R873" s="37">
        <v>1</v>
      </c>
      <c r="S873" s="37">
        <v>0</v>
      </c>
      <c r="T873" s="37" t="s">
        <v>2743</v>
      </c>
      <c r="U873" s="37" t="s">
        <v>2744</v>
      </c>
      <c r="V873" s="37"/>
      <c r="W873" s="37"/>
      <c r="X873" s="37"/>
    </row>
    <row r="874" spans="1:24" x14ac:dyDescent="0.25">
      <c r="A874" s="37" t="s">
        <v>2748</v>
      </c>
      <c r="B874" s="38">
        <v>44562</v>
      </c>
      <c r="C874" s="37" t="s">
        <v>1874</v>
      </c>
      <c r="D874" s="37" t="s">
        <v>55</v>
      </c>
      <c r="E874" s="37" t="s">
        <v>55</v>
      </c>
      <c r="F874" s="37" t="s">
        <v>55</v>
      </c>
      <c r="G874" s="37" t="s">
        <v>578</v>
      </c>
      <c r="H874" s="39">
        <v>24000000</v>
      </c>
      <c r="I874" s="37" t="s">
        <v>55</v>
      </c>
      <c r="J874" s="37" t="s">
        <v>53</v>
      </c>
      <c r="K874" s="37" t="s">
        <v>55</v>
      </c>
      <c r="L874" s="37" t="s">
        <v>54</v>
      </c>
      <c r="M874" s="37" t="s">
        <v>55</v>
      </c>
      <c r="N874" s="37" t="s">
        <v>56</v>
      </c>
      <c r="O874" s="37" t="s">
        <v>57</v>
      </c>
      <c r="P874" s="37" t="s">
        <v>57</v>
      </c>
      <c r="Q874" s="40" t="e">
        <f>Table2[[#This Row],[Spread]]/Table2[[#This Row],[Expected Loss]]</f>
        <v>#VALUE!</v>
      </c>
      <c r="R874" s="37">
        <v>1</v>
      </c>
      <c r="S874" s="37">
        <v>0</v>
      </c>
      <c r="T874" s="37" t="s">
        <v>2749</v>
      </c>
      <c r="U874" s="37" t="s">
        <v>2750</v>
      </c>
      <c r="V874" s="37"/>
      <c r="W874" s="37"/>
      <c r="X874" s="37"/>
    </row>
    <row r="875" spans="1:24" x14ac:dyDescent="0.25">
      <c r="A875" s="37" t="s">
        <v>2751</v>
      </c>
      <c r="B875" s="38">
        <v>44562</v>
      </c>
      <c r="C875" s="37" t="s">
        <v>1874</v>
      </c>
      <c r="D875" s="37" t="s">
        <v>55</v>
      </c>
      <c r="E875" s="37" t="s">
        <v>55</v>
      </c>
      <c r="F875" s="37" t="s">
        <v>55</v>
      </c>
      <c r="G875" s="37" t="s">
        <v>521</v>
      </c>
      <c r="H875" s="39">
        <v>15000000</v>
      </c>
      <c r="I875" s="37" t="s">
        <v>55</v>
      </c>
      <c r="J875" s="37" t="s">
        <v>53</v>
      </c>
      <c r="K875" s="37" t="s">
        <v>55</v>
      </c>
      <c r="L875" s="37" t="s">
        <v>54</v>
      </c>
      <c r="M875" s="37" t="s">
        <v>55</v>
      </c>
      <c r="N875" s="37" t="s">
        <v>56</v>
      </c>
      <c r="O875" s="37" t="s">
        <v>57</v>
      </c>
      <c r="P875" s="37" t="s">
        <v>57</v>
      </c>
      <c r="Q875" s="40" t="e">
        <f>Table2[[#This Row],[Spread]]/Table2[[#This Row],[Expected Loss]]</f>
        <v>#VALUE!</v>
      </c>
      <c r="R875" s="37">
        <v>1</v>
      </c>
      <c r="S875" s="37">
        <v>0</v>
      </c>
      <c r="T875" s="37" t="s">
        <v>2752</v>
      </c>
      <c r="U875" s="37" t="s">
        <v>2753</v>
      </c>
      <c r="V875" s="37"/>
      <c r="W875" s="37"/>
      <c r="X875" s="37"/>
    </row>
    <row r="876" spans="1:24" x14ac:dyDescent="0.25">
      <c r="A876" s="37" t="s">
        <v>2754</v>
      </c>
      <c r="B876" s="38">
        <v>44562</v>
      </c>
      <c r="C876" s="37" t="s">
        <v>1874</v>
      </c>
      <c r="D876" s="37" t="s">
        <v>55</v>
      </c>
      <c r="E876" s="37" t="s">
        <v>55</v>
      </c>
      <c r="F876" s="37" t="s">
        <v>55</v>
      </c>
      <c r="G876" s="37" t="s">
        <v>578</v>
      </c>
      <c r="H876" s="39">
        <v>5000000</v>
      </c>
      <c r="I876" s="37" t="s">
        <v>55</v>
      </c>
      <c r="J876" s="37" t="s">
        <v>53</v>
      </c>
      <c r="K876" s="37" t="s">
        <v>55</v>
      </c>
      <c r="L876" s="37" t="s">
        <v>54</v>
      </c>
      <c r="M876" s="37" t="s">
        <v>55</v>
      </c>
      <c r="N876" s="37" t="s">
        <v>56</v>
      </c>
      <c r="O876" s="37" t="s">
        <v>57</v>
      </c>
      <c r="P876" s="37" t="s">
        <v>57</v>
      </c>
      <c r="Q876" s="40" t="e">
        <f>Table2[[#This Row],[Spread]]/Table2[[#This Row],[Expected Loss]]</f>
        <v>#VALUE!</v>
      </c>
      <c r="R876" s="37">
        <v>1</v>
      </c>
      <c r="S876" s="37">
        <v>0</v>
      </c>
      <c r="T876" s="37" t="s">
        <v>2755</v>
      </c>
      <c r="U876" s="37" t="s">
        <v>2756</v>
      </c>
      <c r="V876" s="37"/>
      <c r="W876" s="37"/>
      <c r="X876" s="37"/>
    </row>
    <row r="877" spans="1:24" x14ac:dyDescent="0.25">
      <c r="A877" s="37" t="s">
        <v>2757</v>
      </c>
      <c r="B877" s="38">
        <v>44562</v>
      </c>
      <c r="C877" s="37" t="s">
        <v>1874</v>
      </c>
      <c r="D877" s="37" t="s">
        <v>55</v>
      </c>
      <c r="E877" s="37" t="s">
        <v>55</v>
      </c>
      <c r="F877" s="37" t="s">
        <v>55</v>
      </c>
      <c r="G877" s="37" t="s">
        <v>578</v>
      </c>
      <c r="H877" s="39">
        <v>10000000</v>
      </c>
      <c r="I877" s="37" t="s">
        <v>55</v>
      </c>
      <c r="J877" s="37" t="s">
        <v>53</v>
      </c>
      <c r="K877" s="37" t="s">
        <v>55</v>
      </c>
      <c r="L877" s="37" t="s">
        <v>54</v>
      </c>
      <c r="M877" s="37" t="s">
        <v>55</v>
      </c>
      <c r="N877" s="37" t="s">
        <v>56</v>
      </c>
      <c r="O877" s="37" t="s">
        <v>57</v>
      </c>
      <c r="P877" s="37" t="s">
        <v>57</v>
      </c>
      <c r="Q877" s="40" t="e">
        <f>Table2[[#This Row],[Spread]]/Table2[[#This Row],[Expected Loss]]</f>
        <v>#VALUE!</v>
      </c>
      <c r="R877" s="37">
        <v>1</v>
      </c>
      <c r="S877" s="37">
        <v>0</v>
      </c>
      <c r="T877" s="37" t="s">
        <v>2758</v>
      </c>
      <c r="U877" s="37" t="s">
        <v>2759</v>
      </c>
      <c r="V877" s="37"/>
      <c r="W877" s="37"/>
      <c r="X877" s="37"/>
    </row>
    <row r="878" spans="1:24" x14ac:dyDescent="0.25">
      <c r="A878" s="37" t="s">
        <v>2760</v>
      </c>
      <c r="B878" s="38">
        <v>44562</v>
      </c>
      <c r="C878" s="37" t="s">
        <v>1874</v>
      </c>
      <c r="D878" s="37" t="s">
        <v>55</v>
      </c>
      <c r="E878" s="37" t="s">
        <v>55</v>
      </c>
      <c r="F878" s="37" t="s">
        <v>55</v>
      </c>
      <c r="G878" s="37" t="s">
        <v>578</v>
      </c>
      <c r="H878" s="39">
        <v>10000000</v>
      </c>
      <c r="I878" s="37" t="s">
        <v>55</v>
      </c>
      <c r="J878" s="37" t="s">
        <v>53</v>
      </c>
      <c r="K878" s="37" t="s">
        <v>55</v>
      </c>
      <c r="L878" s="37" t="s">
        <v>54</v>
      </c>
      <c r="M878" s="37" t="s">
        <v>55</v>
      </c>
      <c r="N878" s="37" t="s">
        <v>56</v>
      </c>
      <c r="O878" s="37" t="s">
        <v>57</v>
      </c>
      <c r="P878" s="37" t="s">
        <v>57</v>
      </c>
      <c r="Q878" s="40" t="e">
        <f>Table2[[#This Row],[Spread]]/Table2[[#This Row],[Expected Loss]]</f>
        <v>#VALUE!</v>
      </c>
      <c r="R878" s="37">
        <v>1</v>
      </c>
      <c r="S878" s="37">
        <v>0</v>
      </c>
      <c r="T878" s="37" t="s">
        <v>2761</v>
      </c>
      <c r="U878" s="37" t="s">
        <v>2762</v>
      </c>
      <c r="V878" s="37"/>
      <c r="W878" s="37"/>
      <c r="X878" s="37"/>
    </row>
    <row r="879" spans="1:24" x14ac:dyDescent="0.25">
      <c r="A879" s="37" t="s">
        <v>2763</v>
      </c>
      <c r="B879" s="38">
        <v>44562</v>
      </c>
      <c r="C879" s="37" t="s">
        <v>1874</v>
      </c>
      <c r="D879" s="37" t="s">
        <v>55</v>
      </c>
      <c r="E879" s="37" t="s">
        <v>55</v>
      </c>
      <c r="F879" s="37" t="s">
        <v>55</v>
      </c>
      <c r="G879" s="37" t="s">
        <v>578</v>
      </c>
      <c r="H879" s="39">
        <v>11500000</v>
      </c>
      <c r="I879" s="37" t="s">
        <v>55</v>
      </c>
      <c r="J879" s="37" t="s">
        <v>53</v>
      </c>
      <c r="K879" s="37" t="s">
        <v>55</v>
      </c>
      <c r="L879" s="37" t="s">
        <v>54</v>
      </c>
      <c r="M879" s="37" t="s">
        <v>55</v>
      </c>
      <c r="N879" s="37" t="s">
        <v>56</v>
      </c>
      <c r="O879" s="37" t="s">
        <v>57</v>
      </c>
      <c r="P879" s="37" t="s">
        <v>57</v>
      </c>
      <c r="Q879" s="40" t="e">
        <f>Table2[[#This Row],[Spread]]/Table2[[#This Row],[Expected Loss]]</f>
        <v>#VALUE!</v>
      </c>
      <c r="R879" s="37">
        <v>1</v>
      </c>
      <c r="S879" s="37">
        <v>0</v>
      </c>
      <c r="T879" s="37" t="s">
        <v>2764</v>
      </c>
      <c r="U879" s="37" t="s">
        <v>2765</v>
      </c>
      <c r="V879" s="37"/>
      <c r="W879" s="37"/>
      <c r="X879" s="37"/>
    </row>
    <row r="880" spans="1:24" x14ac:dyDescent="0.25">
      <c r="A880" s="37" t="s">
        <v>2766</v>
      </c>
      <c r="B880" s="38">
        <v>44562</v>
      </c>
      <c r="C880" s="37" t="s">
        <v>1874</v>
      </c>
      <c r="D880" s="37" t="s">
        <v>55</v>
      </c>
      <c r="E880" s="37" t="s">
        <v>55</v>
      </c>
      <c r="F880" s="37" t="s">
        <v>55</v>
      </c>
      <c r="G880" s="37" t="s">
        <v>578</v>
      </c>
      <c r="H880" s="39">
        <v>8500000</v>
      </c>
      <c r="I880" s="37" t="s">
        <v>55</v>
      </c>
      <c r="J880" s="37" t="s">
        <v>53</v>
      </c>
      <c r="K880" s="37" t="s">
        <v>55</v>
      </c>
      <c r="L880" s="37" t="s">
        <v>54</v>
      </c>
      <c r="M880" s="37" t="s">
        <v>55</v>
      </c>
      <c r="N880" s="37" t="s">
        <v>56</v>
      </c>
      <c r="O880" s="37" t="s">
        <v>57</v>
      </c>
      <c r="P880" s="37" t="s">
        <v>57</v>
      </c>
      <c r="Q880" s="40" t="e">
        <f>Table2[[#This Row],[Spread]]/Table2[[#This Row],[Expected Loss]]</f>
        <v>#VALUE!</v>
      </c>
      <c r="R880" s="37">
        <v>1</v>
      </c>
      <c r="S880" s="37">
        <v>0</v>
      </c>
      <c r="T880" s="37" t="s">
        <v>2767</v>
      </c>
      <c r="U880" s="37" t="s">
        <v>2768</v>
      </c>
      <c r="V880" s="37"/>
      <c r="W880" s="37"/>
      <c r="X880" s="37"/>
    </row>
    <row r="881" spans="1:24" x14ac:dyDescent="0.25">
      <c r="A881" s="37" t="s">
        <v>2769</v>
      </c>
      <c r="B881" s="38">
        <v>44562</v>
      </c>
      <c r="C881" s="37" t="s">
        <v>1874</v>
      </c>
      <c r="D881" s="37" t="s">
        <v>55</v>
      </c>
      <c r="E881" s="37" t="s">
        <v>55</v>
      </c>
      <c r="F881" s="37" t="s">
        <v>55</v>
      </c>
      <c r="G881" s="37" t="s">
        <v>578</v>
      </c>
      <c r="H881" s="39">
        <v>30000000</v>
      </c>
      <c r="I881" s="37" t="s">
        <v>55</v>
      </c>
      <c r="J881" s="37" t="s">
        <v>53</v>
      </c>
      <c r="K881" s="37" t="s">
        <v>55</v>
      </c>
      <c r="L881" s="37" t="s">
        <v>54</v>
      </c>
      <c r="M881" s="37" t="s">
        <v>55</v>
      </c>
      <c r="N881" s="37" t="s">
        <v>56</v>
      </c>
      <c r="O881" s="37" t="s">
        <v>57</v>
      </c>
      <c r="P881" s="37" t="s">
        <v>57</v>
      </c>
      <c r="Q881" s="40" t="e">
        <f>Table2[[#This Row],[Spread]]/Table2[[#This Row],[Expected Loss]]</f>
        <v>#VALUE!</v>
      </c>
      <c r="R881" s="37">
        <v>1</v>
      </c>
      <c r="S881" s="37">
        <v>0</v>
      </c>
      <c r="T881" s="37" t="s">
        <v>2770</v>
      </c>
      <c r="U881" s="37" t="s">
        <v>2771</v>
      </c>
      <c r="V881" s="37"/>
      <c r="W881" s="37"/>
      <c r="X881" s="37"/>
    </row>
    <row r="882" spans="1:24" x14ac:dyDescent="0.25">
      <c r="A882" s="37" t="s">
        <v>2772</v>
      </c>
      <c r="B882" s="38">
        <v>44562</v>
      </c>
      <c r="C882" s="37" t="s">
        <v>1874</v>
      </c>
      <c r="D882" s="37" t="s">
        <v>55</v>
      </c>
      <c r="E882" s="37" t="s">
        <v>55</v>
      </c>
      <c r="F882" s="37" t="s">
        <v>55</v>
      </c>
      <c r="G882" s="37" t="s">
        <v>578</v>
      </c>
      <c r="H882" s="39">
        <v>4500000</v>
      </c>
      <c r="I882" s="37" t="s">
        <v>55</v>
      </c>
      <c r="J882" s="37" t="s">
        <v>53</v>
      </c>
      <c r="K882" s="37" t="s">
        <v>55</v>
      </c>
      <c r="L882" s="37" t="s">
        <v>54</v>
      </c>
      <c r="M882" s="37" t="s">
        <v>55</v>
      </c>
      <c r="N882" s="37" t="s">
        <v>56</v>
      </c>
      <c r="O882" s="37" t="s">
        <v>57</v>
      </c>
      <c r="P882" s="37" t="s">
        <v>57</v>
      </c>
      <c r="Q882" s="40" t="e">
        <f>Table2[[#This Row],[Spread]]/Table2[[#This Row],[Expected Loss]]</f>
        <v>#VALUE!</v>
      </c>
      <c r="R882" s="37">
        <v>1</v>
      </c>
      <c r="S882" s="37">
        <v>0</v>
      </c>
      <c r="T882" s="37" t="s">
        <v>2773</v>
      </c>
      <c r="U882" s="37" t="s">
        <v>2774</v>
      </c>
      <c r="V882" s="37"/>
      <c r="W882" s="37"/>
      <c r="X882" s="37"/>
    </row>
    <row r="883" spans="1:24" x14ac:dyDescent="0.25">
      <c r="A883" s="37" t="s">
        <v>2775</v>
      </c>
      <c r="B883" s="38">
        <v>44562</v>
      </c>
      <c r="C883" s="37" t="s">
        <v>1874</v>
      </c>
      <c r="D883" s="37" t="s">
        <v>55</v>
      </c>
      <c r="E883" s="37" t="s">
        <v>55</v>
      </c>
      <c r="F883" s="37" t="s">
        <v>55</v>
      </c>
      <c r="G883" s="37" t="s">
        <v>578</v>
      </c>
      <c r="H883" s="39">
        <v>5000000</v>
      </c>
      <c r="I883" s="37" t="s">
        <v>55</v>
      </c>
      <c r="J883" s="37" t="s">
        <v>53</v>
      </c>
      <c r="K883" s="37" t="s">
        <v>55</v>
      </c>
      <c r="L883" s="37" t="s">
        <v>54</v>
      </c>
      <c r="M883" s="37" t="s">
        <v>55</v>
      </c>
      <c r="N883" s="37" t="s">
        <v>56</v>
      </c>
      <c r="O883" s="37" t="s">
        <v>57</v>
      </c>
      <c r="P883" s="37" t="s">
        <v>57</v>
      </c>
      <c r="Q883" s="40" t="e">
        <f>Table2[[#This Row],[Spread]]/Table2[[#This Row],[Expected Loss]]</f>
        <v>#VALUE!</v>
      </c>
      <c r="R883" s="37">
        <v>1</v>
      </c>
      <c r="S883" s="37">
        <v>0</v>
      </c>
      <c r="T883" s="37" t="s">
        <v>2755</v>
      </c>
      <c r="U883" s="37" t="s">
        <v>2776</v>
      </c>
      <c r="V883" s="37"/>
      <c r="W883" s="37"/>
      <c r="X883" s="37"/>
    </row>
    <row r="884" spans="1:24" x14ac:dyDescent="0.25">
      <c r="A884" s="37" t="s">
        <v>2777</v>
      </c>
      <c r="B884" s="38">
        <v>44562</v>
      </c>
      <c r="C884" s="37" t="s">
        <v>2778</v>
      </c>
      <c r="D884" s="37" t="s">
        <v>62</v>
      </c>
      <c r="E884" s="37" t="s">
        <v>2329</v>
      </c>
      <c r="F884" s="37" t="s">
        <v>64</v>
      </c>
      <c r="G884" s="37" t="s">
        <v>65</v>
      </c>
      <c r="H884" s="39">
        <v>140000000</v>
      </c>
      <c r="I884" s="37" t="s">
        <v>315</v>
      </c>
      <c r="J884" s="37" t="s">
        <v>2779</v>
      </c>
      <c r="K884" s="37">
        <v>4</v>
      </c>
      <c r="L884" s="37" t="s">
        <v>54</v>
      </c>
      <c r="M884" s="37" t="s">
        <v>55</v>
      </c>
      <c r="N884" s="37" t="s">
        <v>69</v>
      </c>
      <c r="O884" s="37">
        <v>0.01</v>
      </c>
      <c r="P884" s="37">
        <v>2</v>
      </c>
      <c r="Q884" s="40">
        <f>Table2[[#This Row],[Spread]]/Table2[[#This Row],[Expected Loss]]</f>
        <v>200</v>
      </c>
      <c r="R884" s="37">
        <v>1</v>
      </c>
      <c r="S884" s="37">
        <v>0</v>
      </c>
      <c r="T884" s="37" t="s">
        <v>2780</v>
      </c>
      <c r="U884" s="37" t="s">
        <v>2781</v>
      </c>
      <c r="V884" s="37"/>
      <c r="W884" s="37"/>
      <c r="X884" s="37"/>
    </row>
    <row r="885" spans="1:24" x14ac:dyDescent="0.25">
      <c r="A885" s="37" t="s">
        <v>2782</v>
      </c>
      <c r="B885" s="38">
        <v>44562</v>
      </c>
      <c r="C885" s="37" t="s">
        <v>2778</v>
      </c>
      <c r="D885" s="37" t="s">
        <v>62</v>
      </c>
      <c r="E885" s="37" t="s">
        <v>2329</v>
      </c>
      <c r="F885" s="37" t="s">
        <v>64</v>
      </c>
      <c r="G885" s="37" t="s">
        <v>65</v>
      </c>
      <c r="H885" s="39">
        <v>60000000</v>
      </c>
      <c r="I885" s="37" t="s">
        <v>315</v>
      </c>
      <c r="J885" s="37" t="s">
        <v>2779</v>
      </c>
      <c r="K885" s="37">
        <v>4</v>
      </c>
      <c r="L885" s="37" t="s">
        <v>54</v>
      </c>
      <c r="M885" s="37" t="s">
        <v>55</v>
      </c>
      <c r="N885" s="37" t="s">
        <v>69</v>
      </c>
      <c r="O885" s="37">
        <v>0.18</v>
      </c>
      <c r="P885" s="37">
        <v>2.75</v>
      </c>
      <c r="Q885" s="40">
        <f>Table2[[#This Row],[Spread]]/Table2[[#This Row],[Expected Loss]]</f>
        <v>15.277777777777779</v>
      </c>
      <c r="R885" s="37">
        <v>1</v>
      </c>
      <c r="S885" s="37">
        <v>0</v>
      </c>
      <c r="T885" s="37" t="s">
        <v>2780</v>
      </c>
      <c r="U885" s="37" t="s">
        <v>2781</v>
      </c>
      <c r="V885" s="37"/>
      <c r="W885" s="37"/>
      <c r="X885" s="37"/>
    </row>
    <row r="886" spans="1:24" x14ac:dyDescent="0.25">
      <c r="A886" s="37" t="s">
        <v>2783</v>
      </c>
      <c r="B886" s="38">
        <v>44562</v>
      </c>
      <c r="C886" s="37" t="s">
        <v>2784</v>
      </c>
      <c r="D886" s="37" t="s">
        <v>1226</v>
      </c>
      <c r="E886" s="37" t="s">
        <v>55</v>
      </c>
      <c r="F886" s="37" t="s">
        <v>55</v>
      </c>
      <c r="G886" s="37" t="s">
        <v>744</v>
      </c>
      <c r="H886" s="39">
        <v>63400000</v>
      </c>
      <c r="I886" s="37" t="s">
        <v>52</v>
      </c>
      <c r="J886" s="37" t="s">
        <v>2184</v>
      </c>
      <c r="K886" s="37" t="s">
        <v>55</v>
      </c>
      <c r="L886" s="37" t="s">
        <v>54</v>
      </c>
      <c r="M886" s="37" t="s">
        <v>55</v>
      </c>
      <c r="N886" s="37" t="s">
        <v>69</v>
      </c>
      <c r="O886" s="37" t="s">
        <v>57</v>
      </c>
      <c r="P886" s="37">
        <v>1.75</v>
      </c>
      <c r="Q886" s="40" t="e">
        <f>Table2[[#This Row],[Spread]]/Table2[[#This Row],[Expected Loss]]</f>
        <v>#VALUE!</v>
      </c>
      <c r="R886" s="37">
        <v>1</v>
      </c>
      <c r="S886" s="37">
        <v>0</v>
      </c>
      <c r="T886" s="37" t="s">
        <v>2785</v>
      </c>
      <c r="U886" s="37" t="s">
        <v>2786</v>
      </c>
      <c r="V886" s="37"/>
      <c r="W886" s="37"/>
      <c r="X886" s="37"/>
    </row>
    <row r="887" spans="1:24" x14ac:dyDescent="0.25">
      <c r="A887" s="37" t="s">
        <v>2787</v>
      </c>
      <c r="B887" s="38">
        <v>44562</v>
      </c>
      <c r="C887" s="37" t="s">
        <v>2784</v>
      </c>
      <c r="D887" s="37" t="s">
        <v>1226</v>
      </c>
      <c r="E887" s="37" t="s">
        <v>55</v>
      </c>
      <c r="F887" s="37" t="s">
        <v>55</v>
      </c>
      <c r="G887" s="37" t="s">
        <v>744</v>
      </c>
      <c r="H887" s="39">
        <v>126700000</v>
      </c>
      <c r="I887" s="37" t="s">
        <v>52</v>
      </c>
      <c r="J887" s="37" t="s">
        <v>2184</v>
      </c>
      <c r="K887" s="37" t="s">
        <v>55</v>
      </c>
      <c r="L887" s="37" t="s">
        <v>54</v>
      </c>
      <c r="M887" s="37" t="s">
        <v>55</v>
      </c>
      <c r="N887" s="37" t="s">
        <v>69</v>
      </c>
      <c r="O887" s="37" t="s">
        <v>57</v>
      </c>
      <c r="P887" s="37">
        <v>2.15</v>
      </c>
      <c r="Q887" s="40" t="e">
        <f>Table2[[#This Row],[Spread]]/Table2[[#This Row],[Expected Loss]]</f>
        <v>#VALUE!</v>
      </c>
      <c r="R887" s="37">
        <v>1</v>
      </c>
      <c r="S887" s="37">
        <v>0</v>
      </c>
      <c r="T887" s="37" t="s">
        <v>2785</v>
      </c>
      <c r="U887" s="37" t="s">
        <v>2786</v>
      </c>
      <c r="V887" s="37"/>
      <c r="W887" s="37"/>
      <c r="X887" s="37"/>
    </row>
    <row r="888" spans="1:24" x14ac:dyDescent="0.25">
      <c r="A888" s="37" t="s">
        <v>2788</v>
      </c>
      <c r="B888" s="38">
        <v>44562</v>
      </c>
      <c r="C888" s="37" t="s">
        <v>2784</v>
      </c>
      <c r="D888" s="37" t="s">
        <v>1226</v>
      </c>
      <c r="E888" s="37" t="s">
        <v>55</v>
      </c>
      <c r="F888" s="37" t="s">
        <v>55</v>
      </c>
      <c r="G888" s="37" t="s">
        <v>744</v>
      </c>
      <c r="H888" s="39">
        <v>15800000</v>
      </c>
      <c r="I888" s="37" t="s">
        <v>52</v>
      </c>
      <c r="J888" s="37" t="s">
        <v>2184</v>
      </c>
      <c r="K888" s="37" t="s">
        <v>55</v>
      </c>
      <c r="L888" s="37" t="s">
        <v>54</v>
      </c>
      <c r="M888" s="37" t="s">
        <v>55</v>
      </c>
      <c r="N888" s="37" t="s">
        <v>69</v>
      </c>
      <c r="O888" s="37" t="s">
        <v>57</v>
      </c>
      <c r="P888" s="37">
        <v>3.7</v>
      </c>
      <c r="Q888" s="40" t="e">
        <f>Table2[[#This Row],[Spread]]/Table2[[#This Row],[Expected Loss]]</f>
        <v>#VALUE!</v>
      </c>
      <c r="R888" s="37">
        <v>1</v>
      </c>
      <c r="S888" s="37">
        <v>0</v>
      </c>
      <c r="T888" s="37" t="s">
        <v>2785</v>
      </c>
      <c r="U888" s="37" t="s">
        <v>2786</v>
      </c>
      <c r="V888" s="37"/>
      <c r="W888" s="37"/>
      <c r="X888" s="37"/>
    </row>
    <row r="889" spans="1:24" x14ac:dyDescent="0.25">
      <c r="A889" s="37" t="s">
        <v>2789</v>
      </c>
      <c r="B889" s="38">
        <v>44562</v>
      </c>
      <c r="C889" s="37" t="s">
        <v>2784</v>
      </c>
      <c r="D889" s="37" t="s">
        <v>1226</v>
      </c>
      <c r="E889" s="37" t="s">
        <v>55</v>
      </c>
      <c r="F889" s="37" t="s">
        <v>55</v>
      </c>
      <c r="G889" s="37" t="s">
        <v>744</v>
      </c>
      <c r="H889" s="39">
        <v>63400000</v>
      </c>
      <c r="I889" s="37" t="s">
        <v>52</v>
      </c>
      <c r="J889" s="37" t="s">
        <v>2184</v>
      </c>
      <c r="K889" s="37" t="s">
        <v>55</v>
      </c>
      <c r="L889" s="37" t="s">
        <v>54</v>
      </c>
      <c r="M889" s="37" t="s">
        <v>55</v>
      </c>
      <c r="N889" s="37" t="s">
        <v>69</v>
      </c>
      <c r="O889" s="37" t="s">
        <v>57</v>
      </c>
      <c r="P889" s="37">
        <v>4.5999999999999996</v>
      </c>
      <c r="Q889" s="40" t="e">
        <f>Table2[[#This Row],[Spread]]/Table2[[#This Row],[Expected Loss]]</f>
        <v>#VALUE!</v>
      </c>
      <c r="R889" s="37">
        <v>1</v>
      </c>
      <c r="S889" s="37">
        <v>0</v>
      </c>
      <c r="T889" s="37" t="s">
        <v>2785</v>
      </c>
      <c r="U889" s="37" t="s">
        <v>2786</v>
      </c>
      <c r="V889" s="37"/>
      <c r="W889" s="37"/>
      <c r="X889" s="37"/>
    </row>
    <row r="890" spans="1:24" x14ac:dyDescent="0.25">
      <c r="A890" s="37" t="s">
        <v>2790</v>
      </c>
      <c r="B890" s="38">
        <v>44562</v>
      </c>
      <c r="C890" s="37" t="s">
        <v>2784</v>
      </c>
      <c r="D890" s="37" t="s">
        <v>1226</v>
      </c>
      <c r="E890" s="37" t="s">
        <v>55</v>
      </c>
      <c r="F890" s="37" t="s">
        <v>55</v>
      </c>
      <c r="G890" s="37" t="s">
        <v>744</v>
      </c>
      <c r="H890" s="39">
        <v>12700000</v>
      </c>
      <c r="I890" s="37" t="s">
        <v>52</v>
      </c>
      <c r="J890" s="37" t="s">
        <v>2184</v>
      </c>
      <c r="K890" s="37" t="s">
        <v>55</v>
      </c>
      <c r="L890" s="37" t="s">
        <v>54</v>
      </c>
      <c r="M890" s="37" t="s">
        <v>55</v>
      </c>
      <c r="N890" s="37" t="s">
        <v>69</v>
      </c>
      <c r="O890" s="37" t="s">
        <v>57</v>
      </c>
      <c r="P890" s="37">
        <v>5.5</v>
      </c>
      <c r="Q890" s="40" t="e">
        <f>Table2[[#This Row],[Spread]]/Table2[[#This Row],[Expected Loss]]</f>
        <v>#VALUE!</v>
      </c>
      <c r="R890" s="37">
        <v>1</v>
      </c>
      <c r="S890" s="37">
        <v>0</v>
      </c>
      <c r="T890" s="37" t="s">
        <v>2785</v>
      </c>
      <c r="U890" s="37" t="s">
        <v>2786</v>
      </c>
      <c r="V890" s="37"/>
      <c r="W890" s="37"/>
      <c r="X890" s="37"/>
    </row>
    <row r="891" spans="1:24" x14ac:dyDescent="0.25">
      <c r="A891" s="37" t="s">
        <v>2791</v>
      </c>
      <c r="B891" s="38">
        <v>44593</v>
      </c>
      <c r="C891" s="37" t="s">
        <v>2094</v>
      </c>
      <c r="D891" s="37" t="s">
        <v>902</v>
      </c>
      <c r="E891" s="37" t="s">
        <v>765</v>
      </c>
      <c r="F891" s="37" t="s">
        <v>77</v>
      </c>
      <c r="G891" s="37" t="s">
        <v>891</v>
      </c>
      <c r="H891" s="39">
        <v>60000000</v>
      </c>
      <c r="I891" s="37" t="s">
        <v>110</v>
      </c>
      <c r="J891" s="37" t="s">
        <v>53</v>
      </c>
      <c r="K891" s="37" t="s">
        <v>55</v>
      </c>
      <c r="L891" s="37" t="s">
        <v>54</v>
      </c>
      <c r="M891" s="37" t="s">
        <v>55</v>
      </c>
      <c r="N891" s="37" t="s">
        <v>69</v>
      </c>
      <c r="O891" s="37">
        <v>4.91</v>
      </c>
      <c r="P891" s="37">
        <v>9.75</v>
      </c>
      <c r="Q891" s="40">
        <f>Table2[[#This Row],[Spread]]/Table2[[#This Row],[Expected Loss]]</f>
        <v>1.985743380855397</v>
      </c>
      <c r="R891" s="37">
        <v>1</v>
      </c>
      <c r="S891" s="37">
        <v>0</v>
      </c>
      <c r="T891" s="37" t="s">
        <v>2792</v>
      </c>
      <c r="U891" s="37" t="s">
        <v>2793</v>
      </c>
      <c r="V891" s="37"/>
      <c r="W891" s="37"/>
      <c r="X891" s="37"/>
    </row>
    <row r="892" spans="1:24" x14ac:dyDescent="0.25">
      <c r="A892" s="37" t="s">
        <v>2794</v>
      </c>
      <c r="B892" s="38">
        <v>44593</v>
      </c>
      <c r="C892" s="37" t="s">
        <v>2094</v>
      </c>
      <c r="D892" s="37" t="s">
        <v>902</v>
      </c>
      <c r="E892" s="37" t="s">
        <v>765</v>
      </c>
      <c r="F892" s="37" t="s">
        <v>77</v>
      </c>
      <c r="G892" s="37" t="s">
        <v>891</v>
      </c>
      <c r="H892" s="39">
        <v>65000000</v>
      </c>
      <c r="I892" s="37" t="s">
        <v>110</v>
      </c>
      <c r="J892" s="37" t="s">
        <v>53</v>
      </c>
      <c r="K892" s="37" t="s">
        <v>55</v>
      </c>
      <c r="L892" s="37" t="s">
        <v>54</v>
      </c>
      <c r="M892" s="37" t="s">
        <v>55</v>
      </c>
      <c r="N892" s="37" t="s">
        <v>69</v>
      </c>
      <c r="O892" s="37">
        <v>7.02</v>
      </c>
      <c r="P892" s="37">
        <v>15.25</v>
      </c>
      <c r="Q892" s="40">
        <f>Table2[[#This Row],[Spread]]/Table2[[#This Row],[Expected Loss]]</f>
        <v>2.1723646723646723</v>
      </c>
      <c r="R892" s="37">
        <v>1</v>
      </c>
      <c r="S892" s="37">
        <v>0</v>
      </c>
      <c r="T892" s="37" t="s">
        <v>2792</v>
      </c>
      <c r="U892" s="37" t="s">
        <v>2793</v>
      </c>
      <c r="V892" s="37"/>
      <c r="W892" s="37"/>
      <c r="X892" s="37"/>
    </row>
    <row r="893" spans="1:24" x14ac:dyDescent="0.25">
      <c r="A893" s="37" t="s">
        <v>2795</v>
      </c>
      <c r="B893" s="38">
        <v>44593</v>
      </c>
      <c r="C893" s="37" t="s">
        <v>1976</v>
      </c>
      <c r="D893" s="37" t="s">
        <v>1500</v>
      </c>
      <c r="E893" s="37" t="s">
        <v>426</v>
      </c>
      <c r="F893" s="37" t="s">
        <v>1501</v>
      </c>
      <c r="G893" s="37" t="s">
        <v>1502</v>
      </c>
      <c r="H893" s="39">
        <v>325000000</v>
      </c>
      <c r="I893" s="37" t="s">
        <v>52</v>
      </c>
      <c r="J893" s="37" t="s">
        <v>53</v>
      </c>
      <c r="K893" s="37" t="s">
        <v>55</v>
      </c>
      <c r="L893" s="37" t="s">
        <v>54</v>
      </c>
      <c r="M893" s="37" t="s">
        <v>2796</v>
      </c>
      <c r="N893" s="37" t="s">
        <v>69</v>
      </c>
      <c r="O893" s="37">
        <v>4.25</v>
      </c>
      <c r="P893" s="37">
        <v>11.25</v>
      </c>
      <c r="Q893" s="40">
        <f>Table2[[#This Row],[Spread]]/Table2[[#This Row],[Expected Loss]]</f>
        <v>2.6470588235294117</v>
      </c>
      <c r="R893" s="37">
        <v>1</v>
      </c>
      <c r="S893" s="37">
        <v>0</v>
      </c>
      <c r="T893" s="37" t="s">
        <v>2797</v>
      </c>
      <c r="U893" s="37" t="s">
        <v>2798</v>
      </c>
      <c r="V893" s="37"/>
      <c r="W893" s="37"/>
      <c r="X893" s="37"/>
    </row>
    <row r="894" spans="1:24" x14ac:dyDescent="0.25">
      <c r="A894" s="37" t="s">
        <v>2799</v>
      </c>
      <c r="B894" s="38">
        <v>44593</v>
      </c>
      <c r="C894" s="37" t="s">
        <v>1976</v>
      </c>
      <c r="D894" s="37" t="s">
        <v>1500</v>
      </c>
      <c r="E894" s="37" t="s">
        <v>426</v>
      </c>
      <c r="F894" s="37" t="s">
        <v>1501</v>
      </c>
      <c r="G894" s="37" t="s">
        <v>1502</v>
      </c>
      <c r="H894" s="39">
        <v>100000000</v>
      </c>
      <c r="I894" s="37" t="s">
        <v>52</v>
      </c>
      <c r="J894" s="37" t="s">
        <v>53</v>
      </c>
      <c r="K894" s="37" t="s">
        <v>55</v>
      </c>
      <c r="L894" s="37" t="s">
        <v>54</v>
      </c>
      <c r="M894" s="37" t="s">
        <v>55</v>
      </c>
      <c r="N894" s="37" t="s">
        <v>69</v>
      </c>
      <c r="O894" s="37">
        <v>7.17</v>
      </c>
      <c r="P894" s="37">
        <v>13.75</v>
      </c>
      <c r="Q894" s="40">
        <f>Table2[[#This Row],[Spread]]/Table2[[#This Row],[Expected Loss]]</f>
        <v>1.9177126917712692</v>
      </c>
      <c r="R894" s="37">
        <v>1</v>
      </c>
      <c r="S894" s="37">
        <v>0</v>
      </c>
      <c r="T894" s="37" t="s">
        <v>2797</v>
      </c>
      <c r="U894" s="37" t="s">
        <v>2798</v>
      </c>
      <c r="V894" s="37"/>
      <c r="W894" s="37"/>
      <c r="X894" s="37"/>
    </row>
    <row r="895" spans="1:24" x14ac:dyDescent="0.25">
      <c r="A895" s="37" t="s">
        <v>2800</v>
      </c>
      <c r="B895" s="38">
        <v>44593</v>
      </c>
      <c r="C895" s="37" t="s">
        <v>1976</v>
      </c>
      <c r="D895" s="37" t="s">
        <v>1500</v>
      </c>
      <c r="E895" s="37" t="s">
        <v>426</v>
      </c>
      <c r="F895" s="37" t="s">
        <v>1501</v>
      </c>
      <c r="G895" s="37" t="s">
        <v>1502</v>
      </c>
      <c r="H895" s="39">
        <v>25000000</v>
      </c>
      <c r="I895" s="37" t="s">
        <v>52</v>
      </c>
      <c r="J895" s="37" t="s">
        <v>53</v>
      </c>
      <c r="K895" s="37" t="s">
        <v>55</v>
      </c>
      <c r="L895" s="37" t="s">
        <v>54</v>
      </c>
      <c r="M895" s="37" t="s">
        <v>55</v>
      </c>
      <c r="N895" s="37" t="s">
        <v>69</v>
      </c>
      <c r="O895" s="37" t="s">
        <v>57</v>
      </c>
      <c r="P895" s="37">
        <v>17.75</v>
      </c>
      <c r="Q895" s="40" t="e">
        <f>Table2[[#This Row],[Spread]]/Table2[[#This Row],[Expected Loss]]</f>
        <v>#VALUE!</v>
      </c>
      <c r="R895" s="37">
        <v>1</v>
      </c>
      <c r="S895" s="37">
        <v>0</v>
      </c>
      <c r="T895" s="37" t="s">
        <v>2797</v>
      </c>
      <c r="U895" s="37" t="s">
        <v>2798</v>
      </c>
      <c r="V895" s="37"/>
      <c r="W895" s="37"/>
      <c r="X895" s="37"/>
    </row>
    <row r="896" spans="1:24" x14ac:dyDescent="0.25">
      <c r="A896" s="37" t="s">
        <v>2801</v>
      </c>
      <c r="B896" s="38">
        <v>44621</v>
      </c>
      <c r="C896" s="37" t="s">
        <v>1783</v>
      </c>
      <c r="D896" s="37" t="s">
        <v>55</v>
      </c>
      <c r="E896" s="37" t="s">
        <v>55</v>
      </c>
      <c r="F896" s="37" t="s">
        <v>55</v>
      </c>
      <c r="G896" s="37" t="s">
        <v>942</v>
      </c>
      <c r="H896" s="39">
        <v>75000000</v>
      </c>
      <c r="I896" s="37" t="s">
        <v>55</v>
      </c>
      <c r="J896" s="37" t="s">
        <v>53</v>
      </c>
      <c r="K896" s="37" t="s">
        <v>55</v>
      </c>
      <c r="L896" s="37" t="s">
        <v>54</v>
      </c>
      <c r="M896" s="37" t="s">
        <v>55</v>
      </c>
      <c r="N896" s="37" t="s">
        <v>56</v>
      </c>
      <c r="O896" s="37" t="s">
        <v>57</v>
      </c>
      <c r="P896" s="37" t="s">
        <v>57</v>
      </c>
      <c r="Q896" s="40" t="e">
        <f>Table2[[#This Row],[Spread]]/Table2[[#This Row],[Expected Loss]]</f>
        <v>#VALUE!</v>
      </c>
      <c r="R896" s="37">
        <v>1</v>
      </c>
      <c r="S896" s="37">
        <v>0</v>
      </c>
      <c r="T896" s="37" t="s">
        <v>2802</v>
      </c>
      <c r="U896" s="37" t="s">
        <v>2803</v>
      </c>
      <c r="V896" s="37"/>
      <c r="W896" s="37"/>
      <c r="X896" s="37"/>
    </row>
    <row r="897" spans="1:24 16370:16370" x14ac:dyDescent="0.25">
      <c r="A897" s="37" t="s">
        <v>2804</v>
      </c>
      <c r="B897" s="38">
        <v>44621</v>
      </c>
      <c r="C897" s="37" t="s">
        <v>2805</v>
      </c>
      <c r="D897" s="37" t="s">
        <v>1625</v>
      </c>
      <c r="E897" s="37" t="s">
        <v>716</v>
      </c>
      <c r="F897" s="37" t="s">
        <v>2806</v>
      </c>
      <c r="G897" s="37" t="s">
        <v>1626</v>
      </c>
      <c r="H897" s="39">
        <v>131000000</v>
      </c>
      <c r="I897" s="37" t="s">
        <v>52</v>
      </c>
      <c r="J897" s="37" t="s">
        <v>53</v>
      </c>
      <c r="K897" s="37">
        <v>2.92</v>
      </c>
      <c r="L897" s="37">
        <v>2.59</v>
      </c>
      <c r="M897" s="37" t="s">
        <v>55</v>
      </c>
      <c r="N897" s="37" t="s">
        <v>56</v>
      </c>
      <c r="O897" s="37">
        <v>2.38</v>
      </c>
      <c r="P897" s="37">
        <v>5.9</v>
      </c>
      <c r="Q897" s="40">
        <f>Table2[[#This Row],[Spread]]/Table2[[#This Row],[Expected Loss]]</f>
        <v>2.4789915966386555</v>
      </c>
      <c r="R897" s="37">
        <v>1</v>
      </c>
      <c r="S897" s="37">
        <v>0</v>
      </c>
      <c r="T897" s="37" t="s">
        <v>2807</v>
      </c>
      <c r="U897" s="37" t="s">
        <v>2808</v>
      </c>
      <c r="V897" s="37"/>
      <c r="W897" s="37"/>
      <c r="X897" s="37"/>
    </row>
    <row r="898" spans="1:24 16370:16370" x14ac:dyDescent="0.25">
      <c r="A898" s="37" t="s">
        <v>2809</v>
      </c>
      <c r="B898" s="38">
        <v>44621</v>
      </c>
      <c r="C898" s="37" t="s">
        <v>1970</v>
      </c>
      <c r="D898" s="37" t="s">
        <v>354</v>
      </c>
      <c r="E898" s="37" t="s">
        <v>2810</v>
      </c>
      <c r="F898" s="37" t="s">
        <v>77</v>
      </c>
      <c r="G898" s="37" t="s">
        <v>2811</v>
      </c>
      <c r="H898" s="39">
        <v>135000000</v>
      </c>
      <c r="I898" s="37" t="s">
        <v>52</v>
      </c>
      <c r="J898" s="37" t="s">
        <v>53</v>
      </c>
      <c r="K898" s="37">
        <v>3</v>
      </c>
      <c r="L898" s="37" t="s">
        <v>54</v>
      </c>
      <c r="M898" s="37" t="s">
        <v>55</v>
      </c>
      <c r="N898" s="37" t="s">
        <v>56</v>
      </c>
      <c r="O898" s="37">
        <v>2.0299999999999998</v>
      </c>
      <c r="P898" s="37">
        <v>5.75</v>
      </c>
      <c r="Q898" s="40">
        <f>Table2[[#This Row],[Spread]]/Table2[[#This Row],[Expected Loss]]</f>
        <v>2.8325123152709364</v>
      </c>
      <c r="R898" s="37">
        <v>1</v>
      </c>
      <c r="S898" s="37">
        <v>0</v>
      </c>
      <c r="T898" s="37" t="s">
        <v>2812</v>
      </c>
      <c r="U898" s="37" t="s">
        <v>2813</v>
      </c>
      <c r="V898" s="37"/>
      <c r="W898" s="37"/>
      <c r="X898" s="37"/>
    </row>
    <row r="899" spans="1:24 16370:16370" x14ac:dyDescent="0.25">
      <c r="A899" s="37" t="s">
        <v>2814</v>
      </c>
      <c r="B899" s="38">
        <v>44621</v>
      </c>
      <c r="C899" s="37" t="s">
        <v>1904</v>
      </c>
      <c r="D899" s="37" t="s">
        <v>198</v>
      </c>
      <c r="E899" s="37" t="s">
        <v>520</v>
      </c>
      <c r="F899" s="37" t="s">
        <v>77</v>
      </c>
      <c r="G899" s="37" t="s">
        <v>596</v>
      </c>
      <c r="H899" s="39">
        <v>175000000</v>
      </c>
      <c r="I899" s="37" t="s">
        <v>110</v>
      </c>
      <c r="J899" s="37" t="s">
        <v>53</v>
      </c>
      <c r="K899" s="37">
        <v>3</v>
      </c>
      <c r="L899" s="37">
        <v>2.7</v>
      </c>
      <c r="M899" s="37" t="s">
        <v>55</v>
      </c>
      <c r="N899" s="37" t="s">
        <v>69</v>
      </c>
      <c r="O899" s="37">
        <v>2.11</v>
      </c>
      <c r="P899" s="37">
        <v>5.25</v>
      </c>
      <c r="Q899" s="40">
        <f>Table2[[#This Row],[Spread]]/Table2[[#This Row],[Expected Loss]]</f>
        <v>2.4881516587677726</v>
      </c>
      <c r="R899" s="37">
        <v>1</v>
      </c>
      <c r="S899" s="37">
        <v>0</v>
      </c>
      <c r="T899" s="37" t="s">
        <v>2815</v>
      </c>
      <c r="U899" s="37" t="s">
        <v>2816</v>
      </c>
      <c r="V899" s="37"/>
      <c r="W899" s="37"/>
      <c r="X899" s="37"/>
    </row>
    <row r="900" spans="1:24 16370:16370" x14ac:dyDescent="0.25">
      <c r="A900" s="37" t="s">
        <v>2817</v>
      </c>
      <c r="B900" s="38">
        <v>44621</v>
      </c>
      <c r="C900" s="37" t="s">
        <v>1904</v>
      </c>
      <c r="D900" s="37" t="s">
        <v>198</v>
      </c>
      <c r="E900" s="37" t="s">
        <v>520</v>
      </c>
      <c r="F900" s="37" t="s">
        <v>77</v>
      </c>
      <c r="G900" s="37" t="s">
        <v>596</v>
      </c>
      <c r="H900" s="39">
        <v>150000000</v>
      </c>
      <c r="I900" s="37" t="s">
        <v>110</v>
      </c>
      <c r="J900" s="37" t="s">
        <v>53</v>
      </c>
      <c r="K900" s="37">
        <v>3</v>
      </c>
      <c r="L900" s="37">
        <v>5.25</v>
      </c>
      <c r="M900" s="37" t="s">
        <v>55</v>
      </c>
      <c r="N900" s="37" t="s">
        <v>69</v>
      </c>
      <c r="O900" s="37">
        <v>3.79</v>
      </c>
      <c r="P900" s="37">
        <v>7.75</v>
      </c>
      <c r="Q900" s="40">
        <f>Table2[[#This Row],[Spread]]/Table2[[#This Row],[Expected Loss]]</f>
        <v>2.0448548812664908</v>
      </c>
      <c r="R900" s="37">
        <v>1</v>
      </c>
      <c r="S900" s="37">
        <v>0</v>
      </c>
      <c r="T900" s="37" t="s">
        <v>2815</v>
      </c>
      <c r="U900" s="37" t="s">
        <v>2816</v>
      </c>
      <c r="V900" s="37"/>
      <c r="W900" s="37"/>
      <c r="X900" s="37"/>
    </row>
    <row r="901" spans="1:24 16370:16370" x14ac:dyDescent="0.25">
      <c r="A901" s="37" t="s">
        <v>2818</v>
      </c>
      <c r="B901" s="38">
        <v>44621</v>
      </c>
      <c r="C901" s="37" t="s">
        <v>2354</v>
      </c>
      <c r="D901" s="37" t="s">
        <v>1631</v>
      </c>
      <c r="E901" s="37" t="s">
        <v>1632</v>
      </c>
      <c r="F901" s="37" t="s">
        <v>91</v>
      </c>
      <c r="G901" s="37" t="s">
        <v>1633</v>
      </c>
      <c r="H901" s="39">
        <v>330000000</v>
      </c>
      <c r="I901" s="37" t="s">
        <v>52</v>
      </c>
      <c r="J901" s="37" t="s">
        <v>53</v>
      </c>
      <c r="K901" s="37">
        <v>3</v>
      </c>
      <c r="L901" s="37">
        <v>1.97</v>
      </c>
      <c r="M901" s="37" t="s">
        <v>55</v>
      </c>
      <c r="N901" s="37" t="s">
        <v>56</v>
      </c>
      <c r="O901" s="37">
        <v>1.54</v>
      </c>
      <c r="P901" s="37">
        <v>5</v>
      </c>
      <c r="Q901" s="40">
        <f>Table2[[#This Row],[Spread]]/Table2[[#This Row],[Expected Loss]]</f>
        <v>3.2467532467532467</v>
      </c>
      <c r="R901" s="37">
        <v>1</v>
      </c>
      <c r="S901" s="37">
        <v>0</v>
      </c>
      <c r="T901" s="37" t="s">
        <v>2819</v>
      </c>
      <c r="U901" s="37" t="s">
        <v>2820</v>
      </c>
      <c r="V901" s="37"/>
      <c r="W901" s="37"/>
      <c r="X901" s="37"/>
    </row>
    <row r="902" spans="1:24 16370:16370" x14ac:dyDescent="0.25">
      <c r="A902" s="37" t="s">
        <v>2821</v>
      </c>
      <c r="B902" s="38">
        <v>44621</v>
      </c>
      <c r="C902" s="37" t="s">
        <v>1793</v>
      </c>
      <c r="D902" s="37" t="s">
        <v>55</v>
      </c>
      <c r="E902" s="37" t="s">
        <v>55</v>
      </c>
      <c r="F902" s="37" t="s">
        <v>55</v>
      </c>
      <c r="G902" s="37" t="s">
        <v>2822</v>
      </c>
      <c r="H902" s="39">
        <v>16200000</v>
      </c>
      <c r="I902" s="37" t="s">
        <v>102</v>
      </c>
      <c r="J902" s="37" t="s">
        <v>53</v>
      </c>
      <c r="K902" s="37" t="s">
        <v>55</v>
      </c>
      <c r="L902" s="37" t="s">
        <v>54</v>
      </c>
      <c r="M902" s="37" t="s">
        <v>55</v>
      </c>
      <c r="N902" s="37" t="s">
        <v>56</v>
      </c>
      <c r="O902" s="37" t="s">
        <v>57</v>
      </c>
      <c r="P902" s="37" t="s">
        <v>57</v>
      </c>
      <c r="Q902" s="40" t="e">
        <f>Table2[[#This Row],[Spread]]/Table2[[#This Row],[Expected Loss]]</f>
        <v>#VALUE!</v>
      </c>
      <c r="R902" s="37">
        <v>1</v>
      </c>
      <c r="S902" s="37">
        <v>0</v>
      </c>
      <c r="T902" s="37" t="s">
        <v>2823</v>
      </c>
      <c r="U902" s="37" t="s">
        <v>2824</v>
      </c>
      <c r="V902" s="37"/>
      <c r="W902" s="37"/>
      <c r="X902" s="37"/>
    </row>
    <row r="903" spans="1:24 16370:16370" x14ac:dyDescent="0.25">
      <c r="A903" s="37" t="s">
        <v>2825</v>
      </c>
      <c r="B903" s="38">
        <v>44621</v>
      </c>
      <c r="C903" s="37" t="s">
        <v>2031</v>
      </c>
      <c r="D903" s="37" t="s">
        <v>89</v>
      </c>
      <c r="E903" s="37" t="s">
        <v>55</v>
      </c>
      <c r="F903" s="37" t="s">
        <v>55</v>
      </c>
      <c r="G903" s="37" t="s">
        <v>2826</v>
      </c>
      <c r="H903" s="39">
        <v>300000000</v>
      </c>
      <c r="I903" s="37" t="s">
        <v>52</v>
      </c>
      <c r="J903" s="37" t="s">
        <v>53</v>
      </c>
      <c r="K903" s="37">
        <v>3</v>
      </c>
      <c r="L903" s="37" t="s">
        <v>54</v>
      </c>
      <c r="M903" s="37" t="s">
        <v>55</v>
      </c>
      <c r="N903" s="37" t="s">
        <v>56</v>
      </c>
      <c r="O903" s="37" t="s">
        <v>57</v>
      </c>
      <c r="P903" s="37" t="s">
        <v>57</v>
      </c>
      <c r="Q903" s="40" t="e">
        <f>Table2[[#This Row],[Spread]]/Table2[[#This Row],[Expected Loss]]</f>
        <v>#VALUE!</v>
      </c>
      <c r="R903" s="37">
        <v>1</v>
      </c>
      <c r="S903" s="37">
        <v>0</v>
      </c>
      <c r="T903" s="37" t="s">
        <v>2827</v>
      </c>
      <c r="U903" s="37" t="s">
        <v>2828</v>
      </c>
      <c r="V903" s="37"/>
      <c r="W903" s="37"/>
      <c r="X903" s="37"/>
    </row>
    <row r="904" spans="1:24 16370:16370" s="15" customFormat="1" x14ac:dyDescent="0.25">
      <c r="A904" s="51" t="s">
        <v>2829</v>
      </c>
      <c r="B904" s="52">
        <v>44621</v>
      </c>
      <c r="C904" s="51" t="s">
        <v>2830</v>
      </c>
      <c r="D904" s="51" t="s">
        <v>1346</v>
      </c>
      <c r="E904" s="51" t="s">
        <v>765</v>
      </c>
      <c r="F904" s="51" t="s">
        <v>77</v>
      </c>
      <c r="G904" s="51" t="s">
        <v>2017</v>
      </c>
      <c r="H904" s="47">
        <v>100000000</v>
      </c>
      <c r="I904" s="51" t="s">
        <v>52</v>
      </c>
      <c r="J904" s="51" t="s">
        <v>53</v>
      </c>
      <c r="K904" s="51" t="s">
        <v>55</v>
      </c>
      <c r="L904" s="51" t="s">
        <v>54</v>
      </c>
      <c r="M904" s="51" t="s">
        <v>55</v>
      </c>
      <c r="N904" s="51" t="s">
        <v>69</v>
      </c>
      <c r="O904" s="51">
        <v>0.38</v>
      </c>
      <c r="P904" s="51">
        <v>2</v>
      </c>
      <c r="Q904" s="40">
        <f>Table2[[#This Row],[Spread]]/Table2[[#This Row],[Expected Loss]]</f>
        <v>5.2631578947368425</v>
      </c>
      <c r="R904" s="51">
        <v>1</v>
      </c>
      <c r="S904" s="51">
        <v>0</v>
      </c>
      <c r="T904" s="51" t="s">
        <v>2831</v>
      </c>
      <c r="U904" s="51" t="s">
        <v>2832</v>
      </c>
      <c r="V904" s="37"/>
      <c r="W904" s="37"/>
      <c r="X904" s="37"/>
      <c r="XEP904" s="30"/>
    </row>
    <row r="905" spans="1:24 16370:16370" s="15" customFormat="1" x14ac:dyDescent="0.25">
      <c r="A905" s="51" t="s">
        <v>2833</v>
      </c>
      <c r="B905" s="52">
        <v>44621</v>
      </c>
      <c r="C905" s="51" t="s">
        <v>2830</v>
      </c>
      <c r="D905" s="51" t="s">
        <v>1346</v>
      </c>
      <c r="E905" s="51" t="s">
        <v>765</v>
      </c>
      <c r="F905" s="51" t="s">
        <v>77</v>
      </c>
      <c r="G905" s="51" t="s">
        <v>2017</v>
      </c>
      <c r="H905" s="47">
        <v>120000000</v>
      </c>
      <c r="I905" s="51" t="s">
        <v>52</v>
      </c>
      <c r="J905" s="51" t="s">
        <v>53</v>
      </c>
      <c r="K905" s="51" t="s">
        <v>55</v>
      </c>
      <c r="L905" s="51" t="s">
        <v>54</v>
      </c>
      <c r="M905" s="51" t="s">
        <v>55</v>
      </c>
      <c r="N905" s="51" t="s">
        <v>69</v>
      </c>
      <c r="O905" s="51">
        <v>1.37</v>
      </c>
      <c r="P905" s="51">
        <v>2.75</v>
      </c>
      <c r="Q905" s="40">
        <f>Table2[[#This Row],[Spread]]/Table2[[#This Row],[Expected Loss]]</f>
        <v>2.0072992700729926</v>
      </c>
      <c r="R905" s="51">
        <v>1</v>
      </c>
      <c r="S905" s="51">
        <v>0</v>
      </c>
      <c r="T905" s="51" t="s">
        <v>2831</v>
      </c>
      <c r="U905" s="51" t="s">
        <v>2832</v>
      </c>
      <c r="V905" s="37"/>
      <c r="W905" s="37"/>
      <c r="X905" s="37"/>
      <c r="XEP905" s="30"/>
    </row>
    <row r="906" spans="1:24 16370:16370" x14ac:dyDescent="0.25">
      <c r="A906" s="37" t="s">
        <v>2834</v>
      </c>
      <c r="B906" s="38">
        <v>44621</v>
      </c>
      <c r="C906" s="37" t="s">
        <v>2835</v>
      </c>
      <c r="D906" s="37" t="s">
        <v>2836</v>
      </c>
      <c r="E906" s="37" t="s">
        <v>765</v>
      </c>
      <c r="F906" s="37" t="s">
        <v>77</v>
      </c>
      <c r="G906" s="37" t="s">
        <v>2837</v>
      </c>
      <c r="H906" s="39">
        <v>115000000</v>
      </c>
      <c r="I906" s="37" t="s">
        <v>110</v>
      </c>
      <c r="J906" s="37" t="s">
        <v>53</v>
      </c>
      <c r="K906" s="37">
        <v>3</v>
      </c>
      <c r="L906" s="37">
        <v>3.37</v>
      </c>
      <c r="M906" s="37" t="s">
        <v>55</v>
      </c>
      <c r="N906" s="37" t="s">
        <v>56</v>
      </c>
      <c r="O906" s="37">
        <v>1.52</v>
      </c>
      <c r="P906" s="37">
        <v>6.75</v>
      </c>
      <c r="Q906" s="40">
        <f>Table2[[#This Row],[Spread]]/Table2[[#This Row],[Expected Loss]]</f>
        <v>4.4407894736842106</v>
      </c>
      <c r="R906" s="37">
        <v>1</v>
      </c>
      <c r="S906" s="37">
        <v>0</v>
      </c>
      <c r="T906" s="37" t="s">
        <v>2838</v>
      </c>
      <c r="U906" s="37" t="s">
        <v>2839</v>
      </c>
      <c r="V906" s="37"/>
      <c r="W906" s="37"/>
      <c r="X906" s="37"/>
    </row>
    <row r="907" spans="1:24 16370:16370" x14ac:dyDescent="0.25">
      <c r="A907" s="37" t="s">
        <v>2840</v>
      </c>
      <c r="B907" s="38">
        <v>44621</v>
      </c>
      <c r="C907" s="37" t="s">
        <v>2841</v>
      </c>
      <c r="D907" s="37" t="s">
        <v>108</v>
      </c>
      <c r="E907" s="37" t="s">
        <v>1357</v>
      </c>
      <c r="F907" s="37" t="s">
        <v>77</v>
      </c>
      <c r="G907" s="37" t="s">
        <v>2682</v>
      </c>
      <c r="H907" s="39">
        <v>250000000</v>
      </c>
      <c r="I907" s="37" t="s">
        <v>52</v>
      </c>
      <c r="J907" s="37" t="s">
        <v>53</v>
      </c>
      <c r="K907" s="37" t="s">
        <v>55</v>
      </c>
      <c r="L907" s="37" t="s">
        <v>54</v>
      </c>
      <c r="M907" s="37" t="s">
        <v>55</v>
      </c>
      <c r="N907" s="37" t="s">
        <v>69</v>
      </c>
      <c r="O907" s="37" t="s">
        <v>57</v>
      </c>
      <c r="P907" s="37" t="s">
        <v>57</v>
      </c>
      <c r="Q907" s="40" t="e">
        <f>Table2[[#This Row],[Spread]]/Table2[[#This Row],[Expected Loss]]</f>
        <v>#VALUE!</v>
      </c>
      <c r="R907" s="37">
        <v>1</v>
      </c>
      <c r="S907" s="37">
        <v>0</v>
      </c>
      <c r="T907" s="37" t="s">
        <v>2842</v>
      </c>
      <c r="U907" s="37" t="s">
        <v>2843</v>
      </c>
      <c r="V907" s="37"/>
      <c r="W907" s="37"/>
      <c r="X907" s="37"/>
    </row>
    <row r="908" spans="1:24 16370:16370" x14ac:dyDescent="0.25">
      <c r="A908" s="37" t="s">
        <v>2844</v>
      </c>
      <c r="B908" s="38">
        <v>44621</v>
      </c>
      <c r="C908" s="37" t="s">
        <v>2841</v>
      </c>
      <c r="D908" s="37" t="s">
        <v>108</v>
      </c>
      <c r="E908" s="37" t="s">
        <v>1357</v>
      </c>
      <c r="F908" s="37" t="s">
        <v>77</v>
      </c>
      <c r="G908" s="37" t="s">
        <v>2682</v>
      </c>
      <c r="H908" s="39">
        <v>50000000</v>
      </c>
      <c r="I908" s="37" t="s">
        <v>52</v>
      </c>
      <c r="J908" s="37" t="s">
        <v>53</v>
      </c>
      <c r="K908" s="37" t="s">
        <v>55</v>
      </c>
      <c r="L908" s="37">
        <v>0.99</v>
      </c>
      <c r="M908" s="37" t="s">
        <v>55</v>
      </c>
      <c r="N908" s="37" t="s">
        <v>69</v>
      </c>
      <c r="O908" s="37">
        <v>0.86070000000000002</v>
      </c>
      <c r="P908" s="37">
        <v>3.5</v>
      </c>
      <c r="Q908" s="40">
        <f>Table2[[#This Row],[Spread]]/Table2[[#This Row],[Expected Loss]]</f>
        <v>4.066457534564889</v>
      </c>
      <c r="R908" s="37">
        <v>1</v>
      </c>
      <c r="S908" s="37">
        <v>0</v>
      </c>
      <c r="T908" s="37" t="s">
        <v>2842</v>
      </c>
      <c r="U908" s="37" t="s">
        <v>2843</v>
      </c>
      <c r="V908" s="37"/>
      <c r="W908" s="37"/>
      <c r="X908" s="37"/>
    </row>
    <row r="909" spans="1:24 16370:16370" x14ac:dyDescent="0.25">
      <c r="A909" s="37" t="s">
        <v>2845</v>
      </c>
      <c r="B909" s="38">
        <v>44621</v>
      </c>
      <c r="C909" s="37" t="s">
        <v>2841</v>
      </c>
      <c r="D909" s="37" t="s">
        <v>108</v>
      </c>
      <c r="E909" s="37" t="s">
        <v>1357</v>
      </c>
      <c r="F909" s="37" t="s">
        <v>77</v>
      </c>
      <c r="G909" s="37" t="s">
        <v>2682</v>
      </c>
      <c r="H909" s="39">
        <v>50000000</v>
      </c>
      <c r="I909" s="37" t="s">
        <v>52</v>
      </c>
      <c r="J909" s="37" t="s">
        <v>53</v>
      </c>
      <c r="K909" s="37" t="s">
        <v>55</v>
      </c>
      <c r="L909" s="37">
        <v>0.93</v>
      </c>
      <c r="M909" s="37" t="s">
        <v>55</v>
      </c>
      <c r="N909" s="37" t="s">
        <v>69</v>
      </c>
      <c r="O909" s="37">
        <v>0.71750000000000003</v>
      </c>
      <c r="P909" s="37">
        <v>10.75</v>
      </c>
      <c r="Q909" s="40">
        <f>Table2[[#This Row],[Spread]]/Table2[[#This Row],[Expected Loss]]</f>
        <v>14.982578397212542</v>
      </c>
      <c r="R909" s="37">
        <v>1</v>
      </c>
      <c r="S909" s="37">
        <v>0</v>
      </c>
      <c r="T909" s="37" t="s">
        <v>2842</v>
      </c>
      <c r="U909" s="37" t="s">
        <v>2843</v>
      </c>
      <c r="V909" s="37"/>
      <c r="W909" s="37"/>
      <c r="X909" s="37"/>
    </row>
    <row r="910" spans="1:24 16370:16370" x14ac:dyDescent="0.25">
      <c r="A910" s="37" t="s">
        <v>2846</v>
      </c>
      <c r="B910" s="38">
        <v>44621</v>
      </c>
      <c r="C910" s="37" t="s">
        <v>2841</v>
      </c>
      <c r="D910" s="37" t="s">
        <v>108</v>
      </c>
      <c r="E910" s="37" t="s">
        <v>1357</v>
      </c>
      <c r="F910" s="37" t="s">
        <v>77</v>
      </c>
      <c r="G910" s="37" t="s">
        <v>2682</v>
      </c>
      <c r="H910" s="39">
        <v>200000000</v>
      </c>
      <c r="I910" s="37" t="s">
        <v>52</v>
      </c>
      <c r="J910" s="37" t="s">
        <v>53</v>
      </c>
      <c r="K910" s="37" t="s">
        <v>55</v>
      </c>
      <c r="L910" s="37">
        <v>0.9</v>
      </c>
      <c r="M910" s="37" t="s">
        <v>55</v>
      </c>
      <c r="N910" s="37" t="s">
        <v>69</v>
      </c>
      <c r="O910" s="37">
        <v>0.62549999999999994</v>
      </c>
      <c r="P910" s="37">
        <v>11.75</v>
      </c>
      <c r="Q910" s="40">
        <f>Table2[[#This Row],[Spread]]/Table2[[#This Row],[Expected Loss]]</f>
        <v>18.784972022382096</v>
      </c>
      <c r="R910" s="37">
        <v>1</v>
      </c>
      <c r="S910" s="37">
        <v>0</v>
      </c>
      <c r="T910" s="37" t="s">
        <v>2842</v>
      </c>
      <c r="U910" s="37" t="s">
        <v>2843</v>
      </c>
      <c r="V910" s="37"/>
      <c r="W910" s="37"/>
      <c r="X910" s="37"/>
    </row>
    <row r="911" spans="1:24 16370:16370" x14ac:dyDescent="0.25">
      <c r="A911" s="37" t="s">
        <v>2847</v>
      </c>
      <c r="B911" s="38">
        <v>44652</v>
      </c>
      <c r="C911" s="37" t="s">
        <v>2848</v>
      </c>
      <c r="D911" s="37" t="s">
        <v>618</v>
      </c>
      <c r="E911" s="37" t="s">
        <v>2849</v>
      </c>
      <c r="F911" s="37" t="s">
        <v>77</v>
      </c>
      <c r="G911" s="37" t="s">
        <v>2850</v>
      </c>
      <c r="H911" s="40" t="s">
        <v>2397</v>
      </c>
      <c r="I911" s="37" t="s">
        <v>52</v>
      </c>
      <c r="J911" s="37" t="s">
        <v>53</v>
      </c>
      <c r="K911" s="37" t="s">
        <v>374</v>
      </c>
      <c r="L911" s="37">
        <v>1.33</v>
      </c>
      <c r="M911" s="37" t="s">
        <v>55</v>
      </c>
      <c r="N911" s="37" t="s">
        <v>69</v>
      </c>
      <c r="O911" s="37">
        <v>0.96</v>
      </c>
      <c r="P911" s="37" t="s">
        <v>57</v>
      </c>
      <c r="Q911" s="40" t="e">
        <f>Table2[[#This Row],[Spread]]/Table2[[#This Row],[Expected Loss]]</f>
        <v>#VALUE!</v>
      </c>
      <c r="R911" s="37">
        <v>1</v>
      </c>
      <c r="S911" s="37">
        <v>0</v>
      </c>
      <c r="T911" s="37" t="s">
        <v>2851</v>
      </c>
      <c r="U911" s="37" t="s">
        <v>2852</v>
      </c>
      <c r="V911" s="37"/>
      <c r="W911" s="37"/>
      <c r="X911" s="37"/>
    </row>
    <row r="912" spans="1:24 16370:16370" x14ac:dyDescent="0.25">
      <c r="A912" s="37" t="s">
        <v>2853</v>
      </c>
      <c r="B912" s="38">
        <v>44652</v>
      </c>
      <c r="C912" s="37" t="s">
        <v>2848</v>
      </c>
      <c r="D912" s="37" t="s">
        <v>618</v>
      </c>
      <c r="E912" s="37" t="s">
        <v>2849</v>
      </c>
      <c r="F912" s="37" t="s">
        <v>77</v>
      </c>
      <c r="G912" s="37" t="s">
        <v>2850</v>
      </c>
      <c r="H912" s="40" t="s">
        <v>2397</v>
      </c>
      <c r="I912" s="37" t="s">
        <v>52</v>
      </c>
      <c r="J912" s="37" t="s">
        <v>53</v>
      </c>
      <c r="K912" s="37" t="s">
        <v>374</v>
      </c>
      <c r="L912" s="37">
        <v>2.75</v>
      </c>
      <c r="M912" s="37" t="s">
        <v>55</v>
      </c>
      <c r="N912" s="37" t="s">
        <v>69</v>
      </c>
      <c r="O912" s="37">
        <v>1.77</v>
      </c>
      <c r="P912" s="37" t="s">
        <v>57</v>
      </c>
      <c r="Q912" s="40" t="e">
        <f>Table2[[#This Row],[Spread]]/Table2[[#This Row],[Expected Loss]]</f>
        <v>#VALUE!</v>
      </c>
      <c r="R912" s="37">
        <v>1</v>
      </c>
      <c r="S912" s="37">
        <v>0</v>
      </c>
      <c r="T912" s="37" t="s">
        <v>2851</v>
      </c>
      <c r="U912" s="37" t="s">
        <v>2852</v>
      </c>
      <c r="V912" s="37"/>
      <c r="W912" s="37"/>
      <c r="X912" s="37"/>
    </row>
    <row r="913" spans="1:24" x14ac:dyDescent="0.25">
      <c r="A913" s="37" t="s">
        <v>2854</v>
      </c>
      <c r="B913" s="38">
        <v>44652</v>
      </c>
      <c r="C913" s="37" t="s">
        <v>1904</v>
      </c>
      <c r="D913" s="37" t="s">
        <v>198</v>
      </c>
      <c r="E913" s="37" t="s">
        <v>520</v>
      </c>
      <c r="F913" s="37" t="s">
        <v>55</v>
      </c>
      <c r="G913" s="37" t="s">
        <v>2855</v>
      </c>
      <c r="H913" s="39">
        <v>150000000</v>
      </c>
      <c r="I913" s="37" t="s">
        <v>52</v>
      </c>
      <c r="J913" s="37" t="s">
        <v>53</v>
      </c>
      <c r="K913" s="37" t="s">
        <v>55</v>
      </c>
      <c r="L913" s="37" t="s">
        <v>54</v>
      </c>
      <c r="M913" s="37" t="s">
        <v>55</v>
      </c>
      <c r="N913" s="37" t="s">
        <v>56</v>
      </c>
      <c r="O913" s="37" t="s">
        <v>57</v>
      </c>
      <c r="P913" s="37" t="s">
        <v>57</v>
      </c>
      <c r="Q913" s="40" t="e">
        <f>Table2[[#This Row],[Spread]]/Table2[[#This Row],[Expected Loss]]</f>
        <v>#VALUE!</v>
      </c>
      <c r="R913" s="37">
        <v>1</v>
      </c>
      <c r="S913" s="37">
        <v>0</v>
      </c>
      <c r="T913" s="37" t="s">
        <v>2856</v>
      </c>
      <c r="U913" s="37" t="s">
        <v>2857</v>
      </c>
      <c r="V913" s="37"/>
      <c r="W913" s="37"/>
      <c r="X913" s="37"/>
    </row>
    <row r="914" spans="1:24" x14ac:dyDescent="0.25">
      <c r="A914" s="37" t="s">
        <v>2858</v>
      </c>
      <c r="B914" s="38">
        <v>44652</v>
      </c>
      <c r="C914" s="37" t="s">
        <v>2859</v>
      </c>
      <c r="D914" s="37" t="s">
        <v>2860</v>
      </c>
      <c r="E914" s="37" t="s">
        <v>2861</v>
      </c>
      <c r="F914" s="37" t="s">
        <v>77</v>
      </c>
      <c r="G914" s="37" t="s">
        <v>1145</v>
      </c>
      <c r="H914" s="39">
        <v>175000000</v>
      </c>
      <c r="I914" s="37" t="s">
        <v>52</v>
      </c>
      <c r="J914" s="37" t="s">
        <v>53</v>
      </c>
      <c r="K914" s="37" t="s">
        <v>55</v>
      </c>
      <c r="L914" s="37">
        <v>2.71</v>
      </c>
      <c r="M914" s="37" t="s">
        <v>55</v>
      </c>
      <c r="N914" s="37" t="s">
        <v>56</v>
      </c>
      <c r="O914" s="37">
        <v>1.97</v>
      </c>
      <c r="P914" s="37">
        <v>9.5</v>
      </c>
      <c r="Q914" s="40">
        <f>Table2[[#This Row],[Spread]]/Table2[[#This Row],[Expected Loss]]</f>
        <v>4.8223350253807107</v>
      </c>
      <c r="R914" s="37">
        <v>1</v>
      </c>
      <c r="S914" s="37">
        <v>0</v>
      </c>
      <c r="T914" s="37" t="s">
        <v>2862</v>
      </c>
      <c r="U914" s="37" t="s">
        <v>2863</v>
      </c>
      <c r="V914" s="37"/>
      <c r="W914" s="37"/>
      <c r="X914" s="37"/>
    </row>
    <row r="915" spans="1:24" x14ac:dyDescent="0.25">
      <c r="A915" s="37" t="s">
        <v>2864</v>
      </c>
      <c r="B915" s="38">
        <v>44652</v>
      </c>
      <c r="C915" s="37" t="s">
        <v>2865</v>
      </c>
      <c r="D915" s="37" t="s">
        <v>378</v>
      </c>
      <c r="E915" s="37" t="s">
        <v>765</v>
      </c>
      <c r="F915" s="37" t="s">
        <v>77</v>
      </c>
      <c r="G915" s="37" t="s">
        <v>2866</v>
      </c>
      <c r="H915" s="39">
        <v>100000000</v>
      </c>
      <c r="I915" s="37" t="s">
        <v>52</v>
      </c>
      <c r="J915" s="37" t="s">
        <v>53</v>
      </c>
      <c r="K915" s="37" t="s">
        <v>55</v>
      </c>
      <c r="L915" s="37">
        <v>1.95</v>
      </c>
      <c r="M915" s="37" t="s">
        <v>55</v>
      </c>
      <c r="N915" s="37" t="s">
        <v>56</v>
      </c>
      <c r="O915" s="37">
        <v>1.57</v>
      </c>
      <c r="P915" s="37">
        <v>5.0999999999999996</v>
      </c>
      <c r="Q915" s="40">
        <f>Table2[[#This Row],[Spread]]/Table2[[#This Row],[Expected Loss]]</f>
        <v>3.2484076433121016</v>
      </c>
      <c r="R915" s="37">
        <v>1</v>
      </c>
      <c r="S915" s="37">
        <v>0</v>
      </c>
      <c r="T915" s="37" t="s">
        <v>2867</v>
      </c>
      <c r="U915" s="37" t="s">
        <v>2868</v>
      </c>
      <c r="V915" s="37"/>
      <c r="W915" s="37"/>
      <c r="X915" s="37"/>
    </row>
    <row r="916" spans="1:24" s="76" customFormat="1" x14ac:dyDescent="0.25">
      <c r="A916" s="72" t="s">
        <v>2869</v>
      </c>
      <c r="B916" s="73">
        <v>44652</v>
      </c>
      <c r="C916" s="72" t="s">
        <v>2870</v>
      </c>
      <c r="D916" s="72" t="s">
        <v>1535</v>
      </c>
      <c r="E916" s="72" t="s">
        <v>55</v>
      </c>
      <c r="F916" s="72" t="s">
        <v>55</v>
      </c>
      <c r="G916" s="72" t="s">
        <v>744</v>
      </c>
      <c r="H916" s="39">
        <v>159800000</v>
      </c>
      <c r="I916" s="72" t="s">
        <v>52</v>
      </c>
      <c r="J916" s="72" t="s">
        <v>2184</v>
      </c>
      <c r="K916" s="72" t="s">
        <v>55</v>
      </c>
      <c r="L916" s="72" t="s">
        <v>54</v>
      </c>
      <c r="M916" s="72" t="s">
        <v>55</v>
      </c>
      <c r="N916" s="72" t="s">
        <v>69</v>
      </c>
      <c r="O916" s="72" t="s">
        <v>57</v>
      </c>
      <c r="P916" s="72" t="s">
        <v>57</v>
      </c>
      <c r="Q916" s="75" t="e">
        <f>Table2[[#This Row],[Spread]]/Table2[[#This Row],[Expected Loss]]</f>
        <v>#VALUE!</v>
      </c>
      <c r="R916" s="72">
        <v>1</v>
      </c>
      <c r="S916" s="72">
        <v>0</v>
      </c>
      <c r="T916" s="72" t="s">
        <v>2871</v>
      </c>
      <c r="U916" s="72" t="s">
        <v>2872</v>
      </c>
      <c r="V916" s="72"/>
      <c r="W916" s="72"/>
      <c r="X916" s="72"/>
    </row>
    <row r="917" spans="1:24" s="76" customFormat="1" x14ac:dyDescent="0.25">
      <c r="A917" s="72" t="s">
        <v>2873</v>
      </c>
      <c r="B917" s="73">
        <v>44652</v>
      </c>
      <c r="C917" s="72" t="s">
        <v>2870</v>
      </c>
      <c r="D917" s="72" t="s">
        <v>1535</v>
      </c>
      <c r="E917" s="72" t="s">
        <v>55</v>
      </c>
      <c r="F917" s="72" t="s">
        <v>55</v>
      </c>
      <c r="G917" s="72" t="s">
        <v>744</v>
      </c>
      <c r="H917" s="39">
        <v>53300000</v>
      </c>
      <c r="I917" s="72" t="s">
        <v>52</v>
      </c>
      <c r="J917" s="72" t="s">
        <v>2184</v>
      </c>
      <c r="K917" s="72" t="s">
        <v>55</v>
      </c>
      <c r="L917" s="72" t="s">
        <v>54</v>
      </c>
      <c r="M917" s="72" t="s">
        <v>55</v>
      </c>
      <c r="N917" s="72" t="s">
        <v>69</v>
      </c>
      <c r="O917" s="72" t="s">
        <v>57</v>
      </c>
      <c r="P917" s="72" t="s">
        <v>57</v>
      </c>
      <c r="Q917" s="75" t="e">
        <f>Table2[[#This Row],[Spread]]/Table2[[#This Row],[Expected Loss]]</f>
        <v>#VALUE!</v>
      </c>
      <c r="R917" s="72">
        <v>1</v>
      </c>
      <c r="S917" s="72">
        <v>0</v>
      </c>
      <c r="T917" s="72" t="s">
        <v>2871</v>
      </c>
      <c r="U917" s="72" t="s">
        <v>2872</v>
      </c>
      <c r="V917" s="72"/>
      <c r="W917" s="72"/>
      <c r="X917" s="72"/>
    </row>
    <row r="918" spans="1:24" s="76" customFormat="1" x14ac:dyDescent="0.25">
      <c r="A918" s="72" t="s">
        <v>2874</v>
      </c>
      <c r="B918" s="73">
        <v>44652</v>
      </c>
      <c r="C918" s="72" t="s">
        <v>2870</v>
      </c>
      <c r="D918" s="72" t="s">
        <v>1535</v>
      </c>
      <c r="E918" s="72" t="s">
        <v>55</v>
      </c>
      <c r="F918" s="72" t="s">
        <v>55</v>
      </c>
      <c r="G918" s="72" t="s">
        <v>744</v>
      </c>
      <c r="H918" s="39">
        <v>183500000</v>
      </c>
      <c r="I918" s="72" t="s">
        <v>52</v>
      </c>
      <c r="J918" s="72" t="s">
        <v>2184</v>
      </c>
      <c r="K918" s="72" t="s">
        <v>55</v>
      </c>
      <c r="L918" s="72" t="s">
        <v>54</v>
      </c>
      <c r="M918" s="72" t="s">
        <v>55</v>
      </c>
      <c r="N918" s="72" t="s">
        <v>69</v>
      </c>
      <c r="O918" s="72" t="s">
        <v>57</v>
      </c>
      <c r="P918" s="72" t="s">
        <v>57</v>
      </c>
      <c r="Q918" s="75" t="e">
        <f>Table2[[#This Row],[Spread]]/Table2[[#This Row],[Expected Loss]]</f>
        <v>#VALUE!</v>
      </c>
      <c r="R918" s="72">
        <v>1</v>
      </c>
      <c r="S918" s="72">
        <v>0</v>
      </c>
      <c r="T918" s="72" t="s">
        <v>2871</v>
      </c>
      <c r="U918" s="72" t="s">
        <v>2872</v>
      </c>
      <c r="V918" s="72"/>
      <c r="W918" s="72"/>
      <c r="X918" s="72"/>
    </row>
    <row r="919" spans="1:24" s="76" customFormat="1" x14ac:dyDescent="0.25">
      <c r="A919" s="72" t="s">
        <v>2875</v>
      </c>
      <c r="B919" s="73">
        <v>44652</v>
      </c>
      <c r="C919" s="72" t="s">
        <v>2870</v>
      </c>
      <c r="D919" s="72" t="s">
        <v>1535</v>
      </c>
      <c r="E919" s="72" t="s">
        <v>55</v>
      </c>
      <c r="F919" s="72" t="s">
        <v>55</v>
      </c>
      <c r="G919" s="72" t="s">
        <v>744</v>
      </c>
      <c r="H919" s="39">
        <v>47400000</v>
      </c>
      <c r="I919" s="72" t="s">
        <v>52</v>
      </c>
      <c r="J919" s="72" t="s">
        <v>2184</v>
      </c>
      <c r="K919" s="72" t="s">
        <v>55</v>
      </c>
      <c r="L919" s="72" t="s">
        <v>54</v>
      </c>
      <c r="M919" s="72" t="s">
        <v>55</v>
      </c>
      <c r="N919" s="72" t="s">
        <v>69</v>
      </c>
      <c r="O919" s="72" t="s">
        <v>57</v>
      </c>
      <c r="P919" s="72" t="s">
        <v>57</v>
      </c>
      <c r="Q919" s="75" t="e">
        <f>Table2[[#This Row],[Spread]]/Table2[[#This Row],[Expected Loss]]</f>
        <v>#VALUE!</v>
      </c>
      <c r="R919" s="72">
        <v>1</v>
      </c>
      <c r="S919" s="72">
        <v>0</v>
      </c>
      <c r="T919" s="72" t="s">
        <v>2871</v>
      </c>
      <c r="U919" s="72" t="s">
        <v>2872</v>
      </c>
      <c r="V919" s="72"/>
      <c r="W919" s="72"/>
      <c r="X919" s="72"/>
    </row>
    <row r="920" spans="1:24" s="76" customFormat="1" x14ac:dyDescent="0.25">
      <c r="A920" s="72" t="s">
        <v>2876</v>
      </c>
      <c r="B920" s="73">
        <v>44652</v>
      </c>
      <c r="C920" s="72" t="s">
        <v>2870</v>
      </c>
      <c r="D920" s="72" t="s">
        <v>1535</v>
      </c>
      <c r="E920" s="72" t="s">
        <v>55</v>
      </c>
      <c r="F920" s="72" t="s">
        <v>55</v>
      </c>
      <c r="G920" s="72" t="s">
        <v>744</v>
      </c>
      <c r="H920" s="39">
        <v>29600000</v>
      </c>
      <c r="I920" s="72" t="s">
        <v>52</v>
      </c>
      <c r="J920" s="72" t="s">
        <v>2184</v>
      </c>
      <c r="K920" s="72" t="s">
        <v>55</v>
      </c>
      <c r="L920" s="72" t="s">
        <v>54</v>
      </c>
      <c r="M920" s="72" t="s">
        <v>55</v>
      </c>
      <c r="N920" s="72" t="s">
        <v>69</v>
      </c>
      <c r="O920" s="72" t="s">
        <v>57</v>
      </c>
      <c r="P920" s="72" t="s">
        <v>57</v>
      </c>
      <c r="Q920" s="75" t="e">
        <f>Table2[[#This Row],[Spread]]/Table2[[#This Row],[Expected Loss]]</f>
        <v>#VALUE!</v>
      </c>
      <c r="R920" s="72">
        <v>1</v>
      </c>
      <c r="S920" s="72">
        <v>0</v>
      </c>
      <c r="T920" s="72" t="s">
        <v>2871</v>
      </c>
      <c r="U920" s="72" t="s">
        <v>2872</v>
      </c>
      <c r="V920" s="72"/>
      <c r="W920" s="72"/>
      <c r="X920" s="72"/>
    </row>
    <row r="921" spans="1:24" x14ac:dyDescent="0.25">
      <c r="A921" s="37" t="s">
        <v>2877</v>
      </c>
      <c r="B921" s="38">
        <v>44652</v>
      </c>
      <c r="C921" s="37" t="s">
        <v>2449</v>
      </c>
      <c r="D921" s="37" t="s">
        <v>2450</v>
      </c>
      <c r="E921" s="37" t="s">
        <v>1632</v>
      </c>
      <c r="F921" s="37" t="s">
        <v>77</v>
      </c>
      <c r="G921" s="37" t="s">
        <v>596</v>
      </c>
      <c r="H921" s="39">
        <v>65000000</v>
      </c>
      <c r="I921" s="37" t="s">
        <v>110</v>
      </c>
      <c r="J921" s="37" t="s">
        <v>53</v>
      </c>
      <c r="K921" s="37" t="s">
        <v>55</v>
      </c>
      <c r="L921" s="37" t="s">
        <v>54</v>
      </c>
      <c r="M921" s="37" t="s">
        <v>2878</v>
      </c>
      <c r="N921" s="37" t="s">
        <v>56</v>
      </c>
      <c r="O921" s="37">
        <v>5.97</v>
      </c>
      <c r="P921" s="37">
        <v>14.5</v>
      </c>
      <c r="Q921" s="40">
        <f>Table2[[#This Row],[Spread]]/Table2[[#This Row],[Expected Loss]]</f>
        <v>2.4288107202680069</v>
      </c>
      <c r="R921" s="37">
        <v>1</v>
      </c>
      <c r="S921" s="37">
        <v>0</v>
      </c>
      <c r="T921" s="37" t="s">
        <v>2879</v>
      </c>
      <c r="U921" s="37" t="s">
        <v>2880</v>
      </c>
      <c r="V921" s="37"/>
      <c r="W921" s="37"/>
      <c r="X921" s="37"/>
    </row>
    <row r="922" spans="1:24" x14ac:dyDescent="0.25">
      <c r="A922" s="37" t="s">
        <v>2881</v>
      </c>
      <c r="B922" s="38">
        <v>44682</v>
      </c>
      <c r="C922" s="37" t="s">
        <v>2882</v>
      </c>
      <c r="D922" s="37" t="s">
        <v>2883</v>
      </c>
      <c r="E922" s="37" t="s">
        <v>2861</v>
      </c>
      <c r="F922" s="37" t="s">
        <v>77</v>
      </c>
      <c r="G922" s="37" t="s">
        <v>2884</v>
      </c>
      <c r="H922" s="39">
        <v>150000000</v>
      </c>
      <c r="I922" s="37" t="s">
        <v>52</v>
      </c>
      <c r="J922" s="37" t="s">
        <v>53</v>
      </c>
      <c r="K922" s="37" t="s">
        <v>55</v>
      </c>
      <c r="L922" s="37">
        <v>2.73</v>
      </c>
      <c r="M922" s="37" t="s">
        <v>55</v>
      </c>
      <c r="N922" s="37" t="s">
        <v>56</v>
      </c>
      <c r="O922" s="37">
        <v>1.68</v>
      </c>
      <c r="P922" s="37">
        <v>8.5</v>
      </c>
      <c r="Q922" s="40">
        <f>Table2[[#This Row],[Spread]]/Table2[[#This Row],[Expected Loss]]</f>
        <v>5.0595238095238093</v>
      </c>
      <c r="R922" s="37">
        <v>1</v>
      </c>
      <c r="S922" s="37">
        <v>0</v>
      </c>
      <c r="T922" s="37" t="s">
        <v>2885</v>
      </c>
      <c r="U922" s="37" t="s">
        <v>2886</v>
      </c>
      <c r="V922" s="37"/>
      <c r="W922" s="37"/>
      <c r="X922" s="37"/>
    </row>
    <row r="923" spans="1:24" x14ac:dyDescent="0.25">
      <c r="A923" s="37" t="s">
        <v>2887</v>
      </c>
      <c r="B923" s="38">
        <v>44682</v>
      </c>
      <c r="C923" s="37" t="s">
        <v>2888</v>
      </c>
      <c r="D923" s="37" t="s">
        <v>147</v>
      </c>
      <c r="E923" s="37" t="s">
        <v>1091</v>
      </c>
      <c r="F923" s="37" t="s">
        <v>77</v>
      </c>
      <c r="G923" s="37" t="s">
        <v>1551</v>
      </c>
      <c r="H923" s="39">
        <v>125000000</v>
      </c>
      <c r="I923" s="37" t="s">
        <v>52</v>
      </c>
      <c r="J923" s="37" t="s">
        <v>2889</v>
      </c>
      <c r="K923" s="37">
        <v>1</v>
      </c>
      <c r="L923" s="37" t="s">
        <v>54</v>
      </c>
      <c r="M923" s="37" t="s">
        <v>55</v>
      </c>
      <c r="N923" s="37" t="s">
        <v>69</v>
      </c>
      <c r="O923" s="37">
        <v>8.24</v>
      </c>
      <c r="P923" s="37">
        <v>82.5</v>
      </c>
      <c r="Q923" s="40">
        <f>Table2[[#This Row],[Spread]]/Table2[[#This Row],[Expected Loss]]</f>
        <v>10.012135922330097</v>
      </c>
      <c r="R923" s="37">
        <v>1</v>
      </c>
      <c r="S923" s="37">
        <v>0</v>
      </c>
      <c r="T923" s="37" t="s">
        <v>2890</v>
      </c>
      <c r="U923" s="37" t="s">
        <v>2891</v>
      </c>
      <c r="V923" s="37"/>
      <c r="W923" s="37"/>
      <c r="X923" s="37"/>
    </row>
    <row r="924" spans="1:24" x14ac:dyDescent="0.25">
      <c r="A924" s="37" t="s">
        <v>2892</v>
      </c>
      <c r="B924" s="38">
        <v>44682</v>
      </c>
      <c r="C924" s="37" t="s">
        <v>2888</v>
      </c>
      <c r="D924" s="37" t="s">
        <v>147</v>
      </c>
      <c r="E924" s="37" t="s">
        <v>1091</v>
      </c>
      <c r="F924" s="37" t="s">
        <v>77</v>
      </c>
      <c r="G924" s="37" t="s">
        <v>1551</v>
      </c>
      <c r="H924" s="39">
        <v>60000000</v>
      </c>
      <c r="I924" s="37" t="s">
        <v>52</v>
      </c>
      <c r="J924" s="37" t="s">
        <v>2889</v>
      </c>
      <c r="K924" s="37">
        <v>1</v>
      </c>
      <c r="L924" s="37" t="s">
        <v>54</v>
      </c>
      <c r="M924" s="37" t="s">
        <v>55</v>
      </c>
      <c r="N924" s="37" t="s">
        <v>69</v>
      </c>
      <c r="O924" s="37">
        <v>4.83</v>
      </c>
      <c r="P924" s="37">
        <v>12.5</v>
      </c>
      <c r="Q924" s="40">
        <f>Table2[[#This Row],[Spread]]/Table2[[#This Row],[Expected Loss]]</f>
        <v>2.5879917184265011</v>
      </c>
      <c r="R924" s="37">
        <v>1</v>
      </c>
      <c r="S924" s="37">
        <v>0</v>
      </c>
      <c r="T924" s="37" t="s">
        <v>2890</v>
      </c>
      <c r="U924" s="37" t="s">
        <v>2891</v>
      </c>
      <c r="V924" s="37"/>
      <c r="W924" s="37"/>
      <c r="X924" s="37"/>
    </row>
    <row r="925" spans="1:24" x14ac:dyDescent="0.25">
      <c r="A925" s="37" t="s">
        <v>2893</v>
      </c>
      <c r="B925" s="38">
        <v>44682</v>
      </c>
      <c r="C925" s="37" t="s">
        <v>2888</v>
      </c>
      <c r="D925" s="37" t="s">
        <v>147</v>
      </c>
      <c r="E925" s="37" t="s">
        <v>1091</v>
      </c>
      <c r="F925" s="37" t="s">
        <v>77</v>
      </c>
      <c r="G925" s="37" t="s">
        <v>1551</v>
      </c>
      <c r="H925" s="39">
        <v>150000000</v>
      </c>
      <c r="I925" s="37" t="s">
        <v>52</v>
      </c>
      <c r="J925" s="37" t="s">
        <v>2889</v>
      </c>
      <c r="K925" s="37">
        <v>1</v>
      </c>
      <c r="L925" s="37" t="s">
        <v>54</v>
      </c>
      <c r="M925" s="37" t="s">
        <v>55</v>
      </c>
      <c r="N925" s="37" t="s">
        <v>69</v>
      </c>
      <c r="O925" s="37">
        <v>2.33</v>
      </c>
      <c r="P925" s="37">
        <v>7.5</v>
      </c>
      <c r="Q925" s="40">
        <f>Table2[[#This Row],[Spread]]/Table2[[#This Row],[Expected Loss]]</f>
        <v>3.2188841201716736</v>
      </c>
      <c r="R925" s="37">
        <v>1</v>
      </c>
      <c r="S925" s="37">
        <v>0</v>
      </c>
      <c r="T925" s="37" t="s">
        <v>2890</v>
      </c>
      <c r="U925" s="37" t="s">
        <v>2891</v>
      </c>
      <c r="V925" s="37"/>
      <c r="W925" s="37"/>
      <c r="X925" s="37"/>
    </row>
    <row r="926" spans="1:24" x14ac:dyDescent="0.25">
      <c r="A926" s="37" t="s">
        <v>2894</v>
      </c>
      <c r="B926" s="38">
        <v>44682</v>
      </c>
      <c r="C926" s="37" t="s">
        <v>2888</v>
      </c>
      <c r="D926" s="37" t="s">
        <v>147</v>
      </c>
      <c r="E926" s="37" t="s">
        <v>1091</v>
      </c>
      <c r="F926" s="37" t="s">
        <v>77</v>
      </c>
      <c r="G926" s="37" t="s">
        <v>1551</v>
      </c>
      <c r="H926" s="39">
        <v>35000000</v>
      </c>
      <c r="I926" s="37" t="s">
        <v>52</v>
      </c>
      <c r="J926" s="37" t="s">
        <v>2889</v>
      </c>
      <c r="K926" s="37">
        <v>1</v>
      </c>
      <c r="L926" s="37" t="s">
        <v>54</v>
      </c>
      <c r="M926" s="37" t="s">
        <v>55</v>
      </c>
      <c r="N926" s="37" t="s">
        <v>69</v>
      </c>
      <c r="O926" s="37">
        <v>1.19</v>
      </c>
      <c r="P926" s="37">
        <v>5.25</v>
      </c>
      <c r="Q926" s="40">
        <f>Table2[[#This Row],[Spread]]/Table2[[#This Row],[Expected Loss]]</f>
        <v>4.4117647058823533</v>
      </c>
      <c r="R926" s="37">
        <v>1</v>
      </c>
      <c r="S926" s="37">
        <v>0</v>
      </c>
      <c r="T926" s="37" t="s">
        <v>2890</v>
      </c>
      <c r="U926" s="37" t="s">
        <v>2891</v>
      </c>
      <c r="V926" s="37"/>
      <c r="W926" s="37"/>
      <c r="X926" s="37"/>
    </row>
    <row r="927" spans="1:24" x14ac:dyDescent="0.25">
      <c r="A927" s="37" t="s">
        <v>2895</v>
      </c>
      <c r="B927" s="38">
        <v>44682</v>
      </c>
      <c r="C927" s="37" t="s">
        <v>2888</v>
      </c>
      <c r="D927" s="37" t="s">
        <v>147</v>
      </c>
      <c r="E927" s="37" t="s">
        <v>1091</v>
      </c>
      <c r="F927" s="37" t="s">
        <v>77</v>
      </c>
      <c r="G927" s="37" t="s">
        <v>1551</v>
      </c>
      <c r="H927" s="39">
        <v>60000000</v>
      </c>
      <c r="I927" s="37" t="s">
        <v>52</v>
      </c>
      <c r="J927" s="37" t="s">
        <v>2889</v>
      </c>
      <c r="K927" s="37">
        <v>1</v>
      </c>
      <c r="L927" s="37" t="s">
        <v>54</v>
      </c>
      <c r="M927" s="37" t="s">
        <v>55</v>
      </c>
      <c r="N927" s="37" t="s">
        <v>69</v>
      </c>
      <c r="O927" s="37">
        <v>0.61</v>
      </c>
      <c r="P927" s="37">
        <v>4</v>
      </c>
      <c r="Q927" s="40">
        <f>Table2[[#This Row],[Spread]]/Table2[[#This Row],[Expected Loss]]</f>
        <v>6.557377049180328</v>
      </c>
      <c r="R927" s="37">
        <v>1</v>
      </c>
      <c r="S927" s="37">
        <v>0</v>
      </c>
      <c r="T927" s="37" t="s">
        <v>2890</v>
      </c>
      <c r="U927" s="37" t="s">
        <v>2891</v>
      </c>
      <c r="V927" s="37"/>
      <c r="W927" s="37"/>
      <c r="X927" s="37"/>
    </row>
    <row r="928" spans="1:24" x14ac:dyDescent="0.25">
      <c r="A928" s="37" t="s">
        <v>2896</v>
      </c>
      <c r="B928" s="38">
        <v>44682</v>
      </c>
      <c r="C928" s="37" t="s">
        <v>2897</v>
      </c>
      <c r="D928" s="37" t="s">
        <v>1432</v>
      </c>
      <c r="E928" s="37" t="s">
        <v>765</v>
      </c>
      <c r="F928" s="37" t="s">
        <v>77</v>
      </c>
      <c r="G928" s="37" t="s">
        <v>2898</v>
      </c>
      <c r="H928" s="39">
        <v>40000000</v>
      </c>
      <c r="I928" s="37" t="s">
        <v>110</v>
      </c>
      <c r="J928" s="37" t="s">
        <v>53</v>
      </c>
      <c r="K928" s="37">
        <v>3</v>
      </c>
      <c r="L928" s="37">
        <v>2.2999999999999998</v>
      </c>
      <c r="M928" s="37" t="s">
        <v>55</v>
      </c>
      <c r="N928" s="37" t="s">
        <v>69</v>
      </c>
      <c r="O928" s="37">
        <v>2.0099999999999998</v>
      </c>
      <c r="P928" s="37" t="s">
        <v>57</v>
      </c>
      <c r="Q928" s="40" t="e">
        <f>Table2[[#This Row],[Spread]]/Table2[[#This Row],[Expected Loss]]</f>
        <v>#VALUE!</v>
      </c>
      <c r="R928" s="37">
        <v>1</v>
      </c>
      <c r="S928" s="37">
        <v>0</v>
      </c>
      <c r="T928" s="37" t="s">
        <v>2899</v>
      </c>
      <c r="U928" s="37" t="s">
        <v>2900</v>
      </c>
      <c r="V928" s="37"/>
      <c r="W928" s="37"/>
      <c r="X928" s="37"/>
    </row>
    <row r="929" spans="1:24" x14ac:dyDescent="0.25">
      <c r="A929" s="37" t="s">
        <v>2901</v>
      </c>
      <c r="B929" s="38">
        <v>44682</v>
      </c>
      <c r="C929" s="37" t="s">
        <v>2897</v>
      </c>
      <c r="D929" s="37" t="s">
        <v>1432</v>
      </c>
      <c r="E929" s="37" t="s">
        <v>765</v>
      </c>
      <c r="F929" s="37" t="s">
        <v>77</v>
      </c>
      <c r="G929" s="37" t="s">
        <v>2898</v>
      </c>
      <c r="H929" s="39">
        <v>75000000</v>
      </c>
      <c r="I929" s="37" t="s">
        <v>110</v>
      </c>
      <c r="J929" s="37" t="s">
        <v>53</v>
      </c>
      <c r="K929" s="37">
        <v>3</v>
      </c>
      <c r="L929" s="37">
        <v>8.27</v>
      </c>
      <c r="M929" s="37" t="s">
        <v>55</v>
      </c>
      <c r="N929" s="37" t="s">
        <v>69</v>
      </c>
      <c r="O929" s="37">
        <v>6.85</v>
      </c>
      <c r="P929" s="37" t="s">
        <v>57</v>
      </c>
      <c r="Q929" s="40" t="e">
        <f>Table2[[#This Row],[Spread]]/Table2[[#This Row],[Expected Loss]]</f>
        <v>#VALUE!</v>
      </c>
      <c r="R929" s="37">
        <v>1</v>
      </c>
      <c r="S929" s="37">
        <v>0</v>
      </c>
      <c r="T929" s="37" t="s">
        <v>2899</v>
      </c>
      <c r="U929" s="37" t="s">
        <v>2900</v>
      </c>
      <c r="V929" s="37"/>
      <c r="W929" s="37"/>
      <c r="X929" s="37"/>
    </row>
    <row r="930" spans="1:24" x14ac:dyDescent="0.25">
      <c r="A930" s="37" t="s">
        <v>2902</v>
      </c>
      <c r="B930" s="38">
        <v>44682</v>
      </c>
      <c r="C930" s="37" t="s">
        <v>2897</v>
      </c>
      <c r="D930" s="37" t="s">
        <v>1432</v>
      </c>
      <c r="E930" s="37" t="s">
        <v>765</v>
      </c>
      <c r="F930" s="37" t="s">
        <v>77</v>
      </c>
      <c r="G930" s="37" t="s">
        <v>2898</v>
      </c>
      <c r="H930" s="39">
        <v>50000000</v>
      </c>
      <c r="I930" s="37" t="s">
        <v>110</v>
      </c>
      <c r="J930" s="37" t="s">
        <v>53</v>
      </c>
      <c r="K930" s="37">
        <v>3</v>
      </c>
      <c r="L930" s="37">
        <v>5.3</v>
      </c>
      <c r="M930" s="37" t="s">
        <v>55</v>
      </c>
      <c r="N930" s="37" t="s">
        <v>69</v>
      </c>
      <c r="O930" s="37">
        <v>3.57</v>
      </c>
      <c r="P930" s="37">
        <v>7.75</v>
      </c>
      <c r="Q930" s="40">
        <f>Table2[[#This Row],[Spread]]/Table2[[#This Row],[Expected Loss]]</f>
        <v>2.1708683473389359</v>
      </c>
      <c r="R930" s="37">
        <v>1</v>
      </c>
      <c r="S930" s="37">
        <v>0</v>
      </c>
      <c r="T930" s="37" t="s">
        <v>2899</v>
      </c>
      <c r="U930" s="37" t="s">
        <v>2900</v>
      </c>
      <c r="V930" s="37"/>
      <c r="W930" s="37"/>
      <c r="X930" s="37"/>
    </row>
    <row r="931" spans="1:24" s="76" customFormat="1" x14ac:dyDescent="0.25">
      <c r="A931" s="72" t="s">
        <v>2903</v>
      </c>
      <c r="B931" s="73">
        <v>44682</v>
      </c>
      <c r="C931" s="72" t="s">
        <v>2904</v>
      </c>
      <c r="D931" s="72" t="s">
        <v>1073</v>
      </c>
      <c r="E931" s="72" t="s">
        <v>454</v>
      </c>
      <c r="F931" s="72" t="s">
        <v>77</v>
      </c>
      <c r="G931" s="72" t="s">
        <v>420</v>
      </c>
      <c r="H931" s="74">
        <v>75000000</v>
      </c>
      <c r="I931" s="72" t="s">
        <v>52</v>
      </c>
      <c r="J931" s="72" t="s">
        <v>53</v>
      </c>
      <c r="K931" s="72" t="s">
        <v>55</v>
      </c>
      <c r="L931" s="72" t="s">
        <v>54</v>
      </c>
      <c r="M931" s="72" t="s">
        <v>55</v>
      </c>
      <c r="N931" s="72" t="s">
        <v>69</v>
      </c>
      <c r="O931" s="72">
        <v>1.37</v>
      </c>
      <c r="P931" s="72">
        <v>7</v>
      </c>
      <c r="Q931" s="75">
        <f>Table2[[#This Row],[Spread]]/Table2[[#This Row],[Expected Loss]]</f>
        <v>5.10948905109489</v>
      </c>
      <c r="R931" s="72">
        <v>1</v>
      </c>
      <c r="S931" s="72">
        <v>0</v>
      </c>
      <c r="T931" s="72" t="s">
        <v>2905</v>
      </c>
      <c r="U931" s="72" t="s">
        <v>2906</v>
      </c>
      <c r="V931" s="72"/>
      <c r="W931" s="72"/>
      <c r="X931" s="72"/>
    </row>
    <row r="932" spans="1:24" x14ac:dyDescent="0.25">
      <c r="A932" s="37" t="s">
        <v>2907</v>
      </c>
      <c r="B932" s="38">
        <v>44682</v>
      </c>
      <c r="C932" s="37" t="s">
        <v>2908</v>
      </c>
      <c r="D932" s="37" t="s">
        <v>2383</v>
      </c>
      <c r="E932" s="37" t="s">
        <v>2384</v>
      </c>
      <c r="F932" s="37" t="s">
        <v>91</v>
      </c>
      <c r="G932" s="37" t="s">
        <v>2826</v>
      </c>
      <c r="H932" s="39">
        <v>200000000</v>
      </c>
      <c r="I932" s="37" t="s">
        <v>52</v>
      </c>
      <c r="J932" s="37" t="s">
        <v>53</v>
      </c>
      <c r="K932" s="37">
        <v>3</v>
      </c>
      <c r="L932" s="37" t="s">
        <v>54</v>
      </c>
      <c r="M932" s="37" t="s">
        <v>55</v>
      </c>
      <c r="N932" s="37" t="s">
        <v>69</v>
      </c>
      <c r="O932" s="37">
        <v>1.23</v>
      </c>
      <c r="P932" s="37">
        <v>5</v>
      </c>
      <c r="Q932" s="40">
        <f>Table2[[#This Row],[Spread]]/Table2[[#This Row],[Expected Loss]]</f>
        <v>4.0650406504065044</v>
      </c>
      <c r="R932" s="37">
        <v>1</v>
      </c>
      <c r="S932" s="37">
        <v>0</v>
      </c>
      <c r="T932" s="37" t="s">
        <v>2909</v>
      </c>
      <c r="U932" s="37" t="s">
        <v>2910</v>
      </c>
      <c r="V932" s="37"/>
      <c r="W932" s="37"/>
      <c r="X932" s="37"/>
    </row>
    <row r="933" spans="1:24" x14ac:dyDescent="0.25">
      <c r="A933" s="37" t="s">
        <v>2911</v>
      </c>
      <c r="B933" s="38">
        <v>44682</v>
      </c>
      <c r="C933" s="37" t="s">
        <v>2908</v>
      </c>
      <c r="D933" s="37" t="s">
        <v>2383</v>
      </c>
      <c r="E933" s="37" t="s">
        <v>2384</v>
      </c>
      <c r="F933" s="37" t="s">
        <v>91</v>
      </c>
      <c r="G933" s="37" t="s">
        <v>2826</v>
      </c>
      <c r="H933" s="39">
        <v>75000000</v>
      </c>
      <c r="I933" s="37" t="s">
        <v>52</v>
      </c>
      <c r="J933" s="37" t="s">
        <v>53</v>
      </c>
      <c r="K933" s="37">
        <v>3</v>
      </c>
      <c r="L933" s="37" t="s">
        <v>54</v>
      </c>
      <c r="M933" s="37" t="s">
        <v>55</v>
      </c>
      <c r="N933" s="37" t="s">
        <v>69</v>
      </c>
      <c r="O933" s="37">
        <v>3.77</v>
      </c>
      <c r="P933" s="37">
        <v>8.25</v>
      </c>
      <c r="Q933" s="40">
        <f>Table2[[#This Row],[Spread]]/Table2[[#This Row],[Expected Loss]]</f>
        <v>2.1883289124668437</v>
      </c>
      <c r="R933" s="37">
        <v>1</v>
      </c>
      <c r="S933" s="37">
        <v>0</v>
      </c>
      <c r="T933" s="37" t="s">
        <v>2909</v>
      </c>
      <c r="U933" s="37" t="s">
        <v>2910</v>
      </c>
      <c r="V933" s="37"/>
      <c r="W933" s="37"/>
      <c r="X933" s="37"/>
    </row>
    <row r="934" spans="1:24" x14ac:dyDescent="0.25">
      <c r="A934" s="37" t="s">
        <v>2912</v>
      </c>
      <c r="B934" s="38">
        <v>44682</v>
      </c>
      <c r="C934" s="37" t="s">
        <v>2119</v>
      </c>
      <c r="D934" s="37" t="s">
        <v>1617</v>
      </c>
      <c r="E934" s="37" t="s">
        <v>2913</v>
      </c>
      <c r="F934" s="37" t="s">
        <v>77</v>
      </c>
      <c r="G934" s="37" t="s">
        <v>2121</v>
      </c>
      <c r="H934" s="40" t="s">
        <v>467</v>
      </c>
      <c r="I934" s="37" t="s">
        <v>52</v>
      </c>
      <c r="J934" s="37" t="s">
        <v>53</v>
      </c>
      <c r="K934" s="37" t="s">
        <v>55</v>
      </c>
      <c r="L934" s="37" t="s">
        <v>54</v>
      </c>
      <c r="M934" s="37" t="s">
        <v>55</v>
      </c>
      <c r="N934" s="37" t="s">
        <v>56</v>
      </c>
      <c r="O934" s="37">
        <v>1.5</v>
      </c>
      <c r="P934" s="37" t="s">
        <v>57</v>
      </c>
      <c r="Q934" s="40" t="e">
        <f>Table2[[#This Row],[Spread]]/Table2[[#This Row],[Expected Loss]]</f>
        <v>#VALUE!</v>
      </c>
      <c r="R934" s="37">
        <v>1</v>
      </c>
      <c r="S934" s="37">
        <v>0</v>
      </c>
      <c r="T934" s="37" t="s">
        <v>2914</v>
      </c>
      <c r="U934" s="37" t="s">
        <v>2915</v>
      </c>
      <c r="V934" s="37"/>
      <c r="W934" s="37"/>
      <c r="X934" s="37"/>
    </row>
    <row r="935" spans="1:24" x14ac:dyDescent="0.25">
      <c r="A935" s="37" t="s">
        <v>2916</v>
      </c>
      <c r="B935" s="38">
        <v>44682</v>
      </c>
      <c r="C935" s="37" t="s">
        <v>1887</v>
      </c>
      <c r="D935" s="37" t="s">
        <v>55</v>
      </c>
      <c r="E935" s="37" t="s">
        <v>55</v>
      </c>
      <c r="F935" s="37" t="s">
        <v>55</v>
      </c>
      <c r="G935" s="37" t="s">
        <v>942</v>
      </c>
      <c r="H935" s="39">
        <v>100000000</v>
      </c>
      <c r="I935" s="37" t="s">
        <v>55</v>
      </c>
      <c r="J935" s="37" t="s">
        <v>53</v>
      </c>
      <c r="K935" s="37">
        <v>3</v>
      </c>
      <c r="L935" s="37" t="s">
        <v>54</v>
      </c>
      <c r="M935" s="37" t="s">
        <v>55</v>
      </c>
      <c r="N935" s="37" t="s">
        <v>56</v>
      </c>
      <c r="O935" s="37" t="s">
        <v>57</v>
      </c>
      <c r="P935" s="37" t="s">
        <v>57</v>
      </c>
      <c r="Q935" s="40" t="e">
        <f>Table2[[#This Row],[Spread]]/Table2[[#This Row],[Expected Loss]]</f>
        <v>#VALUE!</v>
      </c>
      <c r="R935" s="37">
        <v>1</v>
      </c>
      <c r="S935" s="37">
        <v>0</v>
      </c>
      <c r="T935" s="37" t="s">
        <v>2917</v>
      </c>
      <c r="U935" s="37" t="s">
        <v>2918</v>
      </c>
      <c r="V935" s="37"/>
      <c r="W935" s="37"/>
      <c r="X935" s="37"/>
    </row>
    <row r="936" spans="1:24" x14ac:dyDescent="0.25">
      <c r="A936" s="37" t="s">
        <v>2919</v>
      </c>
      <c r="B936" s="38">
        <v>44682</v>
      </c>
      <c r="C936" s="37" t="s">
        <v>2920</v>
      </c>
      <c r="D936" s="37" t="s">
        <v>127</v>
      </c>
      <c r="E936" s="37" t="s">
        <v>1247</v>
      </c>
      <c r="F936" s="37" t="s">
        <v>77</v>
      </c>
      <c r="G936" s="37" t="s">
        <v>673</v>
      </c>
      <c r="H936" s="39">
        <v>575000000</v>
      </c>
      <c r="I936" s="37" t="s">
        <v>52</v>
      </c>
      <c r="J936" s="37" t="s">
        <v>2921</v>
      </c>
      <c r="K936" s="37">
        <v>4</v>
      </c>
      <c r="L936" s="37">
        <v>1.3480000000000001</v>
      </c>
      <c r="M936" s="37" t="s">
        <v>55</v>
      </c>
      <c r="N936" s="37" t="s">
        <v>56</v>
      </c>
      <c r="O936" s="37">
        <v>1.127</v>
      </c>
      <c r="P936" s="37">
        <v>4.25</v>
      </c>
      <c r="Q936" s="40">
        <f>Table2[[#This Row],[Spread]]/Table2[[#This Row],[Expected Loss]]</f>
        <v>3.7710736468500445</v>
      </c>
      <c r="R936" s="37">
        <v>1</v>
      </c>
      <c r="S936" s="37">
        <v>0</v>
      </c>
      <c r="T936" s="37" t="s">
        <v>2922</v>
      </c>
      <c r="U936" s="37" t="s">
        <v>2923</v>
      </c>
      <c r="V936" s="37"/>
      <c r="W936" s="37"/>
      <c r="X936" s="37"/>
    </row>
    <row r="937" spans="1:24" x14ac:dyDescent="0.25">
      <c r="A937" s="37" t="s">
        <v>2924</v>
      </c>
      <c r="B937" s="38">
        <v>44682</v>
      </c>
      <c r="C937" s="37" t="s">
        <v>2054</v>
      </c>
      <c r="D937" s="37" t="s">
        <v>83</v>
      </c>
      <c r="E937" s="37" t="s">
        <v>2464</v>
      </c>
      <c r="F937" s="37" t="s">
        <v>77</v>
      </c>
      <c r="G937" s="37" t="s">
        <v>420</v>
      </c>
      <c r="H937" s="39">
        <v>200000000</v>
      </c>
      <c r="I937" s="37" t="s">
        <v>52</v>
      </c>
      <c r="J937" s="37" t="s">
        <v>53</v>
      </c>
      <c r="K937" s="37" t="s">
        <v>55</v>
      </c>
      <c r="L937" s="37">
        <v>1.07</v>
      </c>
      <c r="M937" s="37" t="s">
        <v>2925</v>
      </c>
      <c r="N937" s="37" t="s">
        <v>56</v>
      </c>
      <c r="O937" s="37">
        <v>0.83</v>
      </c>
      <c r="P937" s="37">
        <v>7.75</v>
      </c>
      <c r="Q937" s="40">
        <f>Table2[[#This Row],[Spread]]/Table2[[#This Row],[Expected Loss]]</f>
        <v>9.3373493975903621</v>
      </c>
      <c r="R937" s="37">
        <v>1</v>
      </c>
      <c r="S937" s="37">
        <v>0</v>
      </c>
      <c r="T937" s="37" t="s">
        <v>2926</v>
      </c>
      <c r="U937" s="37" t="s">
        <v>2927</v>
      </c>
      <c r="V937" s="37"/>
      <c r="W937" s="37"/>
      <c r="X937" s="37"/>
    </row>
    <row r="938" spans="1:24" x14ac:dyDescent="0.25">
      <c r="A938" s="37" t="s">
        <v>2928</v>
      </c>
      <c r="B938" s="38">
        <v>44682</v>
      </c>
      <c r="C938" s="37" t="s">
        <v>2929</v>
      </c>
      <c r="D938" s="37" t="s">
        <v>2930</v>
      </c>
      <c r="E938" s="37" t="s">
        <v>2931</v>
      </c>
      <c r="F938" s="37" t="s">
        <v>77</v>
      </c>
      <c r="G938" s="37" t="s">
        <v>2932</v>
      </c>
      <c r="H938" s="40" t="s">
        <v>467</v>
      </c>
      <c r="I938" s="37" t="s">
        <v>52</v>
      </c>
      <c r="J938" s="37" t="s">
        <v>53</v>
      </c>
      <c r="K938" s="37">
        <v>2</v>
      </c>
      <c r="L938" s="37" t="s">
        <v>54</v>
      </c>
      <c r="M938" s="37" t="s">
        <v>55</v>
      </c>
      <c r="N938" s="37" t="s">
        <v>56</v>
      </c>
      <c r="O938" s="37">
        <v>2.38</v>
      </c>
      <c r="P938" s="37">
        <v>20</v>
      </c>
      <c r="Q938" s="40">
        <f>Table2[[#This Row],[Spread]]/Table2[[#This Row],[Expected Loss]]</f>
        <v>8.4033613445378155</v>
      </c>
      <c r="R938" s="37">
        <v>1</v>
      </c>
      <c r="S938" s="37">
        <v>0</v>
      </c>
      <c r="T938" s="37" t="s">
        <v>2933</v>
      </c>
      <c r="U938" s="37" t="s">
        <v>2934</v>
      </c>
      <c r="V938" s="37"/>
      <c r="W938" s="37"/>
      <c r="X938" s="37"/>
    </row>
    <row r="939" spans="1:24" x14ac:dyDescent="0.25">
      <c r="A939" s="37" t="s">
        <v>2935</v>
      </c>
      <c r="B939" s="38">
        <v>44682</v>
      </c>
      <c r="C939" s="37" t="s">
        <v>2936</v>
      </c>
      <c r="D939" s="37" t="s">
        <v>2036</v>
      </c>
      <c r="E939" s="37" t="s">
        <v>2937</v>
      </c>
      <c r="F939" s="37" t="s">
        <v>77</v>
      </c>
      <c r="G939" s="37" t="s">
        <v>1928</v>
      </c>
      <c r="H939" s="39">
        <v>240000000</v>
      </c>
      <c r="I939" s="37" t="s">
        <v>110</v>
      </c>
      <c r="J939" s="37" t="s">
        <v>53</v>
      </c>
      <c r="K939" s="37">
        <v>2</v>
      </c>
      <c r="L939" s="37">
        <v>3.8</v>
      </c>
      <c r="M939" s="37" t="s">
        <v>55</v>
      </c>
      <c r="N939" s="37" t="s">
        <v>56</v>
      </c>
      <c r="O939" s="37">
        <v>3.17</v>
      </c>
      <c r="P939" s="37">
        <v>9.5</v>
      </c>
      <c r="Q939" s="40">
        <f>Table2[[#This Row],[Spread]]/Table2[[#This Row],[Expected Loss]]</f>
        <v>2.9968454258675079</v>
      </c>
      <c r="R939" s="37">
        <v>1</v>
      </c>
      <c r="S939" s="37">
        <v>0</v>
      </c>
      <c r="T939" s="37" t="s">
        <v>2938</v>
      </c>
      <c r="U939" s="37" t="s">
        <v>2939</v>
      </c>
      <c r="V939" s="37"/>
      <c r="W939" s="37"/>
      <c r="X939" s="37"/>
    </row>
    <row r="940" spans="1:24" x14ac:dyDescent="0.25">
      <c r="A940" s="37" t="s">
        <v>2940</v>
      </c>
      <c r="B940" s="38">
        <v>44682</v>
      </c>
      <c r="C940" s="37" t="s">
        <v>2841</v>
      </c>
      <c r="D940" s="37" t="s">
        <v>108</v>
      </c>
      <c r="E940" s="37" t="s">
        <v>1357</v>
      </c>
      <c r="F940" s="37" t="s">
        <v>77</v>
      </c>
      <c r="G940" s="37" t="s">
        <v>1133</v>
      </c>
      <c r="H940" s="39">
        <v>150000000</v>
      </c>
      <c r="I940" s="37" t="s">
        <v>52</v>
      </c>
      <c r="J940" s="37" t="s">
        <v>53</v>
      </c>
      <c r="K940" s="37">
        <v>3</v>
      </c>
      <c r="L940" s="37" t="s">
        <v>54</v>
      </c>
      <c r="M940" s="37" t="s">
        <v>55</v>
      </c>
      <c r="N940" s="37" t="s">
        <v>69</v>
      </c>
      <c r="O940" s="37">
        <v>0.67</v>
      </c>
      <c r="P940" s="37">
        <v>6.5</v>
      </c>
      <c r="Q940" s="40">
        <f>Table2[[#This Row],[Spread]]/Table2[[#This Row],[Expected Loss]]</f>
        <v>9.7014925373134329</v>
      </c>
      <c r="R940" s="37">
        <v>1</v>
      </c>
      <c r="S940" s="37">
        <v>0</v>
      </c>
      <c r="T940" s="37" t="s">
        <v>2941</v>
      </c>
      <c r="U940" s="37" t="s">
        <v>2942</v>
      </c>
      <c r="V940" s="37"/>
      <c r="W940" s="37"/>
      <c r="X940" s="37"/>
    </row>
    <row r="941" spans="1:24" x14ac:dyDescent="0.25">
      <c r="A941" s="37" t="s">
        <v>2943</v>
      </c>
      <c r="B941" s="38">
        <v>44682</v>
      </c>
      <c r="C941" s="37" t="s">
        <v>2841</v>
      </c>
      <c r="D941" s="37" t="s">
        <v>108</v>
      </c>
      <c r="E941" s="37" t="s">
        <v>1357</v>
      </c>
      <c r="F941" s="37" t="s">
        <v>77</v>
      </c>
      <c r="G941" s="37" t="s">
        <v>1133</v>
      </c>
      <c r="H941" s="39">
        <v>100000000</v>
      </c>
      <c r="I941" s="37" t="s">
        <v>52</v>
      </c>
      <c r="J941" s="37" t="s">
        <v>53</v>
      </c>
      <c r="K941" s="37">
        <v>3</v>
      </c>
      <c r="L941" s="37" t="s">
        <v>54</v>
      </c>
      <c r="M941" s="37" t="s">
        <v>55</v>
      </c>
      <c r="N941" s="37" t="s">
        <v>69</v>
      </c>
      <c r="O941" s="37">
        <v>1.79</v>
      </c>
      <c r="P941" s="37">
        <v>8.75</v>
      </c>
      <c r="Q941" s="40">
        <f>Table2[[#This Row],[Spread]]/Table2[[#This Row],[Expected Loss]]</f>
        <v>4.8882681564245809</v>
      </c>
      <c r="R941" s="37">
        <v>1</v>
      </c>
      <c r="S941" s="37">
        <v>0</v>
      </c>
      <c r="T941" s="37" t="s">
        <v>2941</v>
      </c>
      <c r="U941" s="37" t="s">
        <v>2942</v>
      </c>
      <c r="V941" s="37"/>
      <c r="W941" s="37"/>
      <c r="X941" s="37"/>
    </row>
    <row r="942" spans="1:24" x14ac:dyDescent="0.25">
      <c r="A942" s="37" t="s">
        <v>2944</v>
      </c>
      <c r="B942" s="38">
        <v>44682</v>
      </c>
      <c r="C942" s="37" t="s">
        <v>2841</v>
      </c>
      <c r="D942" s="37" t="s">
        <v>108</v>
      </c>
      <c r="E942" s="37" t="s">
        <v>1357</v>
      </c>
      <c r="F942" s="37" t="s">
        <v>77</v>
      </c>
      <c r="G942" s="37" t="s">
        <v>1133</v>
      </c>
      <c r="H942" s="39">
        <v>37500000</v>
      </c>
      <c r="I942" s="37" t="s">
        <v>52</v>
      </c>
      <c r="J942" s="37" t="s">
        <v>53</v>
      </c>
      <c r="K942" s="37">
        <v>3</v>
      </c>
      <c r="L942" s="37" t="s">
        <v>54</v>
      </c>
      <c r="M942" s="37" t="s">
        <v>55</v>
      </c>
      <c r="N942" s="37" t="s">
        <v>69</v>
      </c>
      <c r="O942" s="37">
        <v>7.43</v>
      </c>
      <c r="P942" s="37">
        <v>17.43</v>
      </c>
      <c r="Q942" s="40">
        <f>Table2[[#This Row],[Spread]]/Table2[[#This Row],[Expected Loss]]</f>
        <v>2.3458950201884252</v>
      </c>
      <c r="R942" s="37">
        <v>1</v>
      </c>
      <c r="S942" s="37">
        <v>0</v>
      </c>
      <c r="T942" s="37" t="s">
        <v>2941</v>
      </c>
      <c r="U942" s="37" t="s">
        <v>2942</v>
      </c>
      <c r="V942" s="37"/>
      <c r="W942" s="37"/>
      <c r="X942" s="37"/>
    </row>
    <row r="943" spans="1:24" x14ac:dyDescent="0.25">
      <c r="A943" s="37" t="s">
        <v>2945</v>
      </c>
      <c r="B943" s="38">
        <v>44682</v>
      </c>
      <c r="C943" s="37" t="s">
        <v>2490</v>
      </c>
      <c r="D943" s="37" t="s">
        <v>453</v>
      </c>
      <c r="E943" s="37" t="s">
        <v>2810</v>
      </c>
      <c r="F943" s="37" t="s">
        <v>77</v>
      </c>
      <c r="G943" s="37" t="s">
        <v>1137</v>
      </c>
      <c r="H943" s="39">
        <v>200000000</v>
      </c>
      <c r="I943" s="37" t="s">
        <v>52</v>
      </c>
      <c r="J943" s="37" t="s">
        <v>53</v>
      </c>
      <c r="K943" s="37" t="s">
        <v>55</v>
      </c>
      <c r="L943" s="37" t="s">
        <v>54</v>
      </c>
      <c r="M943" s="37" t="s">
        <v>55</v>
      </c>
      <c r="N943" s="37" t="s">
        <v>56</v>
      </c>
      <c r="O943" s="37">
        <v>2.5099999999999998</v>
      </c>
      <c r="P943" s="37">
        <v>7.25</v>
      </c>
      <c r="Q943" s="40">
        <f>Table2[[#This Row],[Spread]]/Table2[[#This Row],[Expected Loss]]</f>
        <v>2.8884462151394423</v>
      </c>
      <c r="R943" s="37">
        <v>1</v>
      </c>
      <c r="S943" s="37">
        <v>0</v>
      </c>
      <c r="T943" s="37" t="s">
        <v>2946</v>
      </c>
      <c r="U943" s="37" t="s">
        <v>2947</v>
      </c>
      <c r="V943" s="37"/>
      <c r="W943" s="37"/>
      <c r="X943" s="37"/>
    </row>
    <row r="944" spans="1:24" x14ac:dyDescent="0.25">
      <c r="A944" s="37" t="s">
        <v>2948</v>
      </c>
      <c r="B944" s="38">
        <v>44713</v>
      </c>
      <c r="C944" s="37" t="s">
        <v>1783</v>
      </c>
      <c r="D944" s="37" t="s">
        <v>55</v>
      </c>
      <c r="E944" s="37" t="s">
        <v>55</v>
      </c>
      <c r="F944" s="37" t="s">
        <v>55</v>
      </c>
      <c r="G944" s="37" t="s">
        <v>942</v>
      </c>
      <c r="H944" s="39">
        <v>8730000</v>
      </c>
      <c r="I944" s="37" t="s">
        <v>55</v>
      </c>
      <c r="J944" s="37" t="s">
        <v>53</v>
      </c>
      <c r="K944" s="37" t="s">
        <v>55</v>
      </c>
      <c r="L944" s="37" t="s">
        <v>54</v>
      </c>
      <c r="M944" s="37" t="s">
        <v>55</v>
      </c>
      <c r="N944" s="37" t="s">
        <v>56</v>
      </c>
      <c r="O944" s="37" t="s">
        <v>57</v>
      </c>
      <c r="P944" s="37" t="s">
        <v>57</v>
      </c>
      <c r="Q944" s="40" t="e">
        <f>Table2[[#This Row],[Spread]]/Table2[[#This Row],[Expected Loss]]</f>
        <v>#VALUE!</v>
      </c>
      <c r="R944" s="37">
        <v>1</v>
      </c>
      <c r="S944" s="37">
        <v>0</v>
      </c>
      <c r="T944" s="37" t="s">
        <v>2949</v>
      </c>
      <c r="U944" s="37" t="s">
        <v>2950</v>
      </c>
      <c r="V944" s="37"/>
      <c r="W944" s="37"/>
      <c r="X944" s="37"/>
    </row>
    <row r="945" spans="1:24" x14ac:dyDescent="0.25">
      <c r="A945" s="37" t="s">
        <v>2951</v>
      </c>
      <c r="B945" s="38">
        <v>44713</v>
      </c>
      <c r="C945" s="37" t="s">
        <v>2952</v>
      </c>
      <c r="D945" s="37" t="s">
        <v>2953</v>
      </c>
      <c r="E945" s="37" t="s">
        <v>2954</v>
      </c>
      <c r="F945" s="37" t="s">
        <v>77</v>
      </c>
      <c r="G945" s="37" t="s">
        <v>427</v>
      </c>
      <c r="H945" s="39">
        <v>150000000</v>
      </c>
      <c r="I945" s="37" t="s">
        <v>110</v>
      </c>
      <c r="J945" s="37" t="s">
        <v>53</v>
      </c>
      <c r="K945" s="37" t="s">
        <v>55</v>
      </c>
      <c r="L945" s="37" t="s">
        <v>54</v>
      </c>
      <c r="M945" s="37" t="s">
        <v>55</v>
      </c>
      <c r="N945" s="37" t="s">
        <v>56</v>
      </c>
      <c r="O945" s="37">
        <v>3.22</v>
      </c>
      <c r="P945" s="37">
        <v>6.9</v>
      </c>
      <c r="Q945" s="40">
        <f>Table2[[#This Row],[Spread]]/Table2[[#This Row],[Expected Loss]]</f>
        <v>2.1428571428571428</v>
      </c>
      <c r="R945" s="37">
        <v>1</v>
      </c>
      <c r="S945" s="37">
        <v>0</v>
      </c>
      <c r="T945" s="37" t="s">
        <v>2955</v>
      </c>
      <c r="U945" s="37" t="s">
        <v>2956</v>
      </c>
      <c r="V945" s="37"/>
      <c r="W945" s="37"/>
      <c r="X945" s="37"/>
    </row>
    <row r="946" spans="1:24" x14ac:dyDescent="0.25">
      <c r="A946" s="37" t="s">
        <v>2957</v>
      </c>
      <c r="B946" s="38">
        <v>44713</v>
      </c>
      <c r="C946" s="37" t="s">
        <v>2958</v>
      </c>
      <c r="D946" s="37" t="s">
        <v>2959</v>
      </c>
      <c r="E946" s="37" t="s">
        <v>426</v>
      </c>
      <c r="F946" s="37" t="s">
        <v>77</v>
      </c>
      <c r="G946" s="37" t="s">
        <v>2960</v>
      </c>
      <c r="H946" s="39">
        <v>65000000</v>
      </c>
      <c r="I946" s="37" t="s">
        <v>52</v>
      </c>
      <c r="J946" s="37" t="s">
        <v>53</v>
      </c>
      <c r="K946" s="37">
        <v>3</v>
      </c>
      <c r="L946" s="37">
        <v>2.3199999999999998</v>
      </c>
      <c r="M946" s="37" t="s">
        <v>55</v>
      </c>
      <c r="N946" s="37" t="s">
        <v>56</v>
      </c>
      <c r="O946" s="37">
        <v>1.1599999999999999</v>
      </c>
      <c r="P946" s="37">
        <v>9.75</v>
      </c>
      <c r="Q946" s="40">
        <f>Table2[[#This Row],[Spread]]/Table2[[#This Row],[Expected Loss]]</f>
        <v>8.4051724137931032</v>
      </c>
      <c r="R946" s="37">
        <v>1</v>
      </c>
      <c r="S946" s="37">
        <v>0</v>
      </c>
      <c r="T946" s="37" t="s">
        <v>2961</v>
      </c>
      <c r="U946" s="37" t="s">
        <v>2962</v>
      </c>
      <c r="V946" s="37"/>
      <c r="W946" s="37"/>
      <c r="X946" s="37"/>
    </row>
    <row r="947" spans="1:24" x14ac:dyDescent="0.25">
      <c r="A947" s="37" t="s">
        <v>2963</v>
      </c>
      <c r="B947" s="38">
        <v>44713</v>
      </c>
      <c r="C947" s="37" t="s">
        <v>2929</v>
      </c>
      <c r="D947" s="37" t="s">
        <v>2964</v>
      </c>
      <c r="E947" s="37" t="s">
        <v>2931</v>
      </c>
      <c r="F947" s="37" t="s">
        <v>77</v>
      </c>
      <c r="G947" s="37" t="s">
        <v>2965</v>
      </c>
      <c r="H947" s="40" t="s">
        <v>2397</v>
      </c>
      <c r="I947" s="37" t="s">
        <v>52</v>
      </c>
      <c r="J947" s="37" t="s">
        <v>53</v>
      </c>
      <c r="K947" s="37">
        <v>2</v>
      </c>
      <c r="L947" s="37" t="s">
        <v>54</v>
      </c>
      <c r="M947" s="37" t="s">
        <v>55</v>
      </c>
      <c r="N947" s="37" t="s">
        <v>69</v>
      </c>
      <c r="O947" s="37">
        <v>4.6399999999999997</v>
      </c>
      <c r="P947" s="37">
        <v>14.5</v>
      </c>
      <c r="Q947" s="40">
        <f>Table2[[#This Row],[Spread]]/Table2[[#This Row],[Expected Loss]]</f>
        <v>3.125</v>
      </c>
      <c r="R947" s="37">
        <v>1</v>
      </c>
      <c r="S947" s="37">
        <v>0</v>
      </c>
      <c r="T947" s="37" t="s">
        <v>2966</v>
      </c>
      <c r="U947" s="37" t="s">
        <v>2967</v>
      </c>
      <c r="V947" s="37"/>
      <c r="W947" s="37"/>
      <c r="X947" s="37"/>
    </row>
    <row r="948" spans="1:24" x14ac:dyDescent="0.25">
      <c r="A948" s="37" t="s">
        <v>2968</v>
      </c>
      <c r="B948" s="38">
        <v>44713</v>
      </c>
      <c r="C948" s="37" t="s">
        <v>2929</v>
      </c>
      <c r="D948" s="37" t="s">
        <v>2964</v>
      </c>
      <c r="E948" s="37" t="s">
        <v>2931</v>
      </c>
      <c r="F948" s="37" t="s">
        <v>77</v>
      </c>
      <c r="G948" s="37" t="s">
        <v>2965</v>
      </c>
      <c r="H948" s="40" t="s">
        <v>2397</v>
      </c>
      <c r="I948" s="37" t="s">
        <v>52</v>
      </c>
      <c r="J948" s="37" t="s">
        <v>53</v>
      </c>
      <c r="K948" s="37">
        <v>2</v>
      </c>
      <c r="L948" s="37" t="s">
        <v>54</v>
      </c>
      <c r="M948" s="37" t="s">
        <v>55</v>
      </c>
      <c r="N948" s="37" t="s">
        <v>69</v>
      </c>
      <c r="O948" s="37">
        <v>3.89</v>
      </c>
      <c r="P948" s="37">
        <v>20</v>
      </c>
      <c r="Q948" s="40">
        <f>Table2[[#This Row],[Spread]]/Table2[[#This Row],[Expected Loss]]</f>
        <v>5.1413881748071981</v>
      </c>
      <c r="R948" s="37">
        <v>1</v>
      </c>
      <c r="S948" s="37">
        <v>0</v>
      </c>
      <c r="T948" s="37" t="s">
        <v>2966</v>
      </c>
      <c r="U948" s="37" t="s">
        <v>2967</v>
      </c>
      <c r="V948" s="37"/>
      <c r="W948" s="37"/>
      <c r="X948" s="37"/>
    </row>
    <row r="949" spans="1:24" x14ac:dyDescent="0.25">
      <c r="A949" s="37" t="s">
        <v>2969</v>
      </c>
      <c r="B949" s="38">
        <v>44713</v>
      </c>
      <c r="C949" s="37" t="s">
        <v>2970</v>
      </c>
      <c r="D949" s="37" t="s">
        <v>116</v>
      </c>
      <c r="E949" s="37" t="s">
        <v>454</v>
      </c>
      <c r="F949" s="37" t="s">
        <v>77</v>
      </c>
      <c r="G949" s="37" t="s">
        <v>1405</v>
      </c>
      <c r="H949" s="39">
        <v>175000000</v>
      </c>
      <c r="I949" s="37" t="s">
        <v>52</v>
      </c>
      <c r="J949" s="37" t="s">
        <v>53</v>
      </c>
      <c r="K949" s="37" t="s">
        <v>55</v>
      </c>
      <c r="L949" s="37">
        <v>1.41</v>
      </c>
      <c r="M949" s="37" t="s">
        <v>55</v>
      </c>
      <c r="N949" s="37" t="s">
        <v>56</v>
      </c>
      <c r="O949" s="37">
        <v>1.1200000000000001</v>
      </c>
      <c r="P949" s="37">
        <v>13</v>
      </c>
      <c r="Q949" s="40">
        <f>Table2[[#This Row],[Spread]]/Table2[[#This Row],[Expected Loss]]</f>
        <v>11.607142857142856</v>
      </c>
      <c r="R949" s="37">
        <v>1</v>
      </c>
      <c r="S949" s="37">
        <v>0</v>
      </c>
      <c r="T949" s="37" t="s">
        <v>2971</v>
      </c>
      <c r="U949" s="37" t="s">
        <v>2972</v>
      </c>
      <c r="V949" s="37"/>
      <c r="W949" s="37"/>
      <c r="X949" s="37"/>
    </row>
    <row r="950" spans="1:24" x14ac:dyDescent="0.25">
      <c r="A950" s="37" t="s">
        <v>2973</v>
      </c>
      <c r="B950" s="38">
        <v>44713</v>
      </c>
      <c r="C950" s="37" t="s">
        <v>2174</v>
      </c>
      <c r="D950" s="37" t="s">
        <v>519</v>
      </c>
      <c r="E950" s="37" t="s">
        <v>1247</v>
      </c>
      <c r="F950" s="37" t="s">
        <v>2115</v>
      </c>
      <c r="G950" s="37" t="s">
        <v>521</v>
      </c>
      <c r="H950" s="39">
        <v>175000000</v>
      </c>
      <c r="I950" s="37" t="s">
        <v>52</v>
      </c>
      <c r="J950" s="37" t="s">
        <v>53</v>
      </c>
      <c r="K950" s="37" t="s">
        <v>55</v>
      </c>
      <c r="L950" s="37" t="s">
        <v>54</v>
      </c>
      <c r="M950" s="37" t="s">
        <v>55</v>
      </c>
      <c r="N950" s="37" t="s">
        <v>69</v>
      </c>
      <c r="O950" s="37">
        <v>1.33</v>
      </c>
      <c r="P950" s="37">
        <v>5</v>
      </c>
      <c r="Q950" s="40">
        <f>Table2[[#This Row],[Spread]]/Table2[[#This Row],[Expected Loss]]</f>
        <v>3.7593984962406015</v>
      </c>
      <c r="R950" s="37">
        <v>1</v>
      </c>
      <c r="S950" s="37">
        <v>0</v>
      </c>
      <c r="T950" s="37" t="s">
        <v>2974</v>
      </c>
      <c r="U950" s="37" t="s">
        <v>2975</v>
      </c>
      <c r="V950" s="37"/>
      <c r="W950" s="37"/>
      <c r="X950" s="37"/>
    </row>
    <row r="951" spans="1:24" x14ac:dyDescent="0.25">
      <c r="A951" s="37" t="s">
        <v>2976</v>
      </c>
      <c r="B951" s="38">
        <v>44713</v>
      </c>
      <c r="C951" s="37" t="s">
        <v>2174</v>
      </c>
      <c r="D951" s="37" t="s">
        <v>519</v>
      </c>
      <c r="E951" s="37" t="s">
        <v>1247</v>
      </c>
      <c r="F951" s="37" t="s">
        <v>2115</v>
      </c>
      <c r="G951" s="37" t="s">
        <v>521</v>
      </c>
      <c r="H951" s="39">
        <v>70000000</v>
      </c>
      <c r="I951" s="37" t="s">
        <v>52</v>
      </c>
      <c r="J951" s="37" t="s">
        <v>53</v>
      </c>
      <c r="K951" s="37" t="s">
        <v>55</v>
      </c>
      <c r="L951" s="37" t="s">
        <v>54</v>
      </c>
      <c r="M951" s="37" t="s">
        <v>55</v>
      </c>
      <c r="N951" s="37" t="s">
        <v>69</v>
      </c>
      <c r="O951" s="37">
        <v>3.28</v>
      </c>
      <c r="P951" s="37">
        <v>7.75</v>
      </c>
      <c r="Q951" s="40">
        <f>Table2[[#This Row],[Spread]]/Table2[[#This Row],[Expected Loss]]</f>
        <v>2.3628048780487805</v>
      </c>
      <c r="R951" s="37">
        <v>1</v>
      </c>
      <c r="S951" s="37">
        <v>0</v>
      </c>
      <c r="T951" s="37" t="s">
        <v>2974</v>
      </c>
      <c r="U951" s="37" t="s">
        <v>2975</v>
      </c>
      <c r="V951" s="37"/>
      <c r="W951" s="37"/>
      <c r="X951" s="37"/>
    </row>
    <row r="952" spans="1:24" s="76" customFormat="1" x14ac:dyDescent="0.25">
      <c r="A952" s="72" t="s">
        <v>2977</v>
      </c>
      <c r="B952" s="73">
        <v>44713</v>
      </c>
      <c r="C952" s="72" t="s">
        <v>1904</v>
      </c>
      <c r="D952" s="72" t="s">
        <v>198</v>
      </c>
      <c r="E952" s="72" t="s">
        <v>520</v>
      </c>
      <c r="F952" s="72" t="s">
        <v>77</v>
      </c>
      <c r="G952" s="72" t="s">
        <v>2811</v>
      </c>
      <c r="H952" s="74">
        <v>125000000</v>
      </c>
      <c r="I952" s="72" t="s">
        <v>110</v>
      </c>
      <c r="J952" s="72" t="s">
        <v>53</v>
      </c>
      <c r="K952" s="72">
        <v>0.5</v>
      </c>
      <c r="L952" s="72" t="s">
        <v>54</v>
      </c>
      <c r="M952" s="72" t="s">
        <v>55</v>
      </c>
      <c r="N952" s="72" t="s">
        <v>69</v>
      </c>
      <c r="O952" s="72">
        <v>3.31</v>
      </c>
      <c r="P952" s="72">
        <v>9</v>
      </c>
      <c r="Q952" s="75">
        <f>Table2[[#This Row],[Spread]]/Table2[[#This Row],[Expected Loss]]</f>
        <v>2.7190332326283988</v>
      </c>
      <c r="R952" s="72">
        <v>1</v>
      </c>
      <c r="S952" s="72">
        <v>0</v>
      </c>
      <c r="T952" s="72" t="s">
        <v>2978</v>
      </c>
      <c r="U952" s="72" t="s">
        <v>2979</v>
      </c>
      <c r="V952" s="72"/>
      <c r="W952" s="72"/>
      <c r="X952" s="72"/>
    </row>
    <row r="953" spans="1:24" s="76" customFormat="1" x14ac:dyDescent="0.25">
      <c r="A953" s="72" t="s">
        <v>2980</v>
      </c>
      <c r="B953" s="73">
        <v>44713</v>
      </c>
      <c r="C953" s="72" t="s">
        <v>1904</v>
      </c>
      <c r="D953" s="72" t="s">
        <v>198</v>
      </c>
      <c r="E953" s="72" t="s">
        <v>520</v>
      </c>
      <c r="F953" s="72" t="s">
        <v>77</v>
      </c>
      <c r="G953" s="72" t="s">
        <v>2811</v>
      </c>
      <c r="H953" s="74">
        <v>75000000</v>
      </c>
      <c r="I953" s="72" t="s">
        <v>110</v>
      </c>
      <c r="J953" s="72" t="s">
        <v>53</v>
      </c>
      <c r="K953" s="72">
        <v>0.5</v>
      </c>
      <c r="L953" s="72" t="s">
        <v>54</v>
      </c>
      <c r="M953" s="72" t="s">
        <v>55</v>
      </c>
      <c r="N953" s="72" t="s">
        <v>69</v>
      </c>
      <c r="O953" s="72">
        <v>3.31</v>
      </c>
      <c r="P953" s="72">
        <v>9</v>
      </c>
      <c r="Q953" s="75">
        <f>Table2[[#This Row],[Spread]]/Table2[[#This Row],[Expected Loss]]</f>
        <v>2.7190332326283988</v>
      </c>
      <c r="R953" s="72">
        <v>1</v>
      </c>
      <c r="S953" s="72">
        <v>0</v>
      </c>
      <c r="T953" s="72" t="s">
        <v>2978</v>
      </c>
      <c r="U953" s="72" t="s">
        <v>2979</v>
      </c>
      <c r="V953" s="72"/>
      <c r="W953" s="72"/>
      <c r="X953" s="72"/>
    </row>
    <row r="954" spans="1:24" x14ac:dyDescent="0.25">
      <c r="A954" s="37" t="s">
        <v>2981</v>
      </c>
      <c r="B954" s="38">
        <v>44713</v>
      </c>
      <c r="C954" s="37" t="s">
        <v>1860</v>
      </c>
      <c r="D954" s="37" t="s">
        <v>391</v>
      </c>
      <c r="E954" s="37" t="s">
        <v>765</v>
      </c>
      <c r="F954" s="37" t="s">
        <v>77</v>
      </c>
      <c r="G954" s="37" t="s">
        <v>1861</v>
      </c>
      <c r="H954" s="39">
        <v>300000000</v>
      </c>
      <c r="I954" s="37" t="s">
        <v>110</v>
      </c>
      <c r="J954" s="37" t="s">
        <v>53</v>
      </c>
      <c r="K954" s="37">
        <v>3</v>
      </c>
      <c r="L954" s="37">
        <v>1.43</v>
      </c>
      <c r="M954" s="37" t="s">
        <v>55</v>
      </c>
      <c r="N954" s="37" t="s">
        <v>56</v>
      </c>
      <c r="O954" s="37">
        <v>0.9</v>
      </c>
      <c r="P954" s="37">
        <v>5.25</v>
      </c>
      <c r="Q954" s="40">
        <f>Table2[[#This Row],[Spread]]/Table2[[#This Row],[Expected Loss]]</f>
        <v>5.833333333333333</v>
      </c>
      <c r="R954" s="37">
        <v>1</v>
      </c>
      <c r="S954" s="37">
        <v>0</v>
      </c>
      <c r="T954" s="37" t="s">
        <v>2982</v>
      </c>
      <c r="U954" s="37" t="s">
        <v>2983</v>
      </c>
      <c r="V954" s="37"/>
      <c r="W954" s="37"/>
      <c r="X954" s="37"/>
    </row>
    <row r="955" spans="1:24" x14ac:dyDescent="0.25">
      <c r="A955" s="37" t="s">
        <v>2984</v>
      </c>
      <c r="B955" s="38">
        <v>44713</v>
      </c>
      <c r="C955" s="37" t="s">
        <v>2985</v>
      </c>
      <c r="D955" s="37" t="s">
        <v>2986</v>
      </c>
      <c r="E955" s="37" t="s">
        <v>454</v>
      </c>
      <c r="F955" s="37" t="s">
        <v>77</v>
      </c>
      <c r="G955" s="37" t="s">
        <v>1745</v>
      </c>
      <c r="H955" s="39">
        <v>150000000</v>
      </c>
      <c r="I955" s="37" t="s">
        <v>52</v>
      </c>
      <c r="J955" s="37" t="s">
        <v>53</v>
      </c>
      <c r="K955" s="37">
        <v>3</v>
      </c>
      <c r="L955" s="37" t="s">
        <v>54</v>
      </c>
      <c r="M955" s="37" t="s">
        <v>55</v>
      </c>
      <c r="N955" s="37" t="s">
        <v>56</v>
      </c>
      <c r="O955" s="37">
        <v>0.54</v>
      </c>
      <c r="P955" s="37">
        <v>3.5</v>
      </c>
      <c r="Q955" s="40">
        <f>Table2[[#This Row],[Spread]]/Table2[[#This Row],[Expected Loss]]</f>
        <v>6.481481481481481</v>
      </c>
      <c r="R955" s="37">
        <v>1</v>
      </c>
      <c r="S955" s="37">
        <v>0</v>
      </c>
      <c r="T955" s="37" t="s">
        <v>2987</v>
      </c>
      <c r="U955" s="37" t="s">
        <v>2988</v>
      </c>
      <c r="V955" s="37"/>
      <c r="W955" s="37"/>
      <c r="X955" s="37"/>
    </row>
    <row r="956" spans="1:24" x14ac:dyDescent="0.25">
      <c r="A956" s="37" t="s">
        <v>2989</v>
      </c>
      <c r="B956" s="38">
        <v>44713</v>
      </c>
      <c r="C956" s="37" t="s">
        <v>2031</v>
      </c>
      <c r="D956" s="37" t="s">
        <v>89</v>
      </c>
      <c r="E956" s="37" t="s">
        <v>55</v>
      </c>
      <c r="F956" s="37" t="s">
        <v>55</v>
      </c>
      <c r="G956" s="37" t="s">
        <v>420</v>
      </c>
      <c r="H956" s="39">
        <v>200000000</v>
      </c>
      <c r="I956" s="37" t="s">
        <v>52</v>
      </c>
      <c r="J956" s="37" t="s">
        <v>53</v>
      </c>
      <c r="K956" s="37" t="s">
        <v>55</v>
      </c>
      <c r="L956" s="37" t="s">
        <v>54</v>
      </c>
      <c r="M956" s="37" t="s">
        <v>55</v>
      </c>
      <c r="N956" s="37" t="s">
        <v>56</v>
      </c>
      <c r="O956" s="37">
        <v>1.53</v>
      </c>
      <c r="P956" s="37">
        <v>7.5</v>
      </c>
      <c r="Q956" s="40">
        <f>Table2[[#This Row],[Spread]]/Table2[[#This Row],[Expected Loss]]</f>
        <v>4.9019607843137258</v>
      </c>
      <c r="R956" s="37">
        <v>1</v>
      </c>
      <c r="S956" s="37">
        <v>0</v>
      </c>
      <c r="T956" s="37" t="s">
        <v>2990</v>
      </c>
      <c r="U956" s="37" t="s">
        <v>2991</v>
      </c>
      <c r="V956" s="37"/>
      <c r="W956" s="37"/>
      <c r="X956" s="37"/>
    </row>
    <row r="957" spans="1:24" x14ac:dyDescent="0.25">
      <c r="A957" s="37" t="s">
        <v>2992</v>
      </c>
      <c r="B957" s="38">
        <v>44713</v>
      </c>
      <c r="C957" s="37" t="s">
        <v>2031</v>
      </c>
      <c r="D957" s="37" t="s">
        <v>89</v>
      </c>
      <c r="E957" s="37" t="s">
        <v>55</v>
      </c>
      <c r="F957" s="37" t="s">
        <v>55</v>
      </c>
      <c r="G957" s="37" t="s">
        <v>455</v>
      </c>
      <c r="H957" s="39">
        <v>300000000</v>
      </c>
      <c r="I957" s="37" t="s">
        <v>52</v>
      </c>
      <c r="J957" s="37" t="s">
        <v>53</v>
      </c>
      <c r="K957" s="37" t="s">
        <v>55</v>
      </c>
      <c r="L957" s="37" t="s">
        <v>54</v>
      </c>
      <c r="M957" s="37" t="s">
        <v>55</v>
      </c>
      <c r="N957" s="37" t="s">
        <v>56</v>
      </c>
      <c r="O957" s="37">
        <v>2.78</v>
      </c>
      <c r="P957" s="37">
        <v>7.25</v>
      </c>
      <c r="Q957" s="40">
        <f>Table2[[#This Row],[Spread]]/Table2[[#This Row],[Expected Loss]]</f>
        <v>2.6079136690647484</v>
      </c>
      <c r="R957" s="37">
        <v>1</v>
      </c>
      <c r="S957" s="37">
        <v>0</v>
      </c>
      <c r="T957" s="37" t="s">
        <v>2993</v>
      </c>
      <c r="U957" s="37" t="s">
        <v>2994</v>
      </c>
      <c r="V957" s="37"/>
      <c r="W957" s="37"/>
      <c r="X957" s="37"/>
    </row>
    <row r="958" spans="1:24" x14ac:dyDescent="0.25">
      <c r="A958" s="37" t="s">
        <v>2995</v>
      </c>
      <c r="B958" s="38">
        <v>44713</v>
      </c>
      <c r="C958" s="37" t="s">
        <v>2258</v>
      </c>
      <c r="D958" s="37" t="s">
        <v>221</v>
      </c>
      <c r="E958" s="37" t="s">
        <v>1480</v>
      </c>
      <c r="F958" s="37" t="s">
        <v>77</v>
      </c>
      <c r="G958" s="37" t="s">
        <v>2996</v>
      </c>
      <c r="H958" s="39">
        <v>140000000</v>
      </c>
      <c r="I958" s="37" t="s">
        <v>110</v>
      </c>
      <c r="J958" s="37" t="s">
        <v>53</v>
      </c>
      <c r="K958" s="37">
        <v>3</v>
      </c>
      <c r="L958" s="37">
        <v>2.48</v>
      </c>
      <c r="M958" s="37" t="s">
        <v>55</v>
      </c>
      <c r="N958" s="37" t="s">
        <v>56</v>
      </c>
      <c r="O958" s="37">
        <v>2.02</v>
      </c>
      <c r="P958" s="37">
        <v>8</v>
      </c>
      <c r="Q958" s="40">
        <f>Table2[[#This Row],[Spread]]/Table2[[#This Row],[Expected Loss]]</f>
        <v>3.9603960396039604</v>
      </c>
      <c r="R958" s="37">
        <v>1</v>
      </c>
      <c r="S958" s="37">
        <v>0</v>
      </c>
      <c r="T958" s="37" t="s">
        <v>2997</v>
      </c>
      <c r="U958" s="37" t="s">
        <v>2998</v>
      </c>
      <c r="V958" s="37"/>
      <c r="W958" s="37"/>
      <c r="X958" s="37"/>
    </row>
    <row r="959" spans="1:24" x14ac:dyDescent="0.25">
      <c r="A959" s="37" t="s">
        <v>2999</v>
      </c>
      <c r="B959" s="38">
        <v>44743</v>
      </c>
      <c r="C959" s="37" t="s">
        <v>2090</v>
      </c>
      <c r="D959" s="37" t="s">
        <v>55</v>
      </c>
      <c r="E959" s="37" t="s">
        <v>454</v>
      </c>
      <c r="F959" s="37" t="s">
        <v>55</v>
      </c>
      <c r="G959" s="37" t="s">
        <v>942</v>
      </c>
      <c r="H959" s="39">
        <v>31500000</v>
      </c>
      <c r="I959" s="37" t="s">
        <v>55</v>
      </c>
      <c r="J959" s="37" t="s">
        <v>53</v>
      </c>
      <c r="K959" s="37" t="s">
        <v>55</v>
      </c>
      <c r="L959" s="37" t="s">
        <v>54</v>
      </c>
      <c r="M959" s="37" t="s">
        <v>55</v>
      </c>
      <c r="N959" s="37" t="s">
        <v>69</v>
      </c>
      <c r="O959" s="37" t="s">
        <v>57</v>
      </c>
      <c r="P959" s="37" t="s">
        <v>57</v>
      </c>
      <c r="Q959" s="40" t="e">
        <f>Table2[[#This Row],[Spread]]/Table2[[#This Row],[Expected Loss]]</f>
        <v>#VALUE!</v>
      </c>
      <c r="R959" s="37">
        <v>1</v>
      </c>
      <c r="S959" s="37">
        <v>0</v>
      </c>
      <c r="T959" s="37" t="s">
        <v>3000</v>
      </c>
      <c r="U959" s="37" t="s">
        <v>3001</v>
      </c>
      <c r="V959" s="37"/>
      <c r="W959" s="37"/>
      <c r="X959" s="37"/>
    </row>
    <row r="960" spans="1:24" x14ac:dyDescent="0.25">
      <c r="A960" s="37" t="s">
        <v>3002</v>
      </c>
      <c r="B960" s="38">
        <v>44743</v>
      </c>
      <c r="C960" s="37" t="s">
        <v>2090</v>
      </c>
      <c r="D960" s="37" t="s">
        <v>55</v>
      </c>
      <c r="E960" s="37" t="s">
        <v>454</v>
      </c>
      <c r="F960" s="37" t="s">
        <v>55</v>
      </c>
      <c r="G960" s="37" t="s">
        <v>942</v>
      </c>
      <c r="H960" s="39">
        <v>12500000</v>
      </c>
      <c r="I960" s="37" t="s">
        <v>55</v>
      </c>
      <c r="J960" s="37" t="s">
        <v>53</v>
      </c>
      <c r="K960" s="37" t="s">
        <v>55</v>
      </c>
      <c r="L960" s="37" t="s">
        <v>54</v>
      </c>
      <c r="M960" s="37" t="s">
        <v>55</v>
      </c>
      <c r="N960" s="37" t="s">
        <v>69</v>
      </c>
      <c r="O960" s="37" t="s">
        <v>57</v>
      </c>
      <c r="P960" s="37" t="s">
        <v>57</v>
      </c>
      <c r="Q960" s="40" t="e">
        <f>Table2[[#This Row],[Spread]]/Table2[[#This Row],[Expected Loss]]</f>
        <v>#VALUE!</v>
      </c>
      <c r="R960" s="37">
        <v>1</v>
      </c>
      <c r="S960" s="37">
        <v>0</v>
      </c>
      <c r="T960" s="37" t="s">
        <v>3000</v>
      </c>
      <c r="U960" s="37" t="s">
        <v>3001</v>
      </c>
      <c r="V960" s="37"/>
      <c r="W960" s="37"/>
      <c r="X960" s="37"/>
    </row>
    <row r="961" spans="1:24 16370:16370" x14ac:dyDescent="0.25">
      <c r="A961" s="37" t="s">
        <v>3003</v>
      </c>
      <c r="B961" s="38">
        <v>44743</v>
      </c>
      <c r="C961" s="37" t="s">
        <v>2090</v>
      </c>
      <c r="D961" s="37" t="s">
        <v>55</v>
      </c>
      <c r="E961" s="37" t="s">
        <v>454</v>
      </c>
      <c r="F961" s="37" t="s">
        <v>55</v>
      </c>
      <c r="G961" s="37" t="s">
        <v>942</v>
      </c>
      <c r="H961" s="39">
        <v>16500000</v>
      </c>
      <c r="I961" s="37" t="s">
        <v>55</v>
      </c>
      <c r="J961" s="37" t="s">
        <v>53</v>
      </c>
      <c r="K961" s="37" t="s">
        <v>55</v>
      </c>
      <c r="L961" s="37" t="s">
        <v>54</v>
      </c>
      <c r="M961" s="37" t="s">
        <v>55</v>
      </c>
      <c r="N961" s="37" t="s">
        <v>69</v>
      </c>
      <c r="O961" s="37" t="s">
        <v>57</v>
      </c>
      <c r="P961" s="37" t="s">
        <v>57</v>
      </c>
      <c r="Q961" s="40" t="e">
        <f>Table2[[#This Row],[Spread]]/Table2[[#This Row],[Expected Loss]]</f>
        <v>#VALUE!</v>
      </c>
      <c r="R961" s="37">
        <v>1</v>
      </c>
      <c r="S961" s="37">
        <v>0</v>
      </c>
      <c r="T961" s="37" t="s">
        <v>3000</v>
      </c>
      <c r="U961" s="37" t="s">
        <v>3001</v>
      </c>
      <c r="V961" s="37"/>
      <c r="W961" s="37"/>
      <c r="X961" s="37"/>
    </row>
    <row r="962" spans="1:24 16370:16370" x14ac:dyDescent="0.25">
      <c r="A962" s="37" t="s">
        <v>3004</v>
      </c>
      <c r="B962" s="38">
        <v>44743</v>
      </c>
      <c r="C962" s="37" t="s">
        <v>2090</v>
      </c>
      <c r="D962" s="37" t="s">
        <v>55</v>
      </c>
      <c r="E962" s="37" t="s">
        <v>454</v>
      </c>
      <c r="F962" s="37" t="s">
        <v>55</v>
      </c>
      <c r="G962" s="37" t="s">
        <v>942</v>
      </c>
      <c r="H962" s="39">
        <v>11000000</v>
      </c>
      <c r="I962" s="37" t="s">
        <v>55</v>
      </c>
      <c r="J962" s="37" t="s">
        <v>53</v>
      </c>
      <c r="K962" s="37" t="s">
        <v>55</v>
      </c>
      <c r="L962" s="37" t="s">
        <v>54</v>
      </c>
      <c r="M962" s="37" t="s">
        <v>55</v>
      </c>
      <c r="N962" s="37" t="s">
        <v>56</v>
      </c>
      <c r="O962" s="37" t="s">
        <v>57</v>
      </c>
      <c r="P962" s="37" t="s">
        <v>57</v>
      </c>
      <c r="Q962" s="40" t="e">
        <f>Table2[[#This Row],[Spread]]/Table2[[#This Row],[Expected Loss]]</f>
        <v>#VALUE!</v>
      </c>
      <c r="R962" s="37">
        <v>1</v>
      </c>
      <c r="S962" s="37">
        <v>0</v>
      </c>
      <c r="T962" s="37" t="s">
        <v>3005</v>
      </c>
      <c r="U962" s="37" t="s">
        <v>3006</v>
      </c>
      <c r="V962" s="37"/>
      <c r="W962" s="37"/>
      <c r="X962" s="37"/>
    </row>
    <row r="963" spans="1:24 16370:16370" x14ac:dyDescent="0.25">
      <c r="A963" s="37" t="s">
        <v>3007</v>
      </c>
      <c r="B963" s="38">
        <v>44743</v>
      </c>
      <c r="C963" s="37" t="s">
        <v>2090</v>
      </c>
      <c r="D963" s="37" t="s">
        <v>55</v>
      </c>
      <c r="E963" s="37" t="s">
        <v>454</v>
      </c>
      <c r="F963" s="37" t="s">
        <v>55</v>
      </c>
      <c r="G963" s="37" t="s">
        <v>942</v>
      </c>
      <c r="H963" s="39">
        <v>19000000</v>
      </c>
      <c r="I963" s="37" t="s">
        <v>55</v>
      </c>
      <c r="J963" s="37" t="s">
        <v>53</v>
      </c>
      <c r="K963" s="37" t="s">
        <v>55</v>
      </c>
      <c r="L963" s="37" t="s">
        <v>54</v>
      </c>
      <c r="M963" s="37" t="s">
        <v>55</v>
      </c>
      <c r="N963" s="37" t="s">
        <v>56</v>
      </c>
      <c r="O963" s="37" t="s">
        <v>57</v>
      </c>
      <c r="P963" s="37" t="s">
        <v>57</v>
      </c>
      <c r="Q963" s="40" t="e">
        <f>Table2[[#This Row],[Spread]]/Table2[[#This Row],[Expected Loss]]</f>
        <v>#VALUE!</v>
      </c>
      <c r="R963" s="37">
        <v>1</v>
      </c>
      <c r="S963" s="37">
        <v>0</v>
      </c>
      <c r="T963" s="37" t="s">
        <v>3008</v>
      </c>
      <c r="U963" s="37" t="s">
        <v>3009</v>
      </c>
      <c r="V963" s="37"/>
      <c r="W963" s="37"/>
      <c r="X963" s="37"/>
    </row>
    <row r="964" spans="1:24 16370:16370" x14ac:dyDescent="0.25">
      <c r="A964" s="37" t="s">
        <v>3010</v>
      </c>
      <c r="B964" s="38">
        <v>44743</v>
      </c>
      <c r="C964" s="37" t="s">
        <v>3011</v>
      </c>
      <c r="D964" s="37" t="s">
        <v>3012</v>
      </c>
      <c r="E964" s="37" t="s">
        <v>765</v>
      </c>
      <c r="F964" s="37" t="s">
        <v>77</v>
      </c>
      <c r="G964" s="37" t="s">
        <v>2960</v>
      </c>
      <c r="H964" s="39">
        <v>75000000</v>
      </c>
      <c r="I964" s="37" t="s">
        <v>110</v>
      </c>
      <c r="J964" s="37" t="s">
        <v>53</v>
      </c>
      <c r="K964" s="37" t="s">
        <v>55</v>
      </c>
      <c r="L964" s="37" t="s">
        <v>54</v>
      </c>
      <c r="M964" s="37" t="s">
        <v>55</v>
      </c>
      <c r="N964" s="37" t="s">
        <v>56</v>
      </c>
      <c r="O964" s="37">
        <v>5</v>
      </c>
      <c r="P964" s="37">
        <v>7.75</v>
      </c>
      <c r="Q964" s="40">
        <f>Table2[[#This Row],[Spread]]/Table2[[#This Row],[Expected Loss]]</f>
        <v>1.55</v>
      </c>
      <c r="R964" s="37">
        <v>1</v>
      </c>
      <c r="S964" s="37">
        <v>0</v>
      </c>
      <c r="T964" s="37" t="s">
        <v>3013</v>
      </c>
      <c r="U964" s="37" t="s">
        <v>3014</v>
      </c>
      <c r="V964" s="37"/>
      <c r="W964" s="37"/>
      <c r="X964" s="37"/>
    </row>
    <row r="965" spans="1:24 16370:16370" x14ac:dyDescent="0.25">
      <c r="A965" s="37" t="s">
        <v>3015</v>
      </c>
      <c r="B965" s="38">
        <v>44743</v>
      </c>
      <c r="C965" s="37" t="s">
        <v>1793</v>
      </c>
      <c r="D965" s="37" t="s">
        <v>2564</v>
      </c>
      <c r="E965" s="37" t="s">
        <v>765</v>
      </c>
      <c r="F965" s="37" t="s">
        <v>55</v>
      </c>
      <c r="G965" s="37" t="s">
        <v>1508</v>
      </c>
      <c r="H965" s="39">
        <v>25000000</v>
      </c>
      <c r="I965" s="37" t="s">
        <v>52</v>
      </c>
      <c r="J965" s="37" t="s">
        <v>53</v>
      </c>
      <c r="K965" s="37" t="s">
        <v>55</v>
      </c>
      <c r="L965" s="37" t="s">
        <v>54</v>
      </c>
      <c r="M965" s="37" t="s">
        <v>55</v>
      </c>
      <c r="N965" s="37" t="s">
        <v>56</v>
      </c>
      <c r="O965" s="37" t="s">
        <v>57</v>
      </c>
      <c r="P965" s="37" t="s">
        <v>57</v>
      </c>
      <c r="Q965" s="40" t="e">
        <f>Table2[[#This Row],[Spread]]/Table2[[#This Row],[Expected Loss]]</f>
        <v>#VALUE!</v>
      </c>
      <c r="R965" s="37">
        <v>1</v>
      </c>
      <c r="S965" s="37">
        <v>0</v>
      </c>
      <c r="T965" s="37" t="s">
        <v>3016</v>
      </c>
      <c r="U965" s="37" t="s">
        <v>3017</v>
      </c>
      <c r="V965" s="37"/>
      <c r="W965" s="37"/>
      <c r="X965" s="37"/>
    </row>
    <row r="966" spans="1:24 16370:16370" s="15" customFormat="1" x14ac:dyDescent="0.25">
      <c r="A966" s="45" t="s">
        <v>3018</v>
      </c>
      <c r="B966" s="46">
        <v>44805</v>
      </c>
      <c r="C966" s="45" t="s">
        <v>3019</v>
      </c>
      <c r="D966" s="45" t="s">
        <v>1338</v>
      </c>
      <c r="E966" s="45" t="s">
        <v>55</v>
      </c>
      <c r="F966" s="45" t="s">
        <v>55</v>
      </c>
      <c r="G966" s="45" t="s">
        <v>744</v>
      </c>
      <c r="H966" s="55">
        <v>84100000</v>
      </c>
      <c r="I966" s="45" t="s">
        <v>52</v>
      </c>
      <c r="J966" s="45" t="s">
        <v>2184</v>
      </c>
      <c r="K966" s="45" t="s">
        <v>55</v>
      </c>
      <c r="L966" s="45" t="s">
        <v>54</v>
      </c>
      <c r="M966" s="45" t="s">
        <v>55</v>
      </c>
      <c r="N966" s="45" t="s">
        <v>69</v>
      </c>
      <c r="O966" s="45" t="s">
        <v>57</v>
      </c>
      <c r="P966" s="45" t="s">
        <v>57</v>
      </c>
      <c r="Q966" s="40" t="e">
        <f>Table2[[#This Row],[Spread]]/Table2[[#This Row],[Expected Loss]]</f>
        <v>#VALUE!</v>
      </c>
      <c r="R966" s="45">
        <v>1</v>
      </c>
      <c r="S966" s="45">
        <v>0</v>
      </c>
      <c r="T966" s="45" t="s">
        <v>3020</v>
      </c>
      <c r="U966" s="45" t="s">
        <v>3021</v>
      </c>
      <c r="V966" s="37"/>
      <c r="W966" s="37"/>
      <c r="X966" s="37"/>
      <c r="XEP966" s="30"/>
    </row>
    <row r="967" spans="1:24 16370:16370" s="15" customFormat="1" x14ac:dyDescent="0.25">
      <c r="A967" s="45" t="s">
        <v>3022</v>
      </c>
      <c r="B967" s="46">
        <v>44805</v>
      </c>
      <c r="C967" s="45" t="s">
        <v>3019</v>
      </c>
      <c r="D967" s="45" t="s">
        <v>1338</v>
      </c>
      <c r="E967" s="45" t="s">
        <v>55</v>
      </c>
      <c r="F967" s="45" t="s">
        <v>55</v>
      </c>
      <c r="G967" s="45" t="s">
        <v>744</v>
      </c>
      <c r="H967" s="55">
        <v>88300000</v>
      </c>
      <c r="I967" s="45" t="s">
        <v>52</v>
      </c>
      <c r="J967" s="45" t="s">
        <v>2184</v>
      </c>
      <c r="K967" s="45" t="s">
        <v>55</v>
      </c>
      <c r="L967" s="45" t="s">
        <v>54</v>
      </c>
      <c r="M967" s="45" t="s">
        <v>55</v>
      </c>
      <c r="N967" s="45" t="s">
        <v>69</v>
      </c>
      <c r="O967" s="45" t="s">
        <v>57</v>
      </c>
      <c r="P967" s="45" t="s">
        <v>57</v>
      </c>
      <c r="Q967" s="40" t="e">
        <f>Table2[[#This Row],[Spread]]/Table2[[#This Row],[Expected Loss]]</f>
        <v>#VALUE!</v>
      </c>
      <c r="R967" s="45">
        <v>1</v>
      </c>
      <c r="S967" s="45">
        <v>0</v>
      </c>
      <c r="T967" s="45" t="s">
        <v>3020</v>
      </c>
      <c r="U967" s="45" t="s">
        <v>3021</v>
      </c>
      <c r="V967" s="37"/>
      <c r="W967" s="37"/>
      <c r="X967" s="37"/>
      <c r="XEP967" s="30"/>
    </row>
    <row r="968" spans="1:24 16370:16370" s="15" customFormat="1" x14ac:dyDescent="0.25">
      <c r="A968" s="45" t="s">
        <v>3023</v>
      </c>
      <c r="B968" s="46">
        <v>44805</v>
      </c>
      <c r="C968" s="45" t="s">
        <v>3019</v>
      </c>
      <c r="D968" s="45" t="s">
        <v>1338</v>
      </c>
      <c r="E968" s="45" t="s">
        <v>55</v>
      </c>
      <c r="F968" s="45" t="s">
        <v>55</v>
      </c>
      <c r="G968" s="45" t="s">
        <v>744</v>
      </c>
      <c r="H968" s="55">
        <v>49100000</v>
      </c>
      <c r="I968" s="45" t="s">
        <v>52</v>
      </c>
      <c r="J968" s="45" t="s">
        <v>2184</v>
      </c>
      <c r="K968" s="45" t="s">
        <v>55</v>
      </c>
      <c r="L968" s="45" t="s">
        <v>54</v>
      </c>
      <c r="M968" s="45" t="s">
        <v>55</v>
      </c>
      <c r="N968" s="45" t="s">
        <v>69</v>
      </c>
      <c r="O968" s="45" t="s">
        <v>57</v>
      </c>
      <c r="P968" s="45" t="s">
        <v>57</v>
      </c>
      <c r="Q968" s="40" t="e">
        <f>Table2[[#This Row],[Spread]]/Table2[[#This Row],[Expected Loss]]</f>
        <v>#VALUE!</v>
      </c>
      <c r="R968" s="45">
        <v>1</v>
      </c>
      <c r="S968" s="45">
        <v>0</v>
      </c>
      <c r="T968" s="45" t="s">
        <v>3020</v>
      </c>
      <c r="U968" s="45" t="s">
        <v>3021</v>
      </c>
      <c r="V968" s="37"/>
      <c r="W968" s="37"/>
      <c r="X968" s="37"/>
      <c r="XEP968" s="30"/>
    </row>
    <row r="969" spans="1:24 16370:16370" s="15" customFormat="1" x14ac:dyDescent="0.25">
      <c r="A969" s="45" t="s">
        <v>3024</v>
      </c>
      <c r="B969" s="46">
        <v>44805</v>
      </c>
      <c r="C969" s="45" t="s">
        <v>3019</v>
      </c>
      <c r="D969" s="45" t="s">
        <v>1338</v>
      </c>
      <c r="E969" s="45" t="s">
        <v>55</v>
      </c>
      <c r="F969" s="45" t="s">
        <v>55</v>
      </c>
      <c r="G969" s="45" t="s">
        <v>744</v>
      </c>
      <c r="H969" s="55">
        <v>16400000</v>
      </c>
      <c r="I969" s="45" t="s">
        <v>52</v>
      </c>
      <c r="J969" s="45" t="s">
        <v>2184</v>
      </c>
      <c r="K969" s="45" t="s">
        <v>55</v>
      </c>
      <c r="L969" s="45" t="s">
        <v>54</v>
      </c>
      <c r="M969" s="45" t="s">
        <v>55</v>
      </c>
      <c r="N969" s="45" t="s">
        <v>69</v>
      </c>
      <c r="O969" s="45" t="s">
        <v>57</v>
      </c>
      <c r="P969" s="45" t="s">
        <v>57</v>
      </c>
      <c r="Q969" s="40" t="e">
        <f>Table2[[#This Row],[Spread]]/Table2[[#This Row],[Expected Loss]]</f>
        <v>#VALUE!</v>
      </c>
      <c r="R969" s="45">
        <v>1</v>
      </c>
      <c r="S969" s="45">
        <v>0</v>
      </c>
      <c r="T969" s="45" t="s">
        <v>3020</v>
      </c>
      <c r="U969" s="45" t="s">
        <v>3021</v>
      </c>
      <c r="V969" s="37"/>
      <c r="W969" s="37"/>
      <c r="X969" s="37"/>
      <c r="XEP969" s="30"/>
    </row>
    <row r="970" spans="1:24 16370:16370" x14ac:dyDescent="0.25">
      <c r="A970" s="37" t="s">
        <v>3025</v>
      </c>
      <c r="B970" s="38">
        <v>44805</v>
      </c>
      <c r="C970" s="37" t="s">
        <v>1783</v>
      </c>
      <c r="D970" s="37" t="s">
        <v>55</v>
      </c>
      <c r="E970" s="37" t="s">
        <v>55</v>
      </c>
      <c r="F970" s="37" t="s">
        <v>55</v>
      </c>
      <c r="G970" s="37" t="s">
        <v>942</v>
      </c>
      <c r="H970" s="39">
        <v>65000000</v>
      </c>
      <c r="I970" s="37" t="s">
        <v>55</v>
      </c>
      <c r="J970" s="37" t="s">
        <v>53</v>
      </c>
      <c r="K970" s="37" t="s">
        <v>55</v>
      </c>
      <c r="L970" s="37" t="s">
        <v>54</v>
      </c>
      <c r="M970" s="37" t="s">
        <v>55</v>
      </c>
      <c r="N970" s="37" t="s">
        <v>56</v>
      </c>
      <c r="O970" s="37" t="s">
        <v>57</v>
      </c>
      <c r="P970" s="37" t="s">
        <v>57</v>
      </c>
      <c r="Q970" s="40" t="e">
        <f>Table2[[#This Row],[Spread]]/Table2[[#This Row],[Expected Loss]]</f>
        <v>#VALUE!</v>
      </c>
      <c r="R970" s="37">
        <v>1</v>
      </c>
      <c r="S970" s="37">
        <v>0</v>
      </c>
      <c r="T970" s="37" t="s">
        <v>3026</v>
      </c>
      <c r="U970" s="37" t="s">
        <v>3027</v>
      </c>
      <c r="V970" s="37"/>
      <c r="W970" s="37"/>
      <c r="X970" s="37"/>
    </row>
    <row r="971" spans="1:24 16370:16370" x14ac:dyDescent="0.25">
      <c r="A971" s="37" t="s">
        <v>3028</v>
      </c>
      <c r="B971" s="38">
        <v>44805</v>
      </c>
      <c r="C971" s="37" t="s">
        <v>1783</v>
      </c>
      <c r="D971" s="37" t="s">
        <v>55</v>
      </c>
      <c r="E971" s="37" t="s">
        <v>55</v>
      </c>
      <c r="F971" s="37" t="s">
        <v>55</v>
      </c>
      <c r="G971" s="37" t="s">
        <v>942</v>
      </c>
      <c r="H971" s="39">
        <v>11000000</v>
      </c>
      <c r="I971" s="37" t="s">
        <v>55</v>
      </c>
      <c r="J971" s="37" t="s">
        <v>53</v>
      </c>
      <c r="K971" s="37" t="s">
        <v>55</v>
      </c>
      <c r="L971" s="37" t="s">
        <v>54</v>
      </c>
      <c r="M971" s="37" t="s">
        <v>55</v>
      </c>
      <c r="N971" s="37" t="s">
        <v>56</v>
      </c>
      <c r="O971" s="37" t="s">
        <v>57</v>
      </c>
      <c r="P971" s="37" t="s">
        <v>57</v>
      </c>
      <c r="Q971" s="40" t="e">
        <f>Table2[[#This Row],[Spread]]/Table2[[#This Row],[Expected Loss]]</f>
        <v>#VALUE!</v>
      </c>
      <c r="R971" s="37">
        <v>1</v>
      </c>
      <c r="S971" s="37">
        <v>0</v>
      </c>
      <c r="T971" s="37" t="s">
        <v>3029</v>
      </c>
      <c r="U971" s="37" t="s">
        <v>3030</v>
      </c>
      <c r="V971" s="37"/>
      <c r="W971" s="37"/>
      <c r="X971" s="37"/>
    </row>
    <row r="972" spans="1:24 16370:16370" x14ac:dyDescent="0.25">
      <c r="A972" s="37" t="s">
        <v>3031</v>
      </c>
      <c r="B972" s="38">
        <v>44805</v>
      </c>
      <c r="C972" s="37" t="s">
        <v>3032</v>
      </c>
      <c r="D972" s="37" t="s">
        <v>1226</v>
      </c>
      <c r="E972" s="37" t="s">
        <v>55</v>
      </c>
      <c r="F972" s="37" t="s">
        <v>55</v>
      </c>
      <c r="G972" s="37" t="s">
        <v>744</v>
      </c>
      <c r="H972" s="39">
        <v>52860000</v>
      </c>
      <c r="I972" s="37" t="s">
        <v>52</v>
      </c>
      <c r="J972" s="37" t="s">
        <v>2184</v>
      </c>
      <c r="K972" s="37" t="s">
        <v>55</v>
      </c>
      <c r="L972" s="37" t="s">
        <v>54</v>
      </c>
      <c r="M972" s="37" t="s">
        <v>55</v>
      </c>
      <c r="N972" s="37" t="s">
        <v>69</v>
      </c>
      <c r="O972" s="37" t="s">
        <v>57</v>
      </c>
      <c r="P972" s="37">
        <v>4</v>
      </c>
      <c r="Q972" s="40" t="e">
        <f>Table2[[#This Row],[Spread]]/Table2[[#This Row],[Expected Loss]]</f>
        <v>#VALUE!</v>
      </c>
      <c r="R972" s="37">
        <v>1</v>
      </c>
      <c r="S972" s="37">
        <v>0</v>
      </c>
      <c r="T972" s="37" t="s">
        <v>3033</v>
      </c>
      <c r="U972" s="37" t="s">
        <v>3034</v>
      </c>
      <c r="V972" s="37"/>
      <c r="W972" s="37"/>
      <c r="X972" s="37"/>
    </row>
    <row r="973" spans="1:24 16370:16370" x14ac:dyDescent="0.25">
      <c r="A973" s="37" t="s">
        <v>3035</v>
      </c>
      <c r="B973" s="38">
        <v>44805</v>
      </c>
      <c r="C973" s="37" t="s">
        <v>3032</v>
      </c>
      <c r="D973" s="37" t="s">
        <v>1226</v>
      </c>
      <c r="E973" s="37" t="s">
        <v>55</v>
      </c>
      <c r="F973" s="37" t="s">
        <v>55</v>
      </c>
      <c r="G973" s="37" t="s">
        <v>744</v>
      </c>
      <c r="H973" s="39">
        <v>105000000</v>
      </c>
      <c r="I973" s="37" t="s">
        <v>52</v>
      </c>
      <c r="J973" s="37" t="s">
        <v>2184</v>
      </c>
      <c r="K973" s="37" t="s">
        <v>55</v>
      </c>
      <c r="L973" s="37" t="s">
        <v>54</v>
      </c>
      <c r="M973" s="37" t="s">
        <v>55</v>
      </c>
      <c r="N973" s="37" t="s">
        <v>69</v>
      </c>
      <c r="O973" s="37" t="s">
        <v>57</v>
      </c>
      <c r="P973" s="37">
        <v>7.5</v>
      </c>
      <c r="Q973" s="40" t="e">
        <f>Table2[[#This Row],[Spread]]/Table2[[#This Row],[Expected Loss]]</f>
        <v>#VALUE!</v>
      </c>
      <c r="R973" s="37">
        <v>1</v>
      </c>
      <c r="S973" s="37">
        <v>0</v>
      </c>
      <c r="T973" s="37" t="s">
        <v>3033</v>
      </c>
      <c r="U973" s="37" t="s">
        <v>3034</v>
      </c>
      <c r="V973" s="37"/>
      <c r="W973" s="37"/>
      <c r="X973" s="37"/>
    </row>
    <row r="974" spans="1:24 16370:16370" x14ac:dyDescent="0.25">
      <c r="A974" s="37" t="s">
        <v>3036</v>
      </c>
      <c r="B974" s="38">
        <v>44805</v>
      </c>
      <c r="C974" s="37" t="s">
        <v>3032</v>
      </c>
      <c r="D974" s="37" t="s">
        <v>1226</v>
      </c>
      <c r="E974" s="37" t="s">
        <v>55</v>
      </c>
      <c r="F974" s="37" t="s">
        <v>55</v>
      </c>
      <c r="G974" s="37" t="s">
        <v>744</v>
      </c>
      <c r="H974" s="39">
        <v>21570000</v>
      </c>
      <c r="I974" s="37" t="s">
        <v>52</v>
      </c>
      <c r="J974" s="37" t="s">
        <v>2184</v>
      </c>
      <c r="K974" s="37" t="s">
        <v>55</v>
      </c>
      <c r="L974" s="37" t="s">
        <v>54</v>
      </c>
      <c r="M974" s="37" t="s">
        <v>55</v>
      </c>
      <c r="N974" s="37" t="s">
        <v>69</v>
      </c>
      <c r="O974" s="37" t="s">
        <v>57</v>
      </c>
      <c r="P974" s="37">
        <v>9.25</v>
      </c>
      <c r="Q974" s="40" t="e">
        <f>Table2[[#This Row],[Spread]]/Table2[[#This Row],[Expected Loss]]</f>
        <v>#VALUE!</v>
      </c>
      <c r="R974" s="37">
        <v>1</v>
      </c>
      <c r="S974" s="37">
        <v>0</v>
      </c>
      <c r="T974" s="37" t="s">
        <v>3033</v>
      </c>
      <c r="U974" s="37" t="s">
        <v>3034</v>
      </c>
      <c r="V974" s="37"/>
      <c r="W974" s="37"/>
      <c r="X974" s="37"/>
    </row>
    <row r="975" spans="1:24 16370:16370" x14ac:dyDescent="0.25">
      <c r="A975" s="37" t="s">
        <v>3037</v>
      </c>
      <c r="B975" s="38">
        <v>44805</v>
      </c>
      <c r="C975" s="37" t="s">
        <v>3032</v>
      </c>
      <c r="D975" s="37" t="s">
        <v>1226</v>
      </c>
      <c r="E975" s="37" t="s">
        <v>55</v>
      </c>
      <c r="F975" s="37" t="s">
        <v>55</v>
      </c>
      <c r="G975" s="37" t="s">
        <v>744</v>
      </c>
      <c r="H975" s="39">
        <v>21570000</v>
      </c>
      <c r="I975" s="37" t="s">
        <v>52</v>
      </c>
      <c r="J975" s="37" t="s">
        <v>2184</v>
      </c>
      <c r="K975" s="37" t="s">
        <v>55</v>
      </c>
      <c r="L975" s="37" t="s">
        <v>54</v>
      </c>
      <c r="M975" s="37" t="s">
        <v>55</v>
      </c>
      <c r="N975" s="37" t="s">
        <v>69</v>
      </c>
      <c r="O975" s="37" t="s">
        <v>57</v>
      </c>
      <c r="P975" s="37">
        <v>12</v>
      </c>
      <c r="Q975" s="40" t="e">
        <f>Table2[[#This Row],[Spread]]/Table2[[#This Row],[Expected Loss]]</f>
        <v>#VALUE!</v>
      </c>
      <c r="R975" s="37">
        <v>1</v>
      </c>
      <c r="S975" s="37">
        <v>0</v>
      </c>
      <c r="T975" s="37" t="s">
        <v>3033</v>
      </c>
      <c r="U975" s="37" t="s">
        <v>3034</v>
      </c>
      <c r="V975" s="37"/>
      <c r="W975" s="37"/>
      <c r="X975" s="37"/>
    </row>
    <row r="976" spans="1:24 16370:16370" x14ac:dyDescent="0.25">
      <c r="A976" s="37" t="s">
        <v>3038</v>
      </c>
      <c r="B976" s="38">
        <v>44866</v>
      </c>
      <c r="C976" s="37" t="s">
        <v>2334</v>
      </c>
      <c r="D976" s="37" t="s">
        <v>1396</v>
      </c>
      <c r="E976" s="37" t="s">
        <v>55</v>
      </c>
      <c r="F976" s="37" t="s">
        <v>55</v>
      </c>
      <c r="G976" s="37" t="s">
        <v>1397</v>
      </c>
      <c r="H976" s="39">
        <v>150000000</v>
      </c>
      <c r="I976" s="37" t="s">
        <v>52</v>
      </c>
      <c r="J976" s="37" t="s">
        <v>2335</v>
      </c>
      <c r="K976" s="37" t="s">
        <v>374</v>
      </c>
      <c r="L976" s="37" t="s">
        <v>54</v>
      </c>
      <c r="M976" s="37" t="s">
        <v>55</v>
      </c>
      <c r="N976" s="37" t="s">
        <v>56</v>
      </c>
      <c r="O976" s="37" t="s">
        <v>57</v>
      </c>
      <c r="P976" s="37" t="s">
        <v>57</v>
      </c>
      <c r="Q976" s="40" t="e">
        <f>Table2[[#This Row],[Spread]]/Table2[[#This Row],[Expected Loss]]</f>
        <v>#VALUE!</v>
      </c>
      <c r="R976" s="37">
        <v>1</v>
      </c>
      <c r="S976" s="37">
        <v>0</v>
      </c>
      <c r="T976" s="37" t="s">
        <v>3039</v>
      </c>
      <c r="U976" s="37" t="s">
        <v>3040</v>
      </c>
      <c r="V976" s="37"/>
      <c r="W976" s="37"/>
      <c r="X976" s="37"/>
    </row>
    <row r="977" spans="1:24" x14ac:dyDescent="0.25">
      <c r="A977" s="37" t="s">
        <v>3041</v>
      </c>
      <c r="B977" s="38">
        <v>44866</v>
      </c>
      <c r="C977" s="37" t="s">
        <v>2084</v>
      </c>
      <c r="D977" s="37" t="s">
        <v>2085</v>
      </c>
      <c r="E977" s="37" t="s">
        <v>765</v>
      </c>
      <c r="F977" s="37" t="s">
        <v>77</v>
      </c>
      <c r="G977" s="37" t="s">
        <v>3042</v>
      </c>
      <c r="H977" s="39">
        <v>80000000</v>
      </c>
      <c r="I977" s="37" t="s">
        <v>110</v>
      </c>
      <c r="J977" s="37" t="s">
        <v>53</v>
      </c>
      <c r="K977" s="37" t="s">
        <v>55</v>
      </c>
      <c r="L977" s="37">
        <v>4.1100000000000003</v>
      </c>
      <c r="M977" s="37" t="s">
        <v>55</v>
      </c>
      <c r="N977" s="37" t="s">
        <v>56</v>
      </c>
      <c r="O977" s="37">
        <v>3.37</v>
      </c>
      <c r="P977" s="37">
        <v>12.5</v>
      </c>
      <c r="Q977" s="40">
        <f>Table2[[#This Row],[Spread]]/Table2[[#This Row],[Expected Loss]]</f>
        <v>3.7091988130563798</v>
      </c>
      <c r="R977" s="37">
        <v>1</v>
      </c>
      <c r="S977" s="37">
        <v>0</v>
      </c>
      <c r="T977" s="37" t="s">
        <v>3043</v>
      </c>
      <c r="U977" s="37" t="s">
        <v>3044</v>
      </c>
      <c r="V977" s="37"/>
      <c r="W977" s="37"/>
      <c r="X977" s="37"/>
    </row>
    <row r="978" spans="1:24" x14ac:dyDescent="0.25">
      <c r="A978" s="37" t="s">
        <v>3045</v>
      </c>
      <c r="B978" s="38">
        <v>44866</v>
      </c>
      <c r="C978" s="37" t="s">
        <v>2888</v>
      </c>
      <c r="D978" s="37" t="s">
        <v>147</v>
      </c>
      <c r="E978" s="37" t="s">
        <v>1091</v>
      </c>
      <c r="F978" s="37" t="s">
        <v>77</v>
      </c>
      <c r="G978" s="37" t="s">
        <v>1551</v>
      </c>
      <c r="H978" s="39">
        <v>60000000</v>
      </c>
      <c r="I978" s="37" t="s">
        <v>52</v>
      </c>
      <c r="J978" s="37" t="s">
        <v>53</v>
      </c>
      <c r="K978" s="37" t="s">
        <v>55</v>
      </c>
      <c r="L978" s="37" t="s">
        <v>54</v>
      </c>
      <c r="M978" s="37" t="s">
        <v>55</v>
      </c>
      <c r="N978" s="37" t="s">
        <v>69</v>
      </c>
      <c r="O978" s="37">
        <v>2.72</v>
      </c>
      <c r="P978" s="37">
        <v>10</v>
      </c>
      <c r="Q978" s="40">
        <f>Table2[[#This Row],[Spread]]/Table2[[#This Row],[Expected Loss]]</f>
        <v>3.6764705882352939</v>
      </c>
      <c r="R978" s="37">
        <v>1</v>
      </c>
      <c r="S978" s="37">
        <v>0</v>
      </c>
      <c r="T978" s="37" t="s">
        <v>3046</v>
      </c>
      <c r="U978" s="37" t="s">
        <v>3047</v>
      </c>
      <c r="V978" s="37"/>
      <c r="W978" s="37"/>
      <c r="X978" s="37"/>
    </row>
    <row r="979" spans="1:24" x14ac:dyDescent="0.25">
      <c r="A979" s="37" t="s">
        <v>3048</v>
      </c>
      <c r="B979" s="38">
        <v>44866</v>
      </c>
      <c r="C979" s="37" t="s">
        <v>2888</v>
      </c>
      <c r="D979" s="37" t="s">
        <v>147</v>
      </c>
      <c r="E979" s="37" t="s">
        <v>1091</v>
      </c>
      <c r="F979" s="37" t="s">
        <v>77</v>
      </c>
      <c r="G979" s="37" t="s">
        <v>1551</v>
      </c>
      <c r="H979" s="39">
        <v>135000000</v>
      </c>
      <c r="I979" s="37" t="s">
        <v>52</v>
      </c>
      <c r="J979" s="37" t="s">
        <v>53</v>
      </c>
      <c r="K979" s="37" t="s">
        <v>55</v>
      </c>
      <c r="L979" s="37" t="s">
        <v>54</v>
      </c>
      <c r="M979" s="37" t="s">
        <v>55</v>
      </c>
      <c r="N979" s="37" t="s">
        <v>69</v>
      </c>
      <c r="O979" s="37">
        <v>1.34</v>
      </c>
      <c r="P979" s="37">
        <v>7</v>
      </c>
      <c r="Q979" s="40">
        <f>Table2[[#This Row],[Spread]]/Table2[[#This Row],[Expected Loss]]</f>
        <v>5.2238805970149249</v>
      </c>
      <c r="R979" s="37">
        <v>1</v>
      </c>
      <c r="S979" s="37">
        <v>0</v>
      </c>
      <c r="T979" s="37" t="s">
        <v>3046</v>
      </c>
      <c r="U979" s="37" t="s">
        <v>3047</v>
      </c>
      <c r="V979" s="37"/>
      <c r="W979" s="37"/>
      <c r="X979" s="37"/>
    </row>
    <row r="980" spans="1:24" x14ac:dyDescent="0.25">
      <c r="A980" s="37" t="s">
        <v>3049</v>
      </c>
      <c r="B980" s="38">
        <v>44896</v>
      </c>
      <c r="C980" s="37" t="s">
        <v>2841</v>
      </c>
      <c r="D980" s="37" t="s">
        <v>108</v>
      </c>
      <c r="E980" s="37" t="s">
        <v>1357</v>
      </c>
      <c r="F980" s="37" t="s">
        <v>77</v>
      </c>
      <c r="G980" s="37" t="s">
        <v>2682</v>
      </c>
      <c r="H980" s="39">
        <v>100000000</v>
      </c>
      <c r="I980" s="37" t="s">
        <v>52</v>
      </c>
      <c r="J980" s="37" t="s">
        <v>53</v>
      </c>
      <c r="K980" s="37">
        <v>4.25</v>
      </c>
      <c r="L980" s="37" t="s">
        <v>54</v>
      </c>
      <c r="M980" s="37" t="s">
        <v>55</v>
      </c>
      <c r="N980" s="37" t="s">
        <v>56</v>
      </c>
      <c r="O980" s="37" t="s">
        <v>57</v>
      </c>
      <c r="P980" s="37">
        <v>6.25</v>
      </c>
      <c r="Q980" s="40" t="e">
        <f>Table2[[#This Row],[Spread]]/Table2[[#This Row],[Expected Loss]]</f>
        <v>#VALUE!</v>
      </c>
      <c r="R980" s="37">
        <v>1</v>
      </c>
      <c r="S980" s="37">
        <v>0</v>
      </c>
      <c r="T980" s="37" t="s">
        <v>3050</v>
      </c>
      <c r="U980" s="37" t="s">
        <v>3051</v>
      </c>
      <c r="V980" s="37"/>
      <c r="W980" s="37"/>
      <c r="X980" s="37"/>
    </row>
    <row r="981" spans="1:24" x14ac:dyDescent="0.25">
      <c r="A981" s="37" t="s">
        <v>3052</v>
      </c>
      <c r="B981" s="38">
        <v>44896</v>
      </c>
      <c r="C981" s="37" t="s">
        <v>2174</v>
      </c>
      <c r="D981" s="37" t="s">
        <v>519</v>
      </c>
      <c r="E981" s="37" t="s">
        <v>520</v>
      </c>
      <c r="F981" s="37" t="s">
        <v>2115</v>
      </c>
      <c r="G981" s="37" t="s">
        <v>521</v>
      </c>
      <c r="H981" s="39">
        <v>185000000</v>
      </c>
      <c r="I981" s="37" t="s">
        <v>52</v>
      </c>
      <c r="J981" s="37" t="s">
        <v>53</v>
      </c>
      <c r="K981" s="37" t="s">
        <v>55</v>
      </c>
      <c r="L981" s="37">
        <v>1.1299999999999999</v>
      </c>
      <c r="M981" s="37" t="s">
        <v>55</v>
      </c>
      <c r="N981" s="37" t="s">
        <v>69</v>
      </c>
      <c r="O981" s="37">
        <v>1.05</v>
      </c>
      <c r="P981" s="37">
        <v>7</v>
      </c>
      <c r="Q981" s="40">
        <f>Table2[[#This Row],[Spread]]/Table2[[#This Row],[Expected Loss]]</f>
        <v>6.6666666666666661</v>
      </c>
      <c r="R981" s="37">
        <v>1</v>
      </c>
      <c r="S981" s="37">
        <v>0</v>
      </c>
      <c r="T981" s="37" t="s">
        <v>3053</v>
      </c>
      <c r="U981" s="37" t="s">
        <v>3054</v>
      </c>
      <c r="V981" s="37"/>
      <c r="W981" s="37"/>
      <c r="X981" s="37"/>
    </row>
    <row r="982" spans="1:24" x14ac:dyDescent="0.25">
      <c r="A982" s="37" t="s">
        <v>3055</v>
      </c>
      <c r="B982" s="38">
        <v>44896</v>
      </c>
      <c r="C982" s="37" t="s">
        <v>2174</v>
      </c>
      <c r="D982" s="37" t="s">
        <v>519</v>
      </c>
      <c r="E982" s="37" t="s">
        <v>520</v>
      </c>
      <c r="F982" s="37" t="s">
        <v>2115</v>
      </c>
      <c r="G982" s="37" t="s">
        <v>521</v>
      </c>
      <c r="H982" s="39">
        <v>120000000</v>
      </c>
      <c r="I982" s="37" t="s">
        <v>52</v>
      </c>
      <c r="J982" s="37" t="s">
        <v>53</v>
      </c>
      <c r="K982" s="37" t="s">
        <v>55</v>
      </c>
      <c r="L982" s="37">
        <v>2.4300000000000002</v>
      </c>
      <c r="M982" s="37" t="s">
        <v>55</v>
      </c>
      <c r="N982" s="37" t="s">
        <v>69</v>
      </c>
      <c r="O982" s="37">
        <v>2.2999999999999998</v>
      </c>
      <c r="P982" s="37">
        <v>10.25</v>
      </c>
      <c r="Q982" s="40">
        <f>Table2[[#This Row],[Spread]]/Table2[[#This Row],[Expected Loss]]</f>
        <v>4.4565217391304355</v>
      </c>
      <c r="R982" s="37">
        <v>1</v>
      </c>
      <c r="S982" s="37">
        <v>0</v>
      </c>
      <c r="T982" s="37" t="s">
        <v>3053</v>
      </c>
      <c r="U982" s="37" t="s">
        <v>3054</v>
      </c>
      <c r="V982" s="37"/>
      <c r="W982" s="37"/>
      <c r="X982" s="37"/>
    </row>
    <row r="983" spans="1:24" x14ac:dyDescent="0.25">
      <c r="A983" s="37" t="s">
        <v>3056</v>
      </c>
      <c r="B983" s="38">
        <v>44896</v>
      </c>
      <c r="C983" s="37" t="s">
        <v>2835</v>
      </c>
      <c r="D983" s="37" t="s">
        <v>2836</v>
      </c>
      <c r="E983" s="37" t="s">
        <v>765</v>
      </c>
      <c r="F983" s="37" t="s">
        <v>77</v>
      </c>
      <c r="G983" s="37" t="s">
        <v>596</v>
      </c>
      <c r="H983" s="39">
        <v>110000000</v>
      </c>
      <c r="I983" s="37" t="s">
        <v>110</v>
      </c>
      <c r="J983" s="37" t="s">
        <v>53</v>
      </c>
      <c r="K983" s="37">
        <v>0.25</v>
      </c>
      <c r="L983" s="37">
        <v>4.25</v>
      </c>
      <c r="M983" s="37" t="s">
        <v>55</v>
      </c>
      <c r="N983" s="37" t="s">
        <v>56</v>
      </c>
      <c r="O983" s="37">
        <v>3.18</v>
      </c>
      <c r="P983" s="37">
        <v>14</v>
      </c>
      <c r="Q983" s="40">
        <f>Table2[[#This Row],[Spread]]/Table2[[#This Row],[Expected Loss]]</f>
        <v>4.4025157232704402</v>
      </c>
      <c r="R983" s="37">
        <v>1</v>
      </c>
      <c r="S983" s="37">
        <v>0</v>
      </c>
      <c r="T983" s="37" t="s">
        <v>3057</v>
      </c>
      <c r="U983" s="37" t="s">
        <v>3058</v>
      </c>
      <c r="V983" s="37"/>
      <c r="W983" s="37"/>
      <c r="X983" s="37"/>
    </row>
    <row r="984" spans="1:24" x14ac:dyDescent="0.25">
      <c r="A984" s="37" t="s">
        <v>3059</v>
      </c>
      <c r="B984" s="38">
        <v>44896</v>
      </c>
      <c r="C984" s="37" t="s">
        <v>1783</v>
      </c>
      <c r="D984" s="37" t="s">
        <v>55</v>
      </c>
      <c r="E984" s="37" t="s">
        <v>55</v>
      </c>
      <c r="F984" s="37" t="s">
        <v>55</v>
      </c>
      <c r="G984" s="37" t="s">
        <v>942</v>
      </c>
      <c r="H984" s="39">
        <v>10000000</v>
      </c>
      <c r="I984" s="37" t="s">
        <v>55</v>
      </c>
      <c r="J984" s="37" t="s">
        <v>53</v>
      </c>
      <c r="K984" s="37" t="s">
        <v>55</v>
      </c>
      <c r="L984" s="37" t="s">
        <v>54</v>
      </c>
      <c r="M984" s="37" t="s">
        <v>55</v>
      </c>
      <c r="N984" s="37" t="s">
        <v>56</v>
      </c>
      <c r="O984" s="37" t="s">
        <v>57</v>
      </c>
      <c r="P984" s="37" t="s">
        <v>57</v>
      </c>
      <c r="Q984" s="40" t="e">
        <f>Table2[[#This Row],[Spread]]/Table2[[#This Row],[Expected Loss]]</f>
        <v>#VALUE!</v>
      </c>
      <c r="R984" s="37">
        <v>1</v>
      </c>
      <c r="S984" s="37">
        <v>0</v>
      </c>
      <c r="T984" s="37" t="s">
        <v>3060</v>
      </c>
      <c r="U984" s="37" t="s">
        <v>3061</v>
      </c>
      <c r="V984" s="37"/>
      <c r="W984" s="37"/>
      <c r="X984" s="37"/>
    </row>
    <row r="985" spans="1:24" x14ac:dyDescent="0.25">
      <c r="A985" s="37" t="s">
        <v>3062</v>
      </c>
      <c r="B985" s="38">
        <v>44896</v>
      </c>
      <c r="C985" s="37" t="s">
        <v>1783</v>
      </c>
      <c r="D985" s="37" t="s">
        <v>55</v>
      </c>
      <c r="E985" s="37" t="s">
        <v>55</v>
      </c>
      <c r="F985" s="37" t="s">
        <v>55</v>
      </c>
      <c r="G985" s="37" t="s">
        <v>942</v>
      </c>
      <c r="H985" s="39">
        <v>13875000</v>
      </c>
      <c r="I985" s="37" t="s">
        <v>55</v>
      </c>
      <c r="J985" s="37" t="s">
        <v>53</v>
      </c>
      <c r="K985" s="37" t="s">
        <v>55</v>
      </c>
      <c r="L985" s="37" t="s">
        <v>54</v>
      </c>
      <c r="M985" s="37" t="s">
        <v>55</v>
      </c>
      <c r="N985" s="37" t="s">
        <v>56</v>
      </c>
      <c r="O985" s="37" t="s">
        <v>57</v>
      </c>
      <c r="P985" s="37" t="s">
        <v>57</v>
      </c>
      <c r="Q985" s="40" t="e">
        <f>Table2[[#This Row],[Spread]]/Table2[[#This Row],[Expected Loss]]</f>
        <v>#VALUE!</v>
      </c>
      <c r="R985" s="37">
        <v>1</v>
      </c>
      <c r="S985" s="37">
        <v>0</v>
      </c>
      <c r="T985" s="37" t="s">
        <v>3063</v>
      </c>
      <c r="U985" s="37" t="s">
        <v>3064</v>
      </c>
      <c r="V985" s="37"/>
      <c r="W985" s="37"/>
      <c r="X985" s="37"/>
    </row>
    <row r="986" spans="1:24" x14ac:dyDescent="0.25">
      <c r="A986" s="37" t="s">
        <v>3065</v>
      </c>
      <c r="B986" s="38">
        <v>44896</v>
      </c>
      <c r="C986" s="37" t="s">
        <v>1783</v>
      </c>
      <c r="D986" s="37" t="s">
        <v>55</v>
      </c>
      <c r="E986" s="37" t="s">
        <v>55</v>
      </c>
      <c r="F986" s="37" t="s">
        <v>55</v>
      </c>
      <c r="G986" s="37" t="s">
        <v>942</v>
      </c>
      <c r="H986" s="39">
        <v>5662000</v>
      </c>
      <c r="I986" s="37" t="s">
        <v>55</v>
      </c>
      <c r="J986" s="37" t="s">
        <v>53</v>
      </c>
      <c r="K986" s="37" t="s">
        <v>55</v>
      </c>
      <c r="L986" s="37" t="s">
        <v>54</v>
      </c>
      <c r="M986" s="37" t="s">
        <v>55</v>
      </c>
      <c r="N986" s="37" t="s">
        <v>56</v>
      </c>
      <c r="O986" s="37" t="s">
        <v>57</v>
      </c>
      <c r="P986" s="37" t="s">
        <v>57</v>
      </c>
      <c r="Q986" s="40" t="e">
        <f>Table2[[#This Row],[Spread]]/Table2[[#This Row],[Expected Loss]]</f>
        <v>#VALUE!</v>
      </c>
      <c r="R986" s="37">
        <v>1</v>
      </c>
      <c r="S986" s="37">
        <v>0</v>
      </c>
      <c r="T986" s="37" t="s">
        <v>3066</v>
      </c>
      <c r="U986" s="37" t="s">
        <v>3067</v>
      </c>
      <c r="V986" s="37"/>
      <c r="W986" s="37"/>
      <c r="X986" s="37"/>
    </row>
    <row r="987" spans="1:24" x14ac:dyDescent="0.25">
      <c r="A987" s="37" t="s">
        <v>3068</v>
      </c>
      <c r="B987" s="38">
        <v>44896</v>
      </c>
      <c r="C987" s="37" t="s">
        <v>3069</v>
      </c>
      <c r="D987" s="37" t="s">
        <v>3070</v>
      </c>
      <c r="E987" s="37" t="s">
        <v>3071</v>
      </c>
      <c r="F987" s="37" t="s">
        <v>91</v>
      </c>
      <c r="G987" s="37" t="s">
        <v>2826</v>
      </c>
      <c r="H987" s="39">
        <v>75000000</v>
      </c>
      <c r="I987" s="37" t="s">
        <v>52</v>
      </c>
      <c r="J987" s="37" t="s">
        <v>53</v>
      </c>
      <c r="K987" s="37" t="s">
        <v>55</v>
      </c>
      <c r="L987" s="37" t="s">
        <v>54</v>
      </c>
      <c r="M987" s="37" t="s">
        <v>55</v>
      </c>
      <c r="N987" s="37" t="s">
        <v>69</v>
      </c>
      <c r="O987" s="37">
        <v>0.65</v>
      </c>
      <c r="P987" s="37">
        <v>6.5</v>
      </c>
      <c r="Q987" s="40">
        <f>Table2[[#This Row],[Spread]]/Table2[[#This Row],[Expected Loss]]</f>
        <v>10</v>
      </c>
      <c r="R987" s="37">
        <v>1</v>
      </c>
      <c r="S987" s="37">
        <v>0</v>
      </c>
      <c r="T987" s="37" t="s">
        <v>3072</v>
      </c>
      <c r="U987" s="37" t="s">
        <v>3073</v>
      </c>
      <c r="V987" s="37"/>
      <c r="W987" s="37"/>
      <c r="X987" s="37"/>
    </row>
    <row r="988" spans="1:24" x14ac:dyDescent="0.25">
      <c r="A988" s="37" t="s">
        <v>3074</v>
      </c>
      <c r="B988" s="38">
        <v>44896</v>
      </c>
      <c r="C988" s="37" t="s">
        <v>3069</v>
      </c>
      <c r="D988" s="37" t="s">
        <v>3070</v>
      </c>
      <c r="E988" s="37" t="s">
        <v>3071</v>
      </c>
      <c r="F988" s="37" t="s">
        <v>91</v>
      </c>
      <c r="G988" s="37" t="s">
        <v>2826</v>
      </c>
      <c r="H988" s="39">
        <v>75000000</v>
      </c>
      <c r="I988" s="37" t="s">
        <v>52</v>
      </c>
      <c r="J988" s="37" t="s">
        <v>53</v>
      </c>
      <c r="K988" s="37" t="s">
        <v>55</v>
      </c>
      <c r="L988" s="37" t="s">
        <v>54</v>
      </c>
      <c r="M988" s="37" t="s">
        <v>55</v>
      </c>
      <c r="N988" s="37" t="s">
        <v>69</v>
      </c>
      <c r="O988" s="37">
        <v>2.91</v>
      </c>
      <c r="P988" s="37">
        <v>12</v>
      </c>
      <c r="Q988" s="40">
        <f>Table2[[#This Row],[Spread]]/Table2[[#This Row],[Expected Loss]]</f>
        <v>4.1237113402061851</v>
      </c>
      <c r="R988" s="37">
        <v>1</v>
      </c>
      <c r="S988" s="37">
        <v>0</v>
      </c>
      <c r="T988" s="37" t="s">
        <v>3072</v>
      </c>
      <c r="U988" s="37" t="s">
        <v>3073</v>
      </c>
      <c r="V988" s="37"/>
      <c r="W988" s="37"/>
      <c r="X988" s="37"/>
    </row>
    <row r="989" spans="1:24" x14ac:dyDescent="0.25">
      <c r="A989" s="37" t="s">
        <v>3075</v>
      </c>
      <c r="B989" s="38">
        <v>44896</v>
      </c>
      <c r="C989" s="37" t="s">
        <v>2270</v>
      </c>
      <c r="D989" s="37" t="s">
        <v>2271</v>
      </c>
      <c r="E989" s="37" t="s">
        <v>3071</v>
      </c>
      <c r="F989" s="37" t="s">
        <v>77</v>
      </c>
      <c r="G989" s="37" t="s">
        <v>2500</v>
      </c>
      <c r="H989" s="39">
        <v>150000000</v>
      </c>
      <c r="I989" s="37" t="s">
        <v>52</v>
      </c>
      <c r="J989" s="37" t="s">
        <v>53</v>
      </c>
      <c r="K989" s="37" t="s">
        <v>55</v>
      </c>
      <c r="L989" s="37" t="s">
        <v>54</v>
      </c>
      <c r="M989" s="37" t="s">
        <v>55</v>
      </c>
      <c r="N989" s="37" t="s">
        <v>69</v>
      </c>
      <c r="O989" s="37">
        <v>1.74</v>
      </c>
      <c r="P989" s="37">
        <v>9.25</v>
      </c>
      <c r="Q989" s="40">
        <f>Table2[[#This Row],[Spread]]/Table2[[#This Row],[Expected Loss]]</f>
        <v>5.3160919540229887</v>
      </c>
      <c r="R989" s="37">
        <v>1</v>
      </c>
      <c r="S989" s="37">
        <v>0</v>
      </c>
      <c r="T989" s="37" t="s">
        <v>3076</v>
      </c>
      <c r="U989" s="37" t="s">
        <v>3077</v>
      </c>
      <c r="V989" s="37"/>
      <c r="W989" s="37"/>
      <c r="X989" s="37"/>
    </row>
    <row r="990" spans="1:24" x14ac:dyDescent="0.25">
      <c r="A990" s="37" t="s">
        <v>3078</v>
      </c>
      <c r="B990" s="38">
        <v>44896</v>
      </c>
      <c r="C990" s="37" t="s">
        <v>2399</v>
      </c>
      <c r="D990" s="37" t="s">
        <v>3079</v>
      </c>
      <c r="E990" s="37" t="s">
        <v>765</v>
      </c>
      <c r="F990" s="37" t="s">
        <v>77</v>
      </c>
      <c r="G990" s="37" t="s">
        <v>3080</v>
      </c>
      <c r="H990" s="39">
        <v>150000000</v>
      </c>
      <c r="I990" s="37" t="s">
        <v>110</v>
      </c>
      <c r="J990" s="37" t="s">
        <v>53</v>
      </c>
      <c r="K990" s="37" t="s">
        <v>55</v>
      </c>
      <c r="L990" s="37">
        <v>3.73</v>
      </c>
      <c r="M990" s="37" t="s">
        <v>55</v>
      </c>
      <c r="N990" s="37" t="s">
        <v>56</v>
      </c>
      <c r="O990" s="37">
        <v>2.96</v>
      </c>
      <c r="P990" s="37">
        <v>13.5</v>
      </c>
      <c r="Q990" s="40">
        <f>Table2[[#This Row],[Spread]]/Table2[[#This Row],[Expected Loss]]</f>
        <v>4.5608108108108105</v>
      </c>
      <c r="R990" s="37">
        <v>1</v>
      </c>
      <c r="S990" s="37">
        <v>0</v>
      </c>
      <c r="T990" s="37" t="s">
        <v>3081</v>
      </c>
      <c r="U990" s="37" t="s">
        <v>3082</v>
      </c>
      <c r="V990" s="37"/>
      <c r="W990" s="37"/>
      <c r="X990" s="37"/>
    </row>
    <row r="991" spans="1:24" x14ac:dyDescent="0.25">
      <c r="A991" s="37" t="s">
        <v>3083</v>
      </c>
      <c r="B991" s="38">
        <v>44896</v>
      </c>
      <c r="C991" s="37" t="s">
        <v>2229</v>
      </c>
      <c r="D991" s="37" t="s">
        <v>2230</v>
      </c>
      <c r="E991" s="37" t="s">
        <v>765</v>
      </c>
      <c r="F991" s="37" t="s">
        <v>77</v>
      </c>
      <c r="G991" s="37" t="s">
        <v>3084</v>
      </c>
      <c r="H991" s="39">
        <v>100000000</v>
      </c>
      <c r="I991" s="37" t="s">
        <v>52</v>
      </c>
      <c r="J991" s="37" t="s">
        <v>53</v>
      </c>
      <c r="K991" s="37" t="s">
        <v>55</v>
      </c>
      <c r="L991" s="37">
        <v>1.63</v>
      </c>
      <c r="M991" s="37" t="s">
        <v>3085</v>
      </c>
      <c r="N991" s="37" t="s">
        <v>56</v>
      </c>
      <c r="O991" s="37">
        <v>0.49</v>
      </c>
      <c r="P991" s="37">
        <v>6.5</v>
      </c>
      <c r="Q991" s="40">
        <f>Table2[[#This Row],[Spread]]/Table2[[#This Row],[Expected Loss]]</f>
        <v>13.26530612244898</v>
      </c>
      <c r="R991" s="37">
        <v>1</v>
      </c>
      <c r="S991" s="37">
        <v>0</v>
      </c>
      <c r="T991" s="37" t="s">
        <v>3086</v>
      </c>
      <c r="U991" s="37" t="s">
        <v>3087</v>
      </c>
      <c r="V991" s="37"/>
      <c r="W991" s="37"/>
      <c r="X991" s="37"/>
    </row>
    <row r="992" spans="1:24" x14ac:dyDescent="0.25">
      <c r="A992" s="37" t="s">
        <v>3088</v>
      </c>
      <c r="B992" s="38">
        <v>44896</v>
      </c>
      <c r="C992" s="37" t="s">
        <v>2090</v>
      </c>
      <c r="D992" s="37" t="s">
        <v>55</v>
      </c>
      <c r="E992" s="37" t="s">
        <v>454</v>
      </c>
      <c r="F992" s="37" t="s">
        <v>55</v>
      </c>
      <c r="G992" s="37" t="s">
        <v>942</v>
      </c>
      <c r="H992" s="39">
        <v>18480000</v>
      </c>
      <c r="I992" s="37" t="s">
        <v>55</v>
      </c>
      <c r="J992" s="37" t="s">
        <v>53</v>
      </c>
      <c r="K992" s="37">
        <v>1</v>
      </c>
      <c r="L992" s="37" t="s">
        <v>54</v>
      </c>
      <c r="M992" s="37" t="s">
        <v>55</v>
      </c>
      <c r="N992" s="37" t="s">
        <v>56</v>
      </c>
      <c r="O992" s="37" t="s">
        <v>57</v>
      </c>
      <c r="P992" s="37" t="s">
        <v>57</v>
      </c>
      <c r="Q992" s="40" t="e">
        <f>Table2[[#This Row],[Spread]]/Table2[[#This Row],[Expected Loss]]</f>
        <v>#VALUE!</v>
      </c>
      <c r="R992" s="37">
        <v>1</v>
      </c>
      <c r="S992" s="37">
        <v>0</v>
      </c>
      <c r="T992" s="37" t="s">
        <v>3089</v>
      </c>
      <c r="U992" s="37" t="s">
        <v>3090</v>
      </c>
      <c r="V992" s="37"/>
      <c r="W992" s="37"/>
      <c r="X992" s="37"/>
    </row>
    <row r="993" spans="1:24 16370:16370" x14ac:dyDescent="0.25">
      <c r="A993" s="37" t="s">
        <v>3091</v>
      </c>
      <c r="B993" s="38">
        <v>44896</v>
      </c>
      <c r="C993" s="37" t="s">
        <v>3091</v>
      </c>
      <c r="D993" s="37" t="s">
        <v>3092</v>
      </c>
      <c r="E993" s="37" t="s">
        <v>55</v>
      </c>
      <c r="F993" s="37" t="s">
        <v>55</v>
      </c>
      <c r="G993" s="37" t="s">
        <v>718</v>
      </c>
      <c r="H993" s="39">
        <v>32500000</v>
      </c>
      <c r="I993" s="37" t="s">
        <v>52</v>
      </c>
      <c r="J993" s="37" t="s">
        <v>53</v>
      </c>
      <c r="K993" s="37" t="s">
        <v>55</v>
      </c>
      <c r="L993" s="37" t="s">
        <v>54</v>
      </c>
      <c r="M993" s="37" t="s">
        <v>55</v>
      </c>
      <c r="N993" s="37" t="s">
        <v>56</v>
      </c>
      <c r="O993" s="37" t="s">
        <v>57</v>
      </c>
      <c r="P993" s="37" t="s">
        <v>57</v>
      </c>
      <c r="Q993" s="40" t="e">
        <f>Table2[[#This Row],[Spread]]/Table2[[#This Row],[Expected Loss]]</f>
        <v>#VALUE!</v>
      </c>
      <c r="R993" s="37">
        <v>1</v>
      </c>
      <c r="S993" s="37">
        <v>0</v>
      </c>
      <c r="T993" s="37" t="s">
        <v>3093</v>
      </c>
      <c r="U993" s="37" t="s">
        <v>3094</v>
      </c>
      <c r="V993" s="37"/>
      <c r="W993" s="37"/>
      <c r="X993" s="37"/>
    </row>
    <row r="994" spans="1:24 16370:16370" s="15" customFormat="1" x14ac:dyDescent="0.25">
      <c r="A994" s="51" t="s">
        <v>3095</v>
      </c>
      <c r="B994" s="52">
        <v>44927</v>
      </c>
      <c r="C994" s="51" t="s">
        <v>3096</v>
      </c>
      <c r="D994" s="51" t="s">
        <v>872</v>
      </c>
      <c r="E994" s="51" t="s">
        <v>55</v>
      </c>
      <c r="F994" s="51" t="s">
        <v>64</v>
      </c>
      <c r="G994" s="51" t="s">
        <v>875</v>
      </c>
      <c r="H994" s="47">
        <v>77250000</v>
      </c>
      <c r="I994" s="51" t="s">
        <v>52</v>
      </c>
      <c r="J994" s="51" t="s">
        <v>53</v>
      </c>
      <c r="K994" s="51">
        <v>3</v>
      </c>
      <c r="L994" s="51" t="s">
        <v>54</v>
      </c>
      <c r="M994" s="51" t="s">
        <v>55</v>
      </c>
      <c r="N994" s="51" t="s">
        <v>69</v>
      </c>
      <c r="O994" s="51" t="s">
        <v>57</v>
      </c>
      <c r="P994" s="51">
        <v>6.6</v>
      </c>
      <c r="Q994" s="40" t="e">
        <f>Table2[[#This Row],[Spread]]/Table2[[#This Row],[Expected Loss]]</f>
        <v>#VALUE!</v>
      </c>
      <c r="R994" s="51">
        <v>1</v>
      </c>
      <c r="S994" s="51">
        <v>0</v>
      </c>
      <c r="T994" s="51" t="s">
        <v>3097</v>
      </c>
      <c r="U994" s="51" t="s">
        <v>3098</v>
      </c>
      <c r="V994" s="37"/>
      <c r="W994" s="37"/>
      <c r="X994" s="37"/>
      <c r="XEP994" s="30"/>
    </row>
    <row r="995" spans="1:24 16370:16370" s="15" customFormat="1" x14ac:dyDescent="0.25">
      <c r="A995" s="51" t="s">
        <v>3099</v>
      </c>
      <c r="B995" s="52">
        <v>44927</v>
      </c>
      <c r="C995" s="51" t="s">
        <v>3096</v>
      </c>
      <c r="D995" s="51" t="s">
        <v>872</v>
      </c>
      <c r="E995" s="51" t="s">
        <v>55</v>
      </c>
      <c r="F995" s="51" t="s">
        <v>64</v>
      </c>
      <c r="G995" s="51" t="s">
        <v>875</v>
      </c>
      <c r="H995" s="47">
        <v>140000000</v>
      </c>
      <c r="I995" s="51" t="s">
        <v>52</v>
      </c>
      <c r="J995" s="51" t="s">
        <v>53</v>
      </c>
      <c r="K995" s="56"/>
      <c r="L995" s="51" t="s">
        <v>54</v>
      </c>
      <c r="M995" s="51" t="s">
        <v>55</v>
      </c>
      <c r="N995" s="51" t="s">
        <v>69</v>
      </c>
      <c r="O995" s="51" t="s">
        <v>57</v>
      </c>
      <c r="P995" s="51" t="s">
        <v>57</v>
      </c>
      <c r="Q995" s="40" t="e">
        <f>Table2[[#This Row],[Spread]]/Table2[[#This Row],[Expected Loss]]</f>
        <v>#VALUE!</v>
      </c>
      <c r="R995" s="51">
        <v>1</v>
      </c>
      <c r="S995" s="51">
        <v>0</v>
      </c>
      <c r="T995" s="51" t="s">
        <v>3097</v>
      </c>
      <c r="U995" s="51" t="s">
        <v>3098</v>
      </c>
      <c r="V995" s="37"/>
      <c r="W995" s="37"/>
      <c r="X995" s="37"/>
      <c r="XEP995" s="30"/>
    </row>
    <row r="996" spans="1:24 16370:16370" x14ac:dyDescent="0.25">
      <c r="A996" s="37" t="s">
        <v>3100</v>
      </c>
      <c r="B996" s="38">
        <v>44927</v>
      </c>
      <c r="C996" s="37" t="s">
        <v>1874</v>
      </c>
      <c r="D996" s="37" t="s">
        <v>55</v>
      </c>
      <c r="E996" s="37" t="s">
        <v>55</v>
      </c>
      <c r="F996" s="37" t="s">
        <v>55</v>
      </c>
      <c r="G996" s="37" t="s">
        <v>578</v>
      </c>
      <c r="H996" s="39">
        <v>16500000</v>
      </c>
      <c r="I996" s="37" t="s">
        <v>55</v>
      </c>
      <c r="J996" s="37" t="s">
        <v>53</v>
      </c>
      <c r="K996" s="37" t="s">
        <v>55</v>
      </c>
      <c r="L996" s="37" t="s">
        <v>54</v>
      </c>
      <c r="M996" s="37" t="s">
        <v>55</v>
      </c>
      <c r="N996" s="37" t="s">
        <v>56</v>
      </c>
      <c r="O996" s="37" t="s">
        <v>57</v>
      </c>
      <c r="P996" s="37" t="s">
        <v>57</v>
      </c>
      <c r="Q996" s="40" t="e">
        <f>Table2[[#This Row],[Spread]]/Table2[[#This Row],[Expected Loss]]</f>
        <v>#VALUE!</v>
      </c>
      <c r="R996" s="37">
        <v>1</v>
      </c>
      <c r="S996" s="37">
        <v>0</v>
      </c>
      <c r="T996" s="37" t="s">
        <v>3101</v>
      </c>
      <c r="U996" s="37" t="s">
        <v>3102</v>
      </c>
      <c r="V996" s="37"/>
      <c r="W996" s="37"/>
      <c r="X996" s="37"/>
    </row>
    <row r="997" spans="1:24 16370:16370" x14ac:dyDescent="0.25">
      <c r="A997" s="37" t="s">
        <v>3103</v>
      </c>
      <c r="B997" s="38">
        <v>44927</v>
      </c>
      <c r="C997" s="37" t="s">
        <v>1909</v>
      </c>
      <c r="D997" s="37" t="s">
        <v>203</v>
      </c>
      <c r="E997" s="37" t="s">
        <v>3104</v>
      </c>
      <c r="F997" s="37" t="s">
        <v>77</v>
      </c>
      <c r="G997" s="37" t="s">
        <v>1911</v>
      </c>
      <c r="H997" s="39">
        <v>85000000</v>
      </c>
      <c r="I997" s="37" t="s">
        <v>110</v>
      </c>
      <c r="J997" s="37" t="s">
        <v>53</v>
      </c>
      <c r="K997" s="37" t="s">
        <v>55</v>
      </c>
      <c r="L997" s="37">
        <v>2.76</v>
      </c>
      <c r="M997" s="37" t="s">
        <v>55</v>
      </c>
      <c r="N997" s="37" t="s">
        <v>69</v>
      </c>
      <c r="O997" s="37">
        <v>2.25</v>
      </c>
      <c r="P997" s="37">
        <v>12.25</v>
      </c>
      <c r="Q997" s="40">
        <f>Table2[[#This Row],[Spread]]/Table2[[#This Row],[Expected Loss]]</f>
        <v>5.4444444444444446</v>
      </c>
      <c r="R997" s="37">
        <v>1</v>
      </c>
      <c r="S997" s="37">
        <v>0</v>
      </c>
      <c r="T997" s="37" t="s">
        <v>3105</v>
      </c>
      <c r="U997" s="37" t="s">
        <v>3106</v>
      </c>
      <c r="V997" s="37"/>
      <c r="W997" s="37"/>
      <c r="X997" s="37"/>
    </row>
    <row r="998" spans="1:24 16370:16370" x14ac:dyDescent="0.25">
      <c r="A998" s="37" t="s">
        <v>3107</v>
      </c>
      <c r="B998" s="38">
        <v>44927</v>
      </c>
      <c r="C998" s="37" t="s">
        <v>1909</v>
      </c>
      <c r="D998" s="37" t="s">
        <v>203</v>
      </c>
      <c r="E998" s="37" t="s">
        <v>3104</v>
      </c>
      <c r="F998" s="37" t="s">
        <v>77</v>
      </c>
      <c r="G998" s="37" t="s">
        <v>1911</v>
      </c>
      <c r="H998" s="39">
        <v>100000000</v>
      </c>
      <c r="I998" s="37" t="s">
        <v>110</v>
      </c>
      <c r="J998" s="37" t="s">
        <v>53</v>
      </c>
      <c r="K998" s="37" t="s">
        <v>55</v>
      </c>
      <c r="L998" s="37">
        <v>3.63</v>
      </c>
      <c r="M998" s="37" t="s">
        <v>55</v>
      </c>
      <c r="N998" s="37" t="s">
        <v>69</v>
      </c>
      <c r="O998" s="37">
        <v>3.2</v>
      </c>
      <c r="P998" s="37">
        <v>12.5</v>
      </c>
      <c r="Q998" s="40">
        <f>Table2[[#This Row],[Spread]]/Table2[[#This Row],[Expected Loss]]</f>
        <v>3.90625</v>
      </c>
      <c r="R998" s="37">
        <v>1</v>
      </c>
      <c r="S998" s="37">
        <v>0</v>
      </c>
      <c r="T998" s="37" t="s">
        <v>3105</v>
      </c>
      <c r="U998" s="37" t="s">
        <v>3106</v>
      </c>
      <c r="V998" s="37"/>
      <c r="W998" s="37"/>
      <c r="X998" s="37"/>
    </row>
    <row r="999" spans="1:24 16370:16370" x14ac:dyDescent="0.25">
      <c r="A999" s="37" t="s">
        <v>3108</v>
      </c>
      <c r="B999" s="38">
        <v>44927</v>
      </c>
      <c r="C999" s="37" t="s">
        <v>1970</v>
      </c>
      <c r="D999" s="37" t="s">
        <v>3109</v>
      </c>
      <c r="E999" s="37" t="s">
        <v>2810</v>
      </c>
      <c r="F999" s="37" t="s">
        <v>77</v>
      </c>
      <c r="G999" s="37" t="s">
        <v>3110</v>
      </c>
      <c r="H999" s="39">
        <v>70000000</v>
      </c>
      <c r="I999" s="37" t="s">
        <v>52</v>
      </c>
      <c r="J999" s="37" t="s">
        <v>53</v>
      </c>
      <c r="K999" s="37" t="s">
        <v>55</v>
      </c>
      <c r="L999" s="37">
        <v>0.95</v>
      </c>
      <c r="M999" s="37" t="s">
        <v>55</v>
      </c>
      <c r="N999" s="37" t="s">
        <v>69</v>
      </c>
      <c r="O999" s="37">
        <v>0.87</v>
      </c>
      <c r="P999" s="37">
        <v>5.75</v>
      </c>
      <c r="Q999" s="40">
        <f>Table2[[#This Row],[Spread]]/Table2[[#This Row],[Expected Loss]]</f>
        <v>6.6091954022988508</v>
      </c>
      <c r="R999" s="37">
        <v>1</v>
      </c>
      <c r="S999" s="37">
        <v>0</v>
      </c>
      <c r="T999" s="37" t="s">
        <v>3111</v>
      </c>
      <c r="U999" s="37" t="s">
        <v>3112</v>
      </c>
      <c r="V999" s="37"/>
      <c r="W999" s="37"/>
      <c r="X999" s="37"/>
    </row>
    <row r="1000" spans="1:24 16370:16370" x14ac:dyDescent="0.25">
      <c r="A1000" s="37" t="s">
        <v>3113</v>
      </c>
      <c r="B1000" s="38">
        <v>44927</v>
      </c>
      <c r="C1000" s="37" t="s">
        <v>1970</v>
      </c>
      <c r="D1000" s="37" t="s">
        <v>3109</v>
      </c>
      <c r="E1000" s="37" t="s">
        <v>2810</v>
      </c>
      <c r="F1000" s="37" t="s">
        <v>77</v>
      </c>
      <c r="G1000" s="37" t="s">
        <v>3110</v>
      </c>
      <c r="H1000" s="39">
        <v>65000000</v>
      </c>
      <c r="I1000" s="37" t="s">
        <v>52</v>
      </c>
      <c r="J1000" s="37" t="s">
        <v>53</v>
      </c>
      <c r="K1000" s="37" t="s">
        <v>55</v>
      </c>
      <c r="L1000" s="37" t="s">
        <v>54</v>
      </c>
      <c r="M1000" s="37" t="s">
        <v>55</v>
      </c>
      <c r="N1000" s="37" t="s">
        <v>69</v>
      </c>
      <c r="O1000" s="37">
        <v>1</v>
      </c>
      <c r="P1000" s="37">
        <v>20</v>
      </c>
      <c r="Q1000" s="40">
        <f>Table2[[#This Row],[Spread]]/Table2[[#This Row],[Expected Loss]]</f>
        <v>20</v>
      </c>
      <c r="R1000" s="37">
        <v>1</v>
      </c>
      <c r="S1000" s="37">
        <v>0</v>
      </c>
      <c r="T1000" s="37" t="s">
        <v>3111</v>
      </c>
      <c r="U1000" s="37" t="s">
        <v>3112</v>
      </c>
      <c r="V1000" s="37"/>
      <c r="W1000" s="37"/>
      <c r="X1000" s="37"/>
    </row>
    <row r="1001" spans="1:24 16370:16370" x14ac:dyDescent="0.25">
      <c r="A1001" s="37" t="s">
        <v>3114</v>
      </c>
      <c r="B1001" s="38">
        <v>44927</v>
      </c>
      <c r="C1001" s="37" t="s">
        <v>1874</v>
      </c>
      <c r="D1001" s="37" t="s">
        <v>55</v>
      </c>
      <c r="E1001" s="37" t="s">
        <v>55</v>
      </c>
      <c r="F1001" s="37" t="s">
        <v>55</v>
      </c>
      <c r="G1001" s="37" t="s">
        <v>578</v>
      </c>
      <c r="H1001" s="39">
        <v>10000000</v>
      </c>
      <c r="I1001" s="37" t="s">
        <v>55</v>
      </c>
      <c r="J1001" s="37" t="s">
        <v>53</v>
      </c>
      <c r="K1001" s="37" t="s">
        <v>55</v>
      </c>
      <c r="L1001" s="37" t="s">
        <v>54</v>
      </c>
      <c r="M1001" s="37" t="s">
        <v>55</v>
      </c>
      <c r="N1001" s="37" t="s">
        <v>56</v>
      </c>
      <c r="O1001" s="37" t="s">
        <v>57</v>
      </c>
      <c r="P1001" s="37" t="s">
        <v>57</v>
      </c>
      <c r="Q1001" s="40" t="e">
        <f>Table2[[#This Row],[Spread]]/Table2[[#This Row],[Expected Loss]]</f>
        <v>#VALUE!</v>
      </c>
      <c r="R1001" s="37">
        <v>1</v>
      </c>
      <c r="S1001" s="37">
        <v>0</v>
      </c>
      <c r="T1001" s="37" t="s">
        <v>3115</v>
      </c>
      <c r="U1001" s="37" t="s">
        <v>3116</v>
      </c>
      <c r="V1001" s="37"/>
      <c r="W1001" s="37"/>
      <c r="X1001" s="37"/>
    </row>
    <row r="1002" spans="1:24 16370:16370" x14ac:dyDescent="0.25">
      <c r="A1002" s="37" t="s">
        <v>3117</v>
      </c>
      <c r="B1002" s="38">
        <v>44927</v>
      </c>
      <c r="C1002" s="37" t="s">
        <v>1874</v>
      </c>
      <c r="D1002" s="37" t="s">
        <v>55</v>
      </c>
      <c r="E1002" s="37" t="s">
        <v>55</v>
      </c>
      <c r="F1002" s="37" t="s">
        <v>55</v>
      </c>
      <c r="G1002" s="37" t="s">
        <v>578</v>
      </c>
      <c r="H1002" s="39">
        <v>10000000</v>
      </c>
      <c r="I1002" s="37" t="s">
        <v>55</v>
      </c>
      <c r="J1002" s="37" t="s">
        <v>53</v>
      </c>
      <c r="K1002" s="37" t="s">
        <v>55</v>
      </c>
      <c r="L1002" s="37" t="s">
        <v>54</v>
      </c>
      <c r="M1002" s="37" t="s">
        <v>55</v>
      </c>
      <c r="N1002" s="37" t="s">
        <v>56</v>
      </c>
      <c r="O1002" s="37" t="s">
        <v>57</v>
      </c>
      <c r="P1002" s="37" t="s">
        <v>57</v>
      </c>
      <c r="Q1002" s="40" t="e">
        <f>Table2[[#This Row],[Spread]]/Table2[[#This Row],[Expected Loss]]</f>
        <v>#VALUE!</v>
      </c>
      <c r="R1002" s="37">
        <v>1</v>
      </c>
      <c r="S1002" s="37">
        <v>0</v>
      </c>
      <c r="T1002" s="37" t="s">
        <v>3118</v>
      </c>
      <c r="U1002" s="37" t="s">
        <v>3119</v>
      </c>
      <c r="V1002" s="37"/>
      <c r="W1002" s="37"/>
      <c r="X1002" s="37"/>
    </row>
    <row r="1003" spans="1:24 16370:16370" x14ac:dyDescent="0.25">
      <c r="A1003" s="37" t="s">
        <v>3120</v>
      </c>
      <c r="B1003" s="38">
        <v>44927</v>
      </c>
      <c r="C1003" s="37" t="s">
        <v>1874</v>
      </c>
      <c r="D1003" s="37" t="s">
        <v>55</v>
      </c>
      <c r="E1003" s="37" t="s">
        <v>55</v>
      </c>
      <c r="F1003" s="37" t="s">
        <v>55</v>
      </c>
      <c r="G1003" s="37" t="s">
        <v>578</v>
      </c>
      <c r="H1003" s="39">
        <v>12500000</v>
      </c>
      <c r="I1003" s="37" t="s">
        <v>55</v>
      </c>
      <c r="J1003" s="37" t="s">
        <v>53</v>
      </c>
      <c r="K1003" s="37" t="s">
        <v>55</v>
      </c>
      <c r="L1003" s="37" t="s">
        <v>54</v>
      </c>
      <c r="M1003" s="37" t="s">
        <v>55</v>
      </c>
      <c r="N1003" s="37" t="s">
        <v>56</v>
      </c>
      <c r="O1003" s="37" t="s">
        <v>57</v>
      </c>
      <c r="P1003" s="37" t="s">
        <v>57</v>
      </c>
      <c r="Q1003" s="40" t="e">
        <f>Table2[[#This Row],[Spread]]/Table2[[#This Row],[Expected Loss]]</f>
        <v>#VALUE!</v>
      </c>
      <c r="R1003" s="37">
        <v>1</v>
      </c>
      <c r="S1003" s="37">
        <v>0</v>
      </c>
      <c r="T1003" s="37" t="s">
        <v>3121</v>
      </c>
      <c r="U1003" s="37" t="s">
        <v>3122</v>
      </c>
      <c r="V1003" s="37"/>
      <c r="W1003" s="37"/>
      <c r="X1003" s="37"/>
    </row>
    <row r="1004" spans="1:24 16370:16370" x14ac:dyDescent="0.25">
      <c r="A1004" s="37" t="s">
        <v>3123</v>
      </c>
      <c r="B1004" s="38">
        <v>44927</v>
      </c>
      <c r="C1004" s="37" t="s">
        <v>3124</v>
      </c>
      <c r="D1004" s="37" t="s">
        <v>62</v>
      </c>
      <c r="E1004" s="37" t="s">
        <v>454</v>
      </c>
      <c r="F1004" s="37" t="s">
        <v>64</v>
      </c>
      <c r="G1004" s="37" t="s">
        <v>65</v>
      </c>
      <c r="H1004" s="39">
        <v>140000000</v>
      </c>
      <c r="I1004" s="37" t="s">
        <v>315</v>
      </c>
      <c r="J1004" s="37" t="s">
        <v>2779</v>
      </c>
      <c r="K1004" s="37">
        <v>4</v>
      </c>
      <c r="L1004" s="37" t="s">
        <v>54</v>
      </c>
      <c r="M1004" s="37" t="s">
        <v>55</v>
      </c>
      <c r="N1004" s="37" t="s">
        <v>69</v>
      </c>
      <c r="O1004" s="37">
        <v>0.01</v>
      </c>
      <c r="P1004" s="37">
        <v>3.5</v>
      </c>
      <c r="Q1004" s="40">
        <f>Table2[[#This Row],[Spread]]/Table2[[#This Row],[Expected Loss]]</f>
        <v>350</v>
      </c>
      <c r="R1004" s="37">
        <v>1</v>
      </c>
      <c r="S1004" s="37">
        <v>0</v>
      </c>
      <c r="T1004" s="37" t="s">
        <v>3125</v>
      </c>
      <c r="U1004" s="37" t="s">
        <v>3126</v>
      </c>
      <c r="V1004" s="37"/>
      <c r="W1004" s="37"/>
      <c r="X1004" s="37"/>
    </row>
    <row r="1005" spans="1:24 16370:16370" x14ac:dyDescent="0.25">
      <c r="A1005" s="37" t="s">
        <v>3127</v>
      </c>
      <c r="B1005" s="38">
        <v>44927</v>
      </c>
      <c r="C1005" s="37" t="s">
        <v>3124</v>
      </c>
      <c r="D1005" s="37" t="s">
        <v>62</v>
      </c>
      <c r="E1005" s="37" t="s">
        <v>454</v>
      </c>
      <c r="F1005" s="37" t="s">
        <v>64</v>
      </c>
      <c r="G1005" s="37" t="s">
        <v>65</v>
      </c>
      <c r="H1005" s="39">
        <v>60000000</v>
      </c>
      <c r="I1005" s="37" t="s">
        <v>315</v>
      </c>
      <c r="J1005" s="37" t="s">
        <v>2779</v>
      </c>
      <c r="K1005" s="37">
        <v>4</v>
      </c>
      <c r="L1005" s="37" t="s">
        <v>54</v>
      </c>
      <c r="M1005" s="37" t="s">
        <v>55</v>
      </c>
      <c r="N1005" s="37" t="s">
        <v>69</v>
      </c>
      <c r="O1005" s="37">
        <v>0.2</v>
      </c>
      <c r="P1005" s="37" t="s">
        <v>57</v>
      </c>
      <c r="Q1005" s="40" t="e">
        <f>Table2[[#This Row],[Spread]]/Table2[[#This Row],[Expected Loss]]</f>
        <v>#VALUE!</v>
      </c>
      <c r="R1005" s="37">
        <v>1</v>
      </c>
      <c r="S1005" s="37">
        <v>0</v>
      </c>
      <c r="T1005" s="37" t="s">
        <v>3125</v>
      </c>
      <c r="U1005" s="37" t="s">
        <v>3126</v>
      </c>
      <c r="V1005" s="37"/>
      <c r="W1005" s="37"/>
      <c r="X1005" s="37"/>
    </row>
    <row r="1006" spans="1:24 16370:16370" x14ac:dyDescent="0.25">
      <c r="A1006" s="37" t="s">
        <v>3128</v>
      </c>
      <c r="B1006" s="38">
        <v>44958</v>
      </c>
      <c r="C1006" s="37" t="s">
        <v>2882</v>
      </c>
      <c r="D1006" s="37" t="s">
        <v>3129</v>
      </c>
      <c r="E1006" s="37" t="s">
        <v>520</v>
      </c>
      <c r="F1006" s="37" t="s">
        <v>77</v>
      </c>
      <c r="G1006" s="37" t="s">
        <v>3130</v>
      </c>
      <c r="H1006" s="39">
        <v>150000000</v>
      </c>
      <c r="I1006" s="37" t="s">
        <v>52</v>
      </c>
      <c r="J1006" s="37" t="s">
        <v>53</v>
      </c>
      <c r="K1006" s="37">
        <v>3</v>
      </c>
      <c r="L1006" s="37">
        <v>2.68</v>
      </c>
      <c r="M1006" s="37" t="s">
        <v>55</v>
      </c>
      <c r="N1006" s="37" t="s">
        <v>69</v>
      </c>
      <c r="O1006" s="37">
        <v>1.62</v>
      </c>
      <c r="P1006" s="37">
        <v>13</v>
      </c>
      <c r="Q1006" s="40">
        <f>Table2[[#This Row],[Spread]]/Table2[[#This Row],[Expected Loss]]</f>
        <v>8.0246913580246915</v>
      </c>
      <c r="R1006" s="37">
        <v>1</v>
      </c>
      <c r="S1006" s="37">
        <v>0</v>
      </c>
      <c r="T1006" s="37" t="s">
        <v>3131</v>
      </c>
      <c r="U1006" s="37" t="s">
        <v>3132</v>
      </c>
      <c r="V1006" s="37"/>
      <c r="W1006" s="37"/>
      <c r="X1006" s="37"/>
    </row>
    <row r="1007" spans="1:24 16370:16370" x14ac:dyDescent="0.25">
      <c r="A1007" s="37" t="s">
        <v>3133</v>
      </c>
      <c r="B1007" s="38">
        <v>44958</v>
      </c>
      <c r="C1007" s="37" t="s">
        <v>2882</v>
      </c>
      <c r="D1007" s="37" t="s">
        <v>3129</v>
      </c>
      <c r="E1007" s="37" t="s">
        <v>520</v>
      </c>
      <c r="F1007" s="37" t="s">
        <v>77</v>
      </c>
      <c r="G1007" s="37" t="s">
        <v>3130</v>
      </c>
      <c r="H1007" s="39">
        <v>150000000</v>
      </c>
      <c r="I1007" s="37" t="s">
        <v>52</v>
      </c>
      <c r="J1007" s="37" t="s">
        <v>53</v>
      </c>
      <c r="K1007" s="37">
        <v>3</v>
      </c>
      <c r="L1007" s="37">
        <v>4.3499999999999996</v>
      </c>
      <c r="M1007" s="37" t="s">
        <v>55</v>
      </c>
      <c r="N1007" s="37" t="s">
        <v>69</v>
      </c>
      <c r="O1007" s="37">
        <v>3.36</v>
      </c>
      <c r="P1007" s="37">
        <v>20</v>
      </c>
      <c r="Q1007" s="40">
        <f>Table2[[#This Row],[Spread]]/Table2[[#This Row],[Expected Loss]]</f>
        <v>5.9523809523809526</v>
      </c>
      <c r="R1007" s="37">
        <v>1</v>
      </c>
      <c r="S1007" s="37">
        <v>0</v>
      </c>
      <c r="T1007" s="37" t="s">
        <v>3131</v>
      </c>
      <c r="U1007" s="37" t="s">
        <v>3132</v>
      </c>
      <c r="V1007" s="37"/>
      <c r="W1007" s="37"/>
      <c r="X1007" s="37"/>
    </row>
    <row r="1008" spans="1:24 16370:16370" x14ac:dyDescent="0.25">
      <c r="A1008" s="37" t="s">
        <v>3134</v>
      </c>
      <c r="B1008" s="38">
        <v>44958</v>
      </c>
      <c r="C1008" s="37" t="s">
        <v>2882</v>
      </c>
      <c r="D1008" s="37" t="s">
        <v>3129</v>
      </c>
      <c r="E1008" s="37" t="s">
        <v>520</v>
      </c>
      <c r="F1008" s="37" t="s">
        <v>77</v>
      </c>
      <c r="G1008" s="37" t="s">
        <v>3130</v>
      </c>
      <c r="H1008" s="39">
        <v>55000000</v>
      </c>
      <c r="I1008" s="37" t="s">
        <v>52</v>
      </c>
      <c r="J1008" s="37" t="s">
        <v>53</v>
      </c>
      <c r="K1008" s="37">
        <v>3</v>
      </c>
      <c r="L1008" s="37" t="s">
        <v>54</v>
      </c>
      <c r="M1008" s="37" t="s">
        <v>55</v>
      </c>
      <c r="N1008" s="37" t="s">
        <v>69</v>
      </c>
      <c r="O1008" s="37" t="s">
        <v>57</v>
      </c>
      <c r="P1008" s="37" t="s">
        <v>2397</v>
      </c>
      <c r="Q1008" s="40" t="e">
        <f>Table2[[#This Row],[Spread]]/Table2[[#This Row],[Expected Loss]]</f>
        <v>#VALUE!</v>
      </c>
      <c r="R1008" s="37">
        <v>1</v>
      </c>
      <c r="S1008" s="37">
        <v>0</v>
      </c>
      <c r="T1008" s="37" t="s">
        <v>3131</v>
      </c>
      <c r="U1008" s="37" t="s">
        <v>3132</v>
      </c>
      <c r="V1008" s="37"/>
      <c r="W1008" s="37"/>
      <c r="X1008" s="37"/>
    </row>
    <row r="1009" spans="1:24 16370:16370" x14ac:dyDescent="0.25">
      <c r="A1009" s="37" t="s">
        <v>3135</v>
      </c>
      <c r="B1009" s="38">
        <v>44958</v>
      </c>
      <c r="C1009" s="37" t="s">
        <v>2505</v>
      </c>
      <c r="D1009" s="37" t="s">
        <v>2506</v>
      </c>
      <c r="E1009" s="37" t="s">
        <v>3136</v>
      </c>
      <c r="F1009" s="37" t="s">
        <v>77</v>
      </c>
      <c r="G1009" s="37" t="s">
        <v>1861</v>
      </c>
      <c r="H1009" s="39">
        <v>75000000</v>
      </c>
      <c r="I1009" s="37" t="s">
        <v>110</v>
      </c>
      <c r="J1009" s="37" t="s">
        <v>53</v>
      </c>
      <c r="K1009" s="37" t="s">
        <v>55</v>
      </c>
      <c r="L1009" s="37">
        <v>3.04</v>
      </c>
      <c r="M1009" s="37" t="s">
        <v>55</v>
      </c>
      <c r="N1009" s="37" t="s">
        <v>69</v>
      </c>
      <c r="O1009" s="37">
        <v>2.59</v>
      </c>
      <c r="P1009" s="37">
        <v>6.5</v>
      </c>
      <c r="Q1009" s="40">
        <f>Table2[[#This Row],[Spread]]/Table2[[#This Row],[Expected Loss]]</f>
        <v>2.50965250965251</v>
      </c>
      <c r="R1009" s="37">
        <v>1</v>
      </c>
      <c r="S1009" s="37">
        <v>0</v>
      </c>
      <c r="T1009" s="37" t="s">
        <v>3137</v>
      </c>
      <c r="U1009" s="37" t="s">
        <v>3138</v>
      </c>
      <c r="V1009" s="37"/>
      <c r="W1009" s="37"/>
      <c r="X1009" s="37"/>
    </row>
    <row r="1010" spans="1:24 16370:16370" x14ac:dyDescent="0.25">
      <c r="A1010" s="37" t="s">
        <v>3139</v>
      </c>
      <c r="B1010" s="38">
        <v>44958</v>
      </c>
      <c r="C1010" s="37" t="s">
        <v>2505</v>
      </c>
      <c r="D1010" s="37" t="s">
        <v>2506</v>
      </c>
      <c r="E1010" s="37" t="s">
        <v>3136</v>
      </c>
      <c r="F1010" s="37" t="s">
        <v>77</v>
      </c>
      <c r="G1010" s="37" t="s">
        <v>1861</v>
      </c>
      <c r="H1010" s="39">
        <v>50000000</v>
      </c>
      <c r="I1010" s="37" t="s">
        <v>110</v>
      </c>
      <c r="J1010" s="37" t="s">
        <v>53</v>
      </c>
      <c r="K1010" s="37" t="s">
        <v>55</v>
      </c>
      <c r="L1010" s="37">
        <v>4.58</v>
      </c>
      <c r="M1010" s="37" t="s">
        <v>55</v>
      </c>
      <c r="N1010" s="37" t="s">
        <v>69</v>
      </c>
      <c r="O1010" s="37">
        <v>3.82</v>
      </c>
      <c r="P1010" s="37">
        <v>12.75</v>
      </c>
      <c r="Q1010" s="40">
        <f>Table2[[#This Row],[Spread]]/Table2[[#This Row],[Expected Loss]]</f>
        <v>3.337696335078534</v>
      </c>
      <c r="R1010" s="37">
        <v>1</v>
      </c>
      <c r="S1010" s="37">
        <v>0</v>
      </c>
      <c r="T1010" s="37" t="s">
        <v>3137</v>
      </c>
      <c r="U1010" s="37" t="s">
        <v>3138</v>
      </c>
      <c r="V1010" s="37"/>
      <c r="W1010" s="37"/>
      <c r="X1010" s="37"/>
    </row>
    <row r="1011" spans="1:24 16370:16370" x14ac:dyDescent="0.25">
      <c r="A1011" s="45" t="s">
        <v>3140</v>
      </c>
      <c r="B1011" s="46">
        <v>44986</v>
      </c>
      <c r="C1011" s="45" t="s">
        <v>1976</v>
      </c>
      <c r="D1011" s="45" t="s">
        <v>1500</v>
      </c>
      <c r="E1011" s="45" t="s">
        <v>765</v>
      </c>
      <c r="F1011" s="45" t="s">
        <v>1501</v>
      </c>
      <c r="G1011" s="45" t="s">
        <v>1502</v>
      </c>
      <c r="H1011" s="47">
        <v>225000000</v>
      </c>
      <c r="I1011" s="45" t="s">
        <v>52</v>
      </c>
      <c r="J1011" s="45" t="s">
        <v>53</v>
      </c>
      <c r="K1011" s="45" t="s">
        <v>55</v>
      </c>
      <c r="L1011" s="45">
        <v>6.25</v>
      </c>
      <c r="M1011" s="45" t="s">
        <v>3141</v>
      </c>
      <c r="N1011" s="45" t="s">
        <v>69</v>
      </c>
      <c r="O1011" s="45">
        <v>5.35</v>
      </c>
      <c r="P1011" s="45">
        <v>16.25</v>
      </c>
      <c r="Q1011" s="40">
        <f>Table2[[#This Row],[Spread]]/Table2[[#This Row],[Expected Loss]]</f>
        <v>3.0373831775700935</v>
      </c>
      <c r="R1011" s="45">
        <v>1</v>
      </c>
      <c r="S1011" s="45">
        <v>0</v>
      </c>
      <c r="T1011" s="45" t="s">
        <v>3142</v>
      </c>
      <c r="U1011" s="45" t="s">
        <v>3143</v>
      </c>
      <c r="V1011" s="37"/>
      <c r="W1011" s="37"/>
      <c r="X1011" s="37"/>
    </row>
    <row r="1012" spans="1:24 16370:16370" x14ac:dyDescent="0.25">
      <c r="A1012" s="45" t="s">
        <v>3144</v>
      </c>
      <c r="B1012" s="46">
        <v>44986</v>
      </c>
      <c r="C1012" s="45" t="s">
        <v>1976</v>
      </c>
      <c r="D1012" s="45" t="s">
        <v>1500</v>
      </c>
      <c r="E1012" s="45" t="s">
        <v>765</v>
      </c>
      <c r="F1012" s="45" t="s">
        <v>1501</v>
      </c>
      <c r="G1012" s="45" t="s">
        <v>1502</v>
      </c>
      <c r="H1012" s="47">
        <v>50000000</v>
      </c>
      <c r="I1012" s="45" t="s">
        <v>52</v>
      </c>
      <c r="J1012" s="45" t="s">
        <v>53</v>
      </c>
      <c r="K1012" s="45" t="s">
        <v>55</v>
      </c>
      <c r="L1012" s="45">
        <v>7.45</v>
      </c>
      <c r="M1012" s="45" t="s">
        <v>3145</v>
      </c>
      <c r="N1012" s="45" t="s">
        <v>69</v>
      </c>
      <c r="O1012" s="45">
        <v>6.83</v>
      </c>
      <c r="P1012" s="45">
        <v>21.5</v>
      </c>
      <c r="Q1012" s="40">
        <f>Table2[[#This Row],[Spread]]/Table2[[#This Row],[Expected Loss]]</f>
        <v>3.1478770131771596</v>
      </c>
      <c r="R1012" s="45">
        <v>1</v>
      </c>
      <c r="S1012" s="45">
        <v>0</v>
      </c>
      <c r="T1012" s="45" t="s">
        <v>3142</v>
      </c>
      <c r="U1012" s="45" t="s">
        <v>3143</v>
      </c>
      <c r="V1012" s="37"/>
      <c r="W1012" s="37"/>
      <c r="X1012" s="37"/>
    </row>
    <row r="1013" spans="1:24 16370:16370" x14ac:dyDescent="0.25">
      <c r="A1013" s="37" t="s">
        <v>3146</v>
      </c>
      <c r="B1013" s="38">
        <v>44986</v>
      </c>
      <c r="C1013" s="37" t="s">
        <v>3147</v>
      </c>
      <c r="D1013" s="37" t="s">
        <v>83</v>
      </c>
      <c r="E1013" s="37" t="s">
        <v>3104</v>
      </c>
      <c r="F1013" s="37" t="s">
        <v>77</v>
      </c>
      <c r="G1013" s="37" t="s">
        <v>1145</v>
      </c>
      <c r="H1013" s="39">
        <v>500000000</v>
      </c>
      <c r="I1013" s="37" t="s">
        <v>110</v>
      </c>
      <c r="J1013" s="37" t="s">
        <v>53</v>
      </c>
      <c r="K1013" s="37" t="s">
        <v>55</v>
      </c>
      <c r="L1013" s="37">
        <v>2.1800000000000002</v>
      </c>
      <c r="M1013" s="37" t="s">
        <v>55</v>
      </c>
      <c r="N1013" s="37" t="s">
        <v>56</v>
      </c>
      <c r="O1013" s="37">
        <v>1.8</v>
      </c>
      <c r="P1013" s="37">
        <v>11</v>
      </c>
      <c r="Q1013" s="40">
        <f>Table2[[#This Row],[Spread]]/Table2[[#This Row],[Expected Loss]]</f>
        <v>6.1111111111111107</v>
      </c>
      <c r="R1013" s="37">
        <v>1</v>
      </c>
      <c r="S1013" s="37">
        <v>0</v>
      </c>
      <c r="T1013" s="37" t="s">
        <v>3148</v>
      </c>
      <c r="U1013" s="37" t="s">
        <v>3149</v>
      </c>
      <c r="V1013" s="37"/>
      <c r="W1013" s="37"/>
      <c r="X1013" s="37"/>
    </row>
    <row r="1014" spans="1:24 16370:16370" x14ac:dyDescent="0.25">
      <c r="A1014" s="45" t="s">
        <v>3150</v>
      </c>
      <c r="B1014" s="46">
        <v>44986</v>
      </c>
      <c r="C1014" s="45" t="s">
        <v>3151</v>
      </c>
      <c r="D1014" s="45" t="s">
        <v>1298</v>
      </c>
      <c r="E1014" s="45" t="s">
        <v>3152</v>
      </c>
      <c r="F1014" s="45" t="s">
        <v>77</v>
      </c>
      <c r="G1014" s="45" t="s">
        <v>1300</v>
      </c>
      <c r="H1014" s="47">
        <v>350000000</v>
      </c>
      <c r="I1014" s="45" t="s">
        <v>102</v>
      </c>
      <c r="J1014" s="45"/>
      <c r="K1014" s="45" t="s">
        <v>55</v>
      </c>
      <c r="L1014" s="45">
        <v>1.48</v>
      </c>
      <c r="M1014" s="45" t="s">
        <v>55</v>
      </c>
      <c r="N1014" s="45" t="s">
        <v>56</v>
      </c>
      <c r="O1014" s="45">
        <v>1</v>
      </c>
      <c r="P1014" s="45">
        <v>4.75</v>
      </c>
      <c r="Q1014" s="40">
        <f>Table2[[#This Row],[Spread]]/Table2[[#This Row],[Expected Loss]]</f>
        <v>4.75</v>
      </c>
      <c r="R1014" s="45">
        <v>1</v>
      </c>
      <c r="S1014" s="45">
        <v>1</v>
      </c>
      <c r="T1014" s="45" t="s">
        <v>3153</v>
      </c>
      <c r="U1014" s="45" t="s">
        <v>3154</v>
      </c>
      <c r="V1014" s="37"/>
      <c r="W1014" s="37"/>
      <c r="X1014" s="37"/>
    </row>
    <row r="1015" spans="1:24 16370:16370" x14ac:dyDescent="0.25">
      <c r="A1015" s="37" t="s">
        <v>3155</v>
      </c>
      <c r="B1015" s="38">
        <v>44986</v>
      </c>
      <c r="C1015" s="37" t="s">
        <v>3155</v>
      </c>
      <c r="D1015" s="37" t="s">
        <v>1073</v>
      </c>
      <c r="E1015" s="37" t="s">
        <v>2810</v>
      </c>
      <c r="F1015" s="37" t="s">
        <v>77</v>
      </c>
      <c r="G1015" s="37" t="s">
        <v>1145</v>
      </c>
      <c r="H1015" s="39">
        <v>150000000</v>
      </c>
      <c r="I1015" s="37" t="s">
        <v>52</v>
      </c>
      <c r="J1015" s="37" t="s">
        <v>53</v>
      </c>
      <c r="K1015" s="37" t="s">
        <v>55</v>
      </c>
      <c r="L1015" s="37">
        <v>1.67</v>
      </c>
      <c r="M1015" s="37" t="s">
        <v>3156</v>
      </c>
      <c r="N1015" s="37" t="s">
        <v>56</v>
      </c>
      <c r="O1015" s="37">
        <v>1.47</v>
      </c>
      <c r="P1015" s="37">
        <v>12</v>
      </c>
      <c r="Q1015" s="40">
        <f>Table2[[#This Row],[Spread]]/Table2[[#This Row],[Expected Loss]]</f>
        <v>8.1632653061224492</v>
      </c>
      <c r="R1015" s="37">
        <v>1</v>
      </c>
      <c r="S1015" s="37">
        <v>0</v>
      </c>
      <c r="T1015" s="37" t="s">
        <v>3157</v>
      </c>
      <c r="U1015" s="37" t="s">
        <v>3158</v>
      </c>
      <c r="V1015" s="37"/>
      <c r="W1015" s="37"/>
      <c r="X1015" s="37"/>
    </row>
    <row r="1016" spans="1:24 16370:16370" x14ac:dyDescent="0.25">
      <c r="A1016" s="37" t="s">
        <v>3159</v>
      </c>
      <c r="B1016" s="38">
        <v>44986</v>
      </c>
      <c r="C1016" s="37" t="s">
        <v>3160</v>
      </c>
      <c r="D1016" s="37" t="s">
        <v>3161</v>
      </c>
      <c r="E1016" s="37" t="s">
        <v>454</v>
      </c>
      <c r="F1016" s="37" t="s">
        <v>77</v>
      </c>
      <c r="G1016" s="37" t="s">
        <v>3162</v>
      </c>
      <c r="H1016" s="39">
        <v>175000000</v>
      </c>
      <c r="I1016" s="37" t="s">
        <v>52</v>
      </c>
      <c r="J1016" s="37" t="s">
        <v>53</v>
      </c>
      <c r="K1016" s="37">
        <v>3</v>
      </c>
      <c r="L1016" s="37">
        <v>1.139</v>
      </c>
      <c r="M1016" s="37" t="s">
        <v>3163</v>
      </c>
      <c r="N1016" s="37" t="s">
        <v>56</v>
      </c>
      <c r="O1016" s="37">
        <v>0.91900000000000004</v>
      </c>
      <c r="P1016" s="37">
        <v>4.75</v>
      </c>
      <c r="Q1016" s="40">
        <f>Table2[[#This Row],[Spread]]/Table2[[#This Row],[Expected Loss]]</f>
        <v>5.1686615886833511</v>
      </c>
      <c r="R1016" s="37">
        <v>1</v>
      </c>
      <c r="S1016" s="37">
        <v>0</v>
      </c>
      <c r="T1016" s="37" t="s">
        <v>3164</v>
      </c>
      <c r="U1016" s="37" t="s">
        <v>3165</v>
      </c>
      <c r="V1016" s="37"/>
      <c r="W1016" s="37"/>
      <c r="X1016" s="37"/>
    </row>
    <row r="1017" spans="1:24 16370:16370" x14ac:dyDescent="0.25">
      <c r="A1017" s="37" t="s">
        <v>3166</v>
      </c>
      <c r="B1017" s="38">
        <v>44986</v>
      </c>
      <c r="C1017" s="37" t="s">
        <v>2859</v>
      </c>
      <c r="D1017" s="37" t="s">
        <v>2860</v>
      </c>
      <c r="E1017" s="37" t="s">
        <v>3167</v>
      </c>
      <c r="F1017" s="37" t="s">
        <v>77</v>
      </c>
      <c r="G1017" s="37" t="s">
        <v>1145</v>
      </c>
      <c r="H1017" s="39">
        <v>100000000</v>
      </c>
      <c r="I1017" s="37" t="s">
        <v>52</v>
      </c>
      <c r="J1017" s="37" t="s">
        <v>53</v>
      </c>
      <c r="K1017" s="37" t="s">
        <v>55</v>
      </c>
      <c r="L1017" s="37">
        <v>1.36</v>
      </c>
      <c r="M1017" s="37" t="s">
        <v>55</v>
      </c>
      <c r="N1017" s="37" t="s">
        <v>56</v>
      </c>
      <c r="O1017" s="37">
        <v>1.04</v>
      </c>
      <c r="P1017" s="37">
        <v>9.75</v>
      </c>
      <c r="Q1017" s="40">
        <f>Table2[[#This Row],[Spread]]/Table2[[#This Row],[Expected Loss]]</f>
        <v>9.375</v>
      </c>
      <c r="R1017" s="37">
        <v>1</v>
      </c>
      <c r="S1017" s="37">
        <v>0</v>
      </c>
      <c r="T1017" s="37" t="s">
        <v>3168</v>
      </c>
      <c r="U1017" s="37" t="s">
        <v>3169</v>
      </c>
      <c r="V1017" s="37"/>
      <c r="W1017" s="37"/>
      <c r="X1017" s="37"/>
    </row>
    <row r="1018" spans="1:24 16370:16370" x14ac:dyDescent="0.25">
      <c r="A1018" s="37" t="s">
        <v>3170</v>
      </c>
      <c r="B1018" s="38">
        <v>44986</v>
      </c>
      <c r="C1018" s="37" t="s">
        <v>2128</v>
      </c>
      <c r="D1018" s="37" t="s">
        <v>2129</v>
      </c>
      <c r="E1018" s="37" t="s">
        <v>454</v>
      </c>
      <c r="F1018" s="37" t="s">
        <v>77</v>
      </c>
      <c r="G1018" s="37" t="s">
        <v>2037</v>
      </c>
      <c r="H1018" s="39">
        <v>150000000</v>
      </c>
      <c r="I1018" s="37" t="s">
        <v>110</v>
      </c>
      <c r="J1018" s="37" t="s">
        <v>53</v>
      </c>
      <c r="K1018" s="37">
        <v>3</v>
      </c>
      <c r="L1018" s="37">
        <v>2.81</v>
      </c>
      <c r="M1018" s="37" t="s">
        <v>3171</v>
      </c>
      <c r="N1018" s="37" t="s">
        <v>69</v>
      </c>
      <c r="O1018" s="37">
        <v>2.52</v>
      </c>
      <c r="P1018" s="37">
        <v>9.5</v>
      </c>
      <c r="Q1018" s="40">
        <f>Table2[[#This Row],[Spread]]/Table2[[#This Row],[Expected Loss]]</f>
        <v>3.7698412698412698</v>
      </c>
      <c r="R1018" s="37">
        <v>1</v>
      </c>
      <c r="S1018" s="37">
        <v>0</v>
      </c>
      <c r="T1018" s="37" t="s">
        <v>3172</v>
      </c>
      <c r="U1018" s="37" t="s">
        <v>3173</v>
      </c>
      <c r="V1018" s="37"/>
      <c r="W1018" s="37"/>
      <c r="X1018" s="37"/>
    </row>
    <row r="1019" spans="1:24 16370:16370" x14ac:dyDescent="0.25">
      <c r="A1019" s="45" t="s">
        <v>3174</v>
      </c>
      <c r="B1019" s="46">
        <v>44986</v>
      </c>
      <c r="C1019" s="45" t="s">
        <v>1793</v>
      </c>
      <c r="D1019" s="45" t="s">
        <v>55</v>
      </c>
      <c r="E1019" s="45" t="s">
        <v>55</v>
      </c>
      <c r="F1019" s="45" t="s">
        <v>55</v>
      </c>
      <c r="G1019" s="45" t="s">
        <v>232</v>
      </c>
      <c r="H1019" s="47">
        <v>4600000</v>
      </c>
      <c r="I1019" s="45" t="s">
        <v>102</v>
      </c>
      <c r="J1019" s="45" t="s">
        <v>53</v>
      </c>
      <c r="K1019" s="45" t="s">
        <v>55</v>
      </c>
      <c r="L1019" s="45" t="s">
        <v>54</v>
      </c>
      <c r="M1019" s="45" t="s">
        <v>55</v>
      </c>
      <c r="N1019" s="45" t="s">
        <v>56</v>
      </c>
      <c r="O1019" s="45" t="s">
        <v>57</v>
      </c>
      <c r="P1019" s="45" t="s">
        <v>57</v>
      </c>
      <c r="Q1019" s="40" t="e">
        <f>Table2[[#This Row],[Spread]]/Table2[[#This Row],[Expected Loss]]</f>
        <v>#VALUE!</v>
      </c>
      <c r="R1019" s="45">
        <v>1</v>
      </c>
      <c r="S1019" s="45">
        <v>0</v>
      </c>
      <c r="T1019" s="45" t="s">
        <v>3175</v>
      </c>
      <c r="U1019" s="45" t="s">
        <v>3176</v>
      </c>
      <c r="V1019" s="37"/>
      <c r="W1019" s="37"/>
      <c r="X1019" s="37"/>
    </row>
    <row r="1020" spans="1:24 16370:16370" s="15" customFormat="1" x14ac:dyDescent="0.25">
      <c r="A1020" s="51" t="s">
        <v>3177</v>
      </c>
      <c r="B1020" s="52">
        <v>44986</v>
      </c>
      <c r="C1020" s="51" t="s">
        <v>2841</v>
      </c>
      <c r="D1020" s="51" t="s">
        <v>108</v>
      </c>
      <c r="E1020" s="51" t="s">
        <v>1357</v>
      </c>
      <c r="F1020" s="51" t="s">
        <v>77</v>
      </c>
      <c r="G1020" s="51" t="s">
        <v>2682</v>
      </c>
      <c r="H1020" s="47">
        <v>100000000</v>
      </c>
      <c r="I1020" s="51" t="s">
        <v>52</v>
      </c>
      <c r="J1020" s="51" t="s">
        <v>53</v>
      </c>
      <c r="K1020" s="51">
        <v>4</v>
      </c>
      <c r="L1020" s="51">
        <v>1.02</v>
      </c>
      <c r="M1020" s="51" t="s">
        <v>55</v>
      </c>
      <c r="N1020" s="51" t="s">
        <v>69</v>
      </c>
      <c r="O1020" s="51">
        <v>0.93820000000000003</v>
      </c>
      <c r="P1020" s="51">
        <v>5.75</v>
      </c>
      <c r="Q1020" s="40">
        <f>Table2[[#This Row],[Spread]]/Table2[[#This Row],[Expected Loss]]</f>
        <v>6.1287571946280108</v>
      </c>
      <c r="R1020" s="51">
        <v>1</v>
      </c>
      <c r="S1020" s="51">
        <v>0</v>
      </c>
      <c r="T1020" s="51" t="s">
        <v>3178</v>
      </c>
      <c r="U1020" s="51" t="s">
        <v>3179</v>
      </c>
      <c r="V1020" s="37"/>
      <c r="W1020" s="37"/>
      <c r="X1020" s="37"/>
      <c r="XEP1020" s="30"/>
    </row>
    <row r="1021" spans="1:24 16370:16370" s="15" customFormat="1" x14ac:dyDescent="0.25">
      <c r="A1021" s="51" t="s">
        <v>3180</v>
      </c>
      <c r="B1021" s="52">
        <v>44986</v>
      </c>
      <c r="C1021" s="51" t="s">
        <v>2841</v>
      </c>
      <c r="D1021" s="51" t="s">
        <v>108</v>
      </c>
      <c r="E1021" s="51" t="s">
        <v>1357</v>
      </c>
      <c r="F1021" s="51" t="s">
        <v>77</v>
      </c>
      <c r="G1021" s="51" t="s">
        <v>2682</v>
      </c>
      <c r="H1021" s="47">
        <v>150000000</v>
      </c>
      <c r="I1021" s="51" t="s">
        <v>52</v>
      </c>
      <c r="J1021" s="51" t="s">
        <v>53</v>
      </c>
      <c r="K1021" s="51">
        <v>4</v>
      </c>
      <c r="L1021" s="51">
        <v>1.02</v>
      </c>
      <c r="M1021" s="51" t="s">
        <v>55</v>
      </c>
      <c r="N1021" s="51" t="s">
        <v>69</v>
      </c>
      <c r="O1021" s="51">
        <v>0.74019999999999997</v>
      </c>
      <c r="P1021" s="51">
        <v>15.5</v>
      </c>
      <c r="Q1021" s="40">
        <f>Table2[[#This Row],[Spread]]/Table2[[#This Row],[Expected Loss]]</f>
        <v>20.940286409078627</v>
      </c>
      <c r="R1021" s="51">
        <v>1</v>
      </c>
      <c r="S1021" s="51">
        <v>0</v>
      </c>
      <c r="T1021" s="51" t="s">
        <v>3178</v>
      </c>
      <c r="U1021" s="51" t="s">
        <v>3179</v>
      </c>
      <c r="V1021" s="37"/>
      <c r="W1021" s="37"/>
      <c r="X1021" s="37"/>
      <c r="XEP1021" s="30"/>
    </row>
    <row r="1022" spans="1:24 16370:16370" x14ac:dyDescent="0.25">
      <c r="A1022" s="37" t="s">
        <v>3181</v>
      </c>
      <c r="B1022" s="38">
        <v>45017</v>
      </c>
      <c r="C1022" s="37" t="s">
        <v>3182</v>
      </c>
      <c r="D1022" s="37" t="s">
        <v>882</v>
      </c>
      <c r="E1022" s="37" t="s">
        <v>520</v>
      </c>
      <c r="F1022" s="37" t="s">
        <v>77</v>
      </c>
      <c r="G1022" s="37" t="s">
        <v>884</v>
      </c>
      <c r="H1022" s="39">
        <v>100000000</v>
      </c>
      <c r="I1022" s="37" t="s">
        <v>52</v>
      </c>
      <c r="J1022" s="37" t="s">
        <v>53</v>
      </c>
      <c r="K1022" s="37">
        <v>3</v>
      </c>
      <c r="L1022" s="37">
        <v>1.36</v>
      </c>
      <c r="M1022" s="37" t="s">
        <v>55</v>
      </c>
      <c r="N1022" s="37" t="s">
        <v>56</v>
      </c>
      <c r="O1022" s="37">
        <v>1.25</v>
      </c>
      <c r="P1022" s="37">
        <v>9</v>
      </c>
      <c r="Q1022" s="40">
        <f>Table2[[#This Row],[Spread]]/Table2[[#This Row],[Expected Loss]]</f>
        <v>7.2</v>
      </c>
      <c r="R1022" s="37">
        <v>1</v>
      </c>
      <c r="S1022" s="37">
        <v>0</v>
      </c>
      <c r="T1022" s="37" t="s">
        <v>3183</v>
      </c>
      <c r="U1022" s="37" t="s">
        <v>3184</v>
      </c>
      <c r="V1022" s="37"/>
      <c r="W1022" s="37"/>
      <c r="X1022" s="37"/>
    </row>
    <row r="1023" spans="1:24 16370:16370" x14ac:dyDescent="0.25">
      <c r="A1023" s="37" t="s">
        <v>3185</v>
      </c>
      <c r="B1023" s="38">
        <v>45017</v>
      </c>
      <c r="C1023" s="37" t="s">
        <v>2031</v>
      </c>
      <c r="D1023" s="37" t="s">
        <v>89</v>
      </c>
      <c r="E1023" s="37" t="s">
        <v>55</v>
      </c>
      <c r="F1023" s="37" t="s">
        <v>55</v>
      </c>
      <c r="G1023" s="37" t="s">
        <v>3186</v>
      </c>
      <c r="H1023" s="39">
        <v>250000000</v>
      </c>
      <c r="I1023" s="37" t="s">
        <v>52</v>
      </c>
      <c r="J1023" s="37" t="s">
        <v>53</v>
      </c>
      <c r="K1023" s="37" t="s">
        <v>55</v>
      </c>
      <c r="L1023" s="37" t="s">
        <v>54</v>
      </c>
      <c r="M1023" s="37" t="s">
        <v>55</v>
      </c>
      <c r="N1023" s="37" t="s">
        <v>56</v>
      </c>
      <c r="O1023" s="37">
        <v>1.7</v>
      </c>
      <c r="P1023" s="37">
        <v>7.75</v>
      </c>
      <c r="Q1023" s="40">
        <f>Table2[[#This Row],[Spread]]/Table2[[#This Row],[Expected Loss]]</f>
        <v>4.5588235294117645</v>
      </c>
      <c r="R1023" s="37">
        <v>1</v>
      </c>
      <c r="S1023" s="37">
        <v>0</v>
      </c>
      <c r="T1023" s="37" t="s">
        <v>3187</v>
      </c>
      <c r="U1023" s="37" t="s">
        <v>3188</v>
      </c>
      <c r="V1023" s="37"/>
      <c r="W1023" s="37"/>
      <c r="X1023" s="37"/>
    </row>
    <row r="1024" spans="1:24 16370:16370" x14ac:dyDescent="0.25">
      <c r="A1024" s="37" t="s">
        <v>3189</v>
      </c>
      <c r="B1024" s="38">
        <v>45017</v>
      </c>
      <c r="C1024" s="37" t="s">
        <v>2031</v>
      </c>
      <c r="D1024" s="37" t="s">
        <v>89</v>
      </c>
      <c r="E1024" s="37" t="s">
        <v>55</v>
      </c>
      <c r="F1024" s="37" t="s">
        <v>55</v>
      </c>
      <c r="G1024" s="37" t="s">
        <v>455</v>
      </c>
      <c r="H1024" s="39">
        <v>200000000</v>
      </c>
      <c r="I1024" s="37" t="s">
        <v>52</v>
      </c>
      <c r="J1024" s="37" t="s">
        <v>53</v>
      </c>
      <c r="K1024" s="37" t="s">
        <v>55</v>
      </c>
      <c r="L1024" s="37" t="s">
        <v>54</v>
      </c>
      <c r="M1024" s="37" t="s">
        <v>55</v>
      </c>
      <c r="N1024" s="37" t="s">
        <v>56</v>
      </c>
      <c r="O1024" s="37">
        <v>3.39</v>
      </c>
      <c r="P1024" s="37">
        <v>10.25</v>
      </c>
      <c r="Q1024" s="40">
        <f>Table2[[#This Row],[Spread]]/Table2[[#This Row],[Expected Loss]]</f>
        <v>3.0235988200589969</v>
      </c>
      <c r="R1024" s="37">
        <v>1</v>
      </c>
      <c r="S1024" s="37">
        <v>0</v>
      </c>
      <c r="T1024" s="37" t="s">
        <v>3190</v>
      </c>
      <c r="U1024" s="37" t="s">
        <v>3191</v>
      </c>
      <c r="V1024" s="37"/>
      <c r="W1024" s="37"/>
      <c r="X1024" s="37"/>
    </row>
    <row r="1025" spans="1:24" x14ac:dyDescent="0.25">
      <c r="A1025" s="45" t="s">
        <v>3192</v>
      </c>
      <c r="B1025" s="46">
        <v>45017</v>
      </c>
      <c r="C1025" s="45" t="s">
        <v>1846</v>
      </c>
      <c r="D1025" s="45" t="s">
        <v>519</v>
      </c>
      <c r="E1025" s="45" t="s">
        <v>1247</v>
      </c>
      <c r="F1025" s="45" t="s">
        <v>2115</v>
      </c>
      <c r="G1025" s="45" t="s">
        <v>521</v>
      </c>
      <c r="H1025" s="47">
        <v>125000000</v>
      </c>
      <c r="I1025" s="45" t="s">
        <v>52</v>
      </c>
      <c r="J1025" s="45" t="s">
        <v>53</v>
      </c>
      <c r="K1025" s="45">
        <v>2.58</v>
      </c>
      <c r="L1025" s="45">
        <v>1.1299999999999999</v>
      </c>
      <c r="M1025" s="45" t="s">
        <v>55</v>
      </c>
      <c r="N1025" s="45" t="s">
        <v>69</v>
      </c>
      <c r="O1025" s="45">
        <v>1.05</v>
      </c>
      <c r="P1025" s="45">
        <v>5.5</v>
      </c>
      <c r="Q1025" s="40">
        <f>Table2[[#This Row],[Spread]]/Table2[[#This Row],[Expected Loss]]</f>
        <v>5.2380952380952381</v>
      </c>
      <c r="R1025" s="45">
        <v>1</v>
      </c>
      <c r="S1025" s="45">
        <v>0</v>
      </c>
      <c r="T1025" s="45" t="s">
        <v>3193</v>
      </c>
      <c r="U1025" s="45" t="s">
        <v>3194</v>
      </c>
      <c r="V1025" s="37"/>
      <c r="W1025" s="37"/>
      <c r="X1025" s="37"/>
    </row>
    <row r="1026" spans="1:24" x14ac:dyDescent="0.25">
      <c r="A1026" s="45" t="s">
        <v>3195</v>
      </c>
      <c r="B1026" s="46">
        <v>45017</v>
      </c>
      <c r="C1026" s="45" t="s">
        <v>1846</v>
      </c>
      <c r="D1026" s="45" t="s">
        <v>519</v>
      </c>
      <c r="E1026" s="45" t="s">
        <v>1247</v>
      </c>
      <c r="F1026" s="45" t="s">
        <v>2115</v>
      </c>
      <c r="G1026" s="45" t="s">
        <v>521</v>
      </c>
      <c r="H1026" s="47">
        <v>75000000</v>
      </c>
      <c r="I1026" s="45" t="s">
        <v>52</v>
      </c>
      <c r="J1026" s="45" t="s">
        <v>53</v>
      </c>
      <c r="K1026" s="45">
        <v>2.58</v>
      </c>
      <c r="L1026" s="45">
        <v>2.4300000000000002</v>
      </c>
      <c r="M1026" s="45" t="s">
        <v>55</v>
      </c>
      <c r="N1026" s="45" t="s">
        <v>69</v>
      </c>
      <c r="O1026" s="45">
        <v>2.2999999999999998</v>
      </c>
      <c r="P1026" s="45">
        <v>8.25</v>
      </c>
      <c r="Q1026" s="40">
        <f>Table2[[#This Row],[Spread]]/Table2[[#This Row],[Expected Loss]]</f>
        <v>3.5869565217391308</v>
      </c>
      <c r="R1026" s="45">
        <v>1</v>
      </c>
      <c r="S1026" s="45">
        <v>0</v>
      </c>
      <c r="T1026" s="45" t="s">
        <v>3193</v>
      </c>
      <c r="U1026" s="45" t="s">
        <v>3194</v>
      </c>
      <c r="V1026" s="37"/>
      <c r="W1026" s="37"/>
      <c r="X1026" s="37"/>
    </row>
    <row r="1027" spans="1:24" x14ac:dyDescent="0.25">
      <c r="A1027" s="37" t="s">
        <v>3196</v>
      </c>
      <c r="B1027" s="38">
        <v>45017</v>
      </c>
      <c r="C1027" s="37" t="s">
        <v>2490</v>
      </c>
      <c r="D1027" s="37" t="s">
        <v>453</v>
      </c>
      <c r="E1027" s="37" t="s">
        <v>2810</v>
      </c>
      <c r="F1027" s="37" t="s">
        <v>77</v>
      </c>
      <c r="G1027" s="37" t="s">
        <v>1137</v>
      </c>
      <c r="H1027" s="39">
        <v>500000000</v>
      </c>
      <c r="I1027" s="37" t="s">
        <v>52</v>
      </c>
      <c r="J1027" s="37" t="s">
        <v>53</v>
      </c>
      <c r="K1027" s="37" t="s">
        <v>55</v>
      </c>
      <c r="L1027" s="37" t="s">
        <v>54</v>
      </c>
      <c r="M1027" s="37" t="s">
        <v>55</v>
      </c>
      <c r="N1027" s="37" t="s">
        <v>56</v>
      </c>
      <c r="O1027" s="37">
        <v>2.0499999999999998</v>
      </c>
      <c r="P1027" s="37">
        <v>8.5</v>
      </c>
      <c r="Q1027" s="40">
        <f>Table2[[#This Row],[Spread]]/Table2[[#This Row],[Expected Loss]]</f>
        <v>4.1463414634146343</v>
      </c>
      <c r="R1027" s="37">
        <v>1</v>
      </c>
      <c r="S1027" s="37">
        <v>0</v>
      </c>
      <c r="T1027" s="37" t="s">
        <v>3197</v>
      </c>
      <c r="U1027" s="37" t="s">
        <v>3198</v>
      </c>
      <c r="V1027" s="37"/>
      <c r="W1027" s="37"/>
      <c r="X1027" s="37"/>
    </row>
    <row r="1028" spans="1:24" x14ac:dyDescent="0.25">
      <c r="A1028" s="37" t="s">
        <v>3199</v>
      </c>
      <c r="B1028" s="38">
        <v>45017</v>
      </c>
      <c r="C1028" s="37" t="s">
        <v>3200</v>
      </c>
      <c r="D1028" s="37" t="s">
        <v>3201</v>
      </c>
      <c r="E1028" s="37" t="s">
        <v>520</v>
      </c>
      <c r="F1028" s="37" t="s">
        <v>77</v>
      </c>
      <c r="G1028" s="37" t="s">
        <v>3202</v>
      </c>
      <c r="H1028" s="39">
        <v>125000000</v>
      </c>
      <c r="I1028" s="37" t="s">
        <v>52</v>
      </c>
      <c r="J1028" s="37" t="s">
        <v>53</v>
      </c>
      <c r="K1028" s="37" t="s">
        <v>55</v>
      </c>
      <c r="L1028" s="37">
        <v>2.46</v>
      </c>
      <c r="M1028" s="37" t="s">
        <v>55</v>
      </c>
      <c r="N1028" s="37" t="s">
        <v>56</v>
      </c>
      <c r="O1028" s="37">
        <v>1.44</v>
      </c>
      <c r="P1028" s="37">
        <v>9.5</v>
      </c>
      <c r="Q1028" s="40">
        <f>Table2[[#This Row],[Spread]]/Table2[[#This Row],[Expected Loss]]</f>
        <v>6.5972222222222223</v>
      </c>
      <c r="R1028" s="37">
        <v>1</v>
      </c>
      <c r="S1028" s="37">
        <v>0</v>
      </c>
      <c r="T1028" s="37" t="s">
        <v>3203</v>
      </c>
      <c r="U1028" s="37" t="s">
        <v>3204</v>
      </c>
      <c r="V1028" s="37"/>
      <c r="W1028" s="37"/>
      <c r="X1028" s="37"/>
    </row>
    <row r="1029" spans="1:24" x14ac:dyDescent="0.25">
      <c r="A1029" s="37" t="s">
        <v>3205</v>
      </c>
      <c r="B1029" s="38">
        <v>45017</v>
      </c>
      <c r="C1029" s="37" t="s">
        <v>2354</v>
      </c>
      <c r="D1029" s="37" t="s">
        <v>1631</v>
      </c>
      <c r="E1029" s="37" t="s">
        <v>454</v>
      </c>
      <c r="F1029" s="37" t="s">
        <v>91</v>
      </c>
      <c r="G1029" s="37" t="s">
        <v>3206</v>
      </c>
      <c r="H1029" s="39">
        <v>350000000</v>
      </c>
      <c r="I1029" s="37" t="s">
        <v>52</v>
      </c>
      <c r="J1029" s="37" t="s">
        <v>53</v>
      </c>
      <c r="K1029" s="37">
        <v>3</v>
      </c>
      <c r="L1029" s="37">
        <v>1.55</v>
      </c>
      <c r="M1029" s="37" t="s">
        <v>55</v>
      </c>
      <c r="N1029" s="37" t="s">
        <v>56</v>
      </c>
      <c r="O1029" s="37">
        <v>1.37</v>
      </c>
      <c r="P1029" s="37">
        <v>6.5</v>
      </c>
      <c r="Q1029" s="40">
        <f>Table2[[#This Row],[Spread]]/Table2[[#This Row],[Expected Loss]]</f>
        <v>4.7445255474452548</v>
      </c>
      <c r="R1029" s="37">
        <v>1</v>
      </c>
      <c r="S1029" s="37">
        <v>0</v>
      </c>
      <c r="T1029" s="37" t="s">
        <v>3207</v>
      </c>
      <c r="U1029" s="37" t="s">
        <v>3208</v>
      </c>
      <c r="V1029" s="37"/>
      <c r="W1029" s="37"/>
      <c r="X1029" s="37"/>
    </row>
    <row r="1030" spans="1:24" x14ac:dyDescent="0.25">
      <c r="A1030" s="45" t="s">
        <v>3209</v>
      </c>
      <c r="B1030" s="46">
        <v>45017</v>
      </c>
      <c r="C1030" s="45" t="s">
        <v>1966</v>
      </c>
      <c r="D1030" s="45" t="s">
        <v>230</v>
      </c>
      <c r="E1030" s="45" t="s">
        <v>454</v>
      </c>
      <c r="F1030" s="45" t="s">
        <v>77</v>
      </c>
      <c r="G1030" s="45" t="s">
        <v>232</v>
      </c>
      <c r="H1030" s="47">
        <v>75000000</v>
      </c>
      <c r="I1030" s="45" t="s">
        <v>52</v>
      </c>
      <c r="J1030" s="45" t="s">
        <v>53</v>
      </c>
      <c r="K1030" s="45" t="s">
        <v>55</v>
      </c>
      <c r="L1030" s="45">
        <v>0.84</v>
      </c>
      <c r="M1030" s="45" t="s">
        <v>55</v>
      </c>
      <c r="N1030" s="45" t="s">
        <v>69</v>
      </c>
      <c r="O1030" s="45">
        <v>0.79</v>
      </c>
      <c r="P1030" s="45">
        <v>2.5</v>
      </c>
      <c r="Q1030" s="40">
        <f>Table2[[#This Row],[Spread]]/Table2[[#This Row],[Expected Loss]]</f>
        <v>3.1645569620253164</v>
      </c>
      <c r="R1030" s="45">
        <v>1</v>
      </c>
      <c r="S1030" s="45">
        <v>0</v>
      </c>
      <c r="T1030" s="45" t="s">
        <v>3210</v>
      </c>
      <c r="U1030" s="45" t="s">
        <v>3211</v>
      </c>
      <c r="V1030" s="37"/>
      <c r="W1030" s="37"/>
      <c r="X1030" s="37"/>
    </row>
    <row r="1031" spans="1:24" x14ac:dyDescent="0.25">
      <c r="A1031" s="45" t="s">
        <v>3212</v>
      </c>
      <c r="B1031" s="46">
        <v>45017</v>
      </c>
      <c r="C1031" s="45" t="s">
        <v>1966</v>
      </c>
      <c r="D1031" s="45" t="s">
        <v>230</v>
      </c>
      <c r="E1031" s="45" t="s">
        <v>454</v>
      </c>
      <c r="F1031" s="45" t="s">
        <v>77</v>
      </c>
      <c r="G1031" s="45" t="s">
        <v>232</v>
      </c>
      <c r="H1031" s="47">
        <v>150000000</v>
      </c>
      <c r="I1031" s="45" t="s">
        <v>52</v>
      </c>
      <c r="J1031" s="45" t="s">
        <v>53</v>
      </c>
      <c r="K1031" s="45" t="s">
        <v>55</v>
      </c>
      <c r="L1031" s="45">
        <v>1.7</v>
      </c>
      <c r="M1031" s="45" t="s">
        <v>55</v>
      </c>
      <c r="N1031" s="45" t="s">
        <v>69</v>
      </c>
      <c r="O1031" s="45">
        <v>1.54</v>
      </c>
      <c r="P1031" s="45">
        <v>4</v>
      </c>
      <c r="Q1031" s="40">
        <f>Table2[[#This Row],[Spread]]/Table2[[#This Row],[Expected Loss]]</f>
        <v>2.5974025974025974</v>
      </c>
      <c r="R1031" s="45">
        <v>1</v>
      </c>
      <c r="S1031" s="45">
        <v>0</v>
      </c>
      <c r="T1031" s="45" t="s">
        <v>3210</v>
      </c>
      <c r="U1031" s="45" t="s">
        <v>3211</v>
      </c>
      <c r="V1031" s="37"/>
      <c r="W1031" s="37"/>
      <c r="X1031" s="37"/>
    </row>
    <row r="1032" spans="1:24" x14ac:dyDescent="0.25">
      <c r="A1032" s="37" t="s">
        <v>3213</v>
      </c>
      <c r="B1032" s="38">
        <v>45047</v>
      </c>
      <c r="C1032" s="37" t="s">
        <v>1783</v>
      </c>
      <c r="D1032" s="37" t="s">
        <v>55</v>
      </c>
      <c r="E1032" s="37" t="s">
        <v>55</v>
      </c>
      <c r="F1032" s="37" t="s">
        <v>55</v>
      </c>
      <c r="G1032" s="37" t="s">
        <v>942</v>
      </c>
      <c r="H1032" s="39">
        <v>8730000</v>
      </c>
      <c r="I1032" s="37" t="s">
        <v>55</v>
      </c>
      <c r="J1032" s="37" t="s">
        <v>53</v>
      </c>
      <c r="K1032" s="37" t="s">
        <v>55</v>
      </c>
      <c r="L1032" s="37" t="s">
        <v>54</v>
      </c>
      <c r="M1032" s="37" t="s">
        <v>55</v>
      </c>
      <c r="N1032" s="37" t="s">
        <v>56</v>
      </c>
      <c r="O1032" s="37" t="s">
        <v>57</v>
      </c>
      <c r="P1032" s="37" t="s">
        <v>57</v>
      </c>
      <c r="Q1032" s="40" t="e">
        <f>Table2[[#This Row],[Spread]]/Table2[[#This Row],[Expected Loss]]</f>
        <v>#VALUE!</v>
      </c>
      <c r="R1032" s="37">
        <v>1</v>
      </c>
      <c r="S1032" s="37">
        <v>0</v>
      </c>
      <c r="T1032" s="37" t="s">
        <v>3214</v>
      </c>
      <c r="U1032" s="37" t="s">
        <v>3215</v>
      </c>
      <c r="V1032" s="37"/>
      <c r="W1032" s="37"/>
      <c r="X1032" s="37"/>
    </row>
    <row r="1033" spans="1:24" x14ac:dyDescent="0.25">
      <c r="A1033" s="37" t="s">
        <v>3216</v>
      </c>
      <c r="B1033" s="38">
        <v>45047</v>
      </c>
      <c r="C1033" s="37" t="s">
        <v>1783</v>
      </c>
      <c r="D1033" s="37" t="s">
        <v>55</v>
      </c>
      <c r="E1033" s="37" t="s">
        <v>55</v>
      </c>
      <c r="F1033" s="37" t="s">
        <v>55</v>
      </c>
      <c r="G1033" s="37" t="s">
        <v>942</v>
      </c>
      <c r="H1033" s="39">
        <v>10000000</v>
      </c>
      <c r="I1033" s="37" t="s">
        <v>55</v>
      </c>
      <c r="J1033" s="37" t="s">
        <v>53</v>
      </c>
      <c r="K1033" s="37" t="s">
        <v>55</v>
      </c>
      <c r="L1033" s="37" t="s">
        <v>54</v>
      </c>
      <c r="M1033" s="37" t="s">
        <v>55</v>
      </c>
      <c r="N1033" s="37" t="s">
        <v>56</v>
      </c>
      <c r="O1033" s="37" t="s">
        <v>57</v>
      </c>
      <c r="P1033" s="37" t="s">
        <v>57</v>
      </c>
      <c r="Q1033" s="40" t="e">
        <f>Table2[[#This Row],[Spread]]/Table2[[#This Row],[Expected Loss]]</f>
        <v>#VALUE!</v>
      </c>
      <c r="R1033" s="37">
        <v>1</v>
      </c>
      <c r="S1033" s="37">
        <v>0</v>
      </c>
      <c r="T1033" s="37" t="s">
        <v>3217</v>
      </c>
      <c r="U1033" s="37" t="s">
        <v>3218</v>
      </c>
      <c r="V1033" s="37"/>
      <c r="W1033" s="37"/>
      <c r="X1033" s="37"/>
    </row>
    <row r="1034" spans="1:24" x14ac:dyDescent="0.25">
      <c r="A1034" s="37" t="s">
        <v>3219</v>
      </c>
      <c r="B1034" s="38">
        <v>45047</v>
      </c>
      <c r="C1034" s="37" t="s">
        <v>2865</v>
      </c>
      <c r="D1034" s="37" t="s">
        <v>378</v>
      </c>
      <c r="E1034" s="37" t="s">
        <v>765</v>
      </c>
      <c r="F1034" s="37" t="s">
        <v>77</v>
      </c>
      <c r="G1034" s="37" t="s">
        <v>3220</v>
      </c>
      <c r="H1034" s="39">
        <v>120000000</v>
      </c>
      <c r="I1034" s="37" t="s">
        <v>52</v>
      </c>
      <c r="J1034" s="37" t="s">
        <v>53</v>
      </c>
      <c r="K1034" s="37" t="s">
        <v>55</v>
      </c>
      <c r="L1034" s="37">
        <v>2.0499999999999998</v>
      </c>
      <c r="M1034" s="37" t="s">
        <v>55</v>
      </c>
      <c r="N1034" s="37" t="s">
        <v>69</v>
      </c>
      <c r="O1034" s="37">
        <v>1.66</v>
      </c>
      <c r="P1034" s="37">
        <v>6.75</v>
      </c>
      <c r="Q1034" s="40">
        <f>Table2[[#This Row],[Spread]]/Table2[[#This Row],[Expected Loss]]</f>
        <v>4.0662650602409638</v>
      </c>
      <c r="R1034" s="37">
        <v>1</v>
      </c>
      <c r="S1034" s="37">
        <v>0</v>
      </c>
      <c r="T1034" s="37" t="s">
        <v>3221</v>
      </c>
      <c r="U1034" s="37" t="s">
        <v>3222</v>
      </c>
      <c r="V1034" s="37"/>
      <c r="W1034" s="37"/>
      <c r="X1034" s="37"/>
    </row>
    <row r="1035" spans="1:24" x14ac:dyDescent="0.25">
      <c r="A1035" s="37" t="s">
        <v>3223</v>
      </c>
      <c r="B1035" s="38">
        <v>45047</v>
      </c>
      <c r="C1035" s="37" t="s">
        <v>2865</v>
      </c>
      <c r="D1035" s="37" t="s">
        <v>378</v>
      </c>
      <c r="E1035" s="37" t="s">
        <v>765</v>
      </c>
      <c r="F1035" s="37" t="s">
        <v>77</v>
      </c>
      <c r="G1035" s="37" t="s">
        <v>3220</v>
      </c>
      <c r="H1035" s="39">
        <v>115000000</v>
      </c>
      <c r="I1035" s="37" t="s">
        <v>52</v>
      </c>
      <c r="J1035" s="37" t="s">
        <v>53</v>
      </c>
      <c r="K1035" s="37" t="s">
        <v>55</v>
      </c>
      <c r="L1035" s="37">
        <v>2.62</v>
      </c>
      <c r="M1035" s="37" t="s">
        <v>55</v>
      </c>
      <c r="N1035" s="37" t="s">
        <v>69</v>
      </c>
      <c r="O1035" s="37">
        <v>2.54</v>
      </c>
      <c r="P1035" s="37">
        <v>9</v>
      </c>
      <c r="Q1035" s="40">
        <f>Table2[[#This Row],[Spread]]/Table2[[#This Row],[Expected Loss]]</f>
        <v>3.5433070866141732</v>
      </c>
      <c r="R1035" s="37">
        <v>1</v>
      </c>
      <c r="S1035" s="37">
        <v>0</v>
      </c>
      <c r="T1035" s="37" t="s">
        <v>3221</v>
      </c>
      <c r="U1035" s="37" t="s">
        <v>3222</v>
      </c>
      <c r="V1035" s="37"/>
      <c r="W1035" s="37"/>
      <c r="X1035" s="37"/>
    </row>
    <row r="1036" spans="1:24" x14ac:dyDescent="0.25">
      <c r="A1036" s="37" t="s">
        <v>3224</v>
      </c>
      <c r="B1036" s="38">
        <v>45047</v>
      </c>
      <c r="C1036" s="37" t="s">
        <v>3225</v>
      </c>
      <c r="D1036" s="37" t="s">
        <v>147</v>
      </c>
      <c r="E1036" s="37" t="s">
        <v>1091</v>
      </c>
      <c r="F1036" s="37" t="s">
        <v>77</v>
      </c>
      <c r="G1036" s="37" t="s">
        <v>1551</v>
      </c>
      <c r="H1036" s="39">
        <v>125000000</v>
      </c>
      <c r="I1036" s="37" t="s">
        <v>52</v>
      </c>
      <c r="J1036" s="37" t="s">
        <v>53</v>
      </c>
      <c r="K1036" s="37" t="s">
        <v>55</v>
      </c>
      <c r="L1036" s="37">
        <v>3.63</v>
      </c>
      <c r="M1036" s="37" t="s">
        <v>55</v>
      </c>
      <c r="N1036" s="37" t="s">
        <v>69</v>
      </c>
      <c r="O1036" s="37">
        <v>2.11</v>
      </c>
      <c r="P1036" s="37">
        <v>10.5</v>
      </c>
      <c r="Q1036" s="40">
        <f>Table2[[#This Row],[Spread]]/Table2[[#This Row],[Expected Loss]]</f>
        <v>4.9763033175355451</v>
      </c>
      <c r="R1036" s="37">
        <v>1</v>
      </c>
      <c r="S1036" s="37">
        <v>0</v>
      </c>
      <c r="T1036" s="37" t="s">
        <v>3226</v>
      </c>
      <c r="U1036" s="37" t="s">
        <v>3227</v>
      </c>
      <c r="V1036" s="37"/>
      <c r="W1036" s="37"/>
      <c r="X1036" s="37"/>
    </row>
    <row r="1037" spans="1:24" x14ac:dyDescent="0.25">
      <c r="A1037" s="37" t="s">
        <v>3228</v>
      </c>
      <c r="B1037" s="38">
        <v>45047</v>
      </c>
      <c r="C1037" s="37" t="s">
        <v>3225</v>
      </c>
      <c r="D1037" s="37" t="s">
        <v>147</v>
      </c>
      <c r="E1037" s="37" t="s">
        <v>1091</v>
      </c>
      <c r="F1037" s="37" t="s">
        <v>77</v>
      </c>
      <c r="G1037" s="37" t="s">
        <v>1551</v>
      </c>
      <c r="H1037" s="39">
        <v>275000000</v>
      </c>
      <c r="I1037" s="37" t="s">
        <v>52</v>
      </c>
      <c r="J1037" s="37" t="s">
        <v>53</v>
      </c>
      <c r="K1037" s="37" t="s">
        <v>55</v>
      </c>
      <c r="L1037" s="37">
        <v>1.18</v>
      </c>
      <c r="M1037" s="37" t="s">
        <v>55</v>
      </c>
      <c r="N1037" s="37" t="s">
        <v>69</v>
      </c>
      <c r="O1037" s="37">
        <v>0.75</v>
      </c>
      <c r="P1037" s="37">
        <v>6.5</v>
      </c>
      <c r="Q1037" s="40">
        <f>Table2[[#This Row],[Spread]]/Table2[[#This Row],[Expected Loss]]</f>
        <v>8.6666666666666661</v>
      </c>
      <c r="R1037" s="37">
        <v>1</v>
      </c>
      <c r="S1037" s="37">
        <v>0</v>
      </c>
      <c r="T1037" s="37" t="s">
        <v>3226</v>
      </c>
      <c r="U1037" s="37" t="s">
        <v>3227</v>
      </c>
      <c r="V1037" s="37"/>
      <c r="W1037" s="37"/>
      <c r="X1037" s="37"/>
    </row>
    <row r="1038" spans="1:24" x14ac:dyDescent="0.25">
      <c r="A1038" s="37" t="s">
        <v>3229</v>
      </c>
      <c r="B1038" s="38">
        <v>45047</v>
      </c>
      <c r="C1038" s="37" t="s">
        <v>3229</v>
      </c>
      <c r="D1038" s="37" t="s">
        <v>167</v>
      </c>
      <c r="E1038" s="37" t="s">
        <v>3230</v>
      </c>
      <c r="F1038" s="37" t="s">
        <v>77</v>
      </c>
      <c r="G1038" s="37" t="s">
        <v>2811</v>
      </c>
      <c r="H1038" s="39">
        <v>300000000</v>
      </c>
      <c r="I1038" s="37" t="s">
        <v>110</v>
      </c>
      <c r="J1038" s="37" t="s">
        <v>53</v>
      </c>
      <c r="K1038" s="37" t="s">
        <v>55</v>
      </c>
      <c r="L1038" s="37">
        <v>2.2599999999999998</v>
      </c>
      <c r="M1038" s="37" t="s">
        <v>55</v>
      </c>
      <c r="N1038" s="37" t="s">
        <v>56</v>
      </c>
      <c r="O1038" s="37">
        <v>1.72</v>
      </c>
      <c r="P1038" s="37">
        <v>7.5</v>
      </c>
      <c r="Q1038" s="40">
        <f>Table2[[#This Row],[Spread]]/Table2[[#This Row],[Expected Loss]]</f>
        <v>4.3604651162790695</v>
      </c>
      <c r="R1038" s="37">
        <v>1</v>
      </c>
      <c r="S1038" s="37">
        <v>0</v>
      </c>
      <c r="T1038" s="37" t="s">
        <v>3231</v>
      </c>
      <c r="U1038" s="37" t="s">
        <v>3232</v>
      </c>
      <c r="V1038" s="37"/>
      <c r="W1038" s="37"/>
      <c r="X1038" s="37"/>
    </row>
    <row r="1039" spans="1:24" x14ac:dyDescent="0.25">
      <c r="A1039" s="37" t="s">
        <v>3233</v>
      </c>
      <c r="B1039" s="38">
        <v>45047</v>
      </c>
      <c r="C1039" s="37" t="s">
        <v>3234</v>
      </c>
      <c r="D1039" s="37" t="s">
        <v>116</v>
      </c>
      <c r="E1039" s="37" t="s">
        <v>454</v>
      </c>
      <c r="F1039" s="37" t="s">
        <v>77</v>
      </c>
      <c r="G1039" s="37" t="s">
        <v>638</v>
      </c>
      <c r="H1039" s="39">
        <v>120000000</v>
      </c>
      <c r="I1039" s="37" t="s">
        <v>52</v>
      </c>
      <c r="J1039" s="37" t="s">
        <v>53</v>
      </c>
      <c r="K1039" s="37">
        <v>3</v>
      </c>
      <c r="L1039" s="37">
        <v>2.5</v>
      </c>
      <c r="M1039" s="37" t="s">
        <v>55</v>
      </c>
      <c r="N1039" s="37" t="s">
        <v>69</v>
      </c>
      <c r="O1039" s="37">
        <v>2.14</v>
      </c>
      <c r="P1039" s="37">
        <v>12.75</v>
      </c>
      <c r="Q1039" s="40">
        <f>Table2[[#This Row],[Spread]]/Table2[[#This Row],[Expected Loss]]</f>
        <v>5.9579439252336446</v>
      </c>
      <c r="R1039" s="37">
        <v>1</v>
      </c>
      <c r="S1039" s="37">
        <v>0</v>
      </c>
      <c r="T1039" s="37" t="s">
        <v>3235</v>
      </c>
      <c r="U1039" s="37" t="s">
        <v>3236</v>
      </c>
      <c r="V1039" s="37"/>
      <c r="W1039" s="37"/>
      <c r="X1039" s="37"/>
    </row>
    <row r="1040" spans="1:24" x14ac:dyDescent="0.25">
      <c r="A1040" s="37" t="s">
        <v>3237</v>
      </c>
      <c r="B1040" s="38">
        <v>45047</v>
      </c>
      <c r="C1040" s="37" t="s">
        <v>3234</v>
      </c>
      <c r="D1040" s="37" t="s">
        <v>116</v>
      </c>
      <c r="E1040" s="37" t="s">
        <v>454</v>
      </c>
      <c r="F1040" s="37" t="s">
        <v>77</v>
      </c>
      <c r="G1040" s="37" t="s">
        <v>638</v>
      </c>
      <c r="H1040" s="39">
        <v>75000000</v>
      </c>
      <c r="I1040" s="37" t="s">
        <v>52</v>
      </c>
      <c r="J1040" s="37" t="s">
        <v>53</v>
      </c>
      <c r="K1040" s="37">
        <v>3</v>
      </c>
      <c r="L1040" s="37">
        <v>3.91</v>
      </c>
      <c r="M1040" s="37" t="s">
        <v>55</v>
      </c>
      <c r="N1040" s="37" t="s">
        <v>69</v>
      </c>
      <c r="O1040" s="37">
        <v>3.09</v>
      </c>
      <c r="P1040" s="37">
        <v>19.5</v>
      </c>
      <c r="Q1040" s="40">
        <f>Table2[[#This Row],[Spread]]/Table2[[#This Row],[Expected Loss]]</f>
        <v>6.3106796116504853</v>
      </c>
      <c r="R1040" s="37">
        <v>1</v>
      </c>
      <c r="S1040" s="37">
        <v>0</v>
      </c>
      <c r="T1040" s="37" t="s">
        <v>3235</v>
      </c>
      <c r="U1040" s="37" t="s">
        <v>3236</v>
      </c>
      <c r="V1040" s="37"/>
      <c r="W1040" s="37"/>
      <c r="X1040" s="37"/>
    </row>
    <row r="1041" spans="1:24" x14ac:dyDescent="0.25">
      <c r="A1041" s="37" t="s">
        <v>3238</v>
      </c>
      <c r="B1041" s="38">
        <v>45047</v>
      </c>
      <c r="C1041" s="37" t="s">
        <v>2050</v>
      </c>
      <c r="D1041" s="37" t="s">
        <v>215</v>
      </c>
      <c r="E1041" s="37" t="s">
        <v>454</v>
      </c>
      <c r="F1041" s="37" t="s">
        <v>2115</v>
      </c>
      <c r="G1041" s="37" t="s">
        <v>3239</v>
      </c>
      <c r="H1041" s="39">
        <v>100000000</v>
      </c>
      <c r="I1041" s="37" t="s">
        <v>102</v>
      </c>
      <c r="J1041" s="37" t="s">
        <v>53</v>
      </c>
      <c r="K1041" s="37" t="s">
        <v>55</v>
      </c>
      <c r="L1041" s="37" t="s">
        <v>54</v>
      </c>
      <c r="M1041" s="37" t="s">
        <v>55</v>
      </c>
      <c r="N1041" s="37" t="s">
        <v>56</v>
      </c>
      <c r="O1041" s="37" t="s">
        <v>57</v>
      </c>
      <c r="P1041" s="37">
        <v>5.75</v>
      </c>
      <c r="Q1041" s="40" t="e">
        <f>Table2[[#This Row],[Spread]]/Table2[[#This Row],[Expected Loss]]</f>
        <v>#VALUE!</v>
      </c>
      <c r="R1041" s="37">
        <v>1</v>
      </c>
      <c r="S1041" s="37">
        <v>0</v>
      </c>
      <c r="T1041" s="37" t="s">
        <v>3240</v>
      </c>
      <c r="U1041" s="37" t="s">
        <v>3241</v>
      </c>
      <c r="V1041" s="37"/>
      <c r="W1041" s="37"/>
      <c r="X1041" s="37"/>
    </row>
    <row r="1042" spans="1:24" x14ac:dyDescent="0.25">
      <c r="A1042" s="37" t="s">
        <v>3242</v>
      </c>
      <c r="B1042" s="38">
        <v>45047</v>
      </c>
      <c r="C1042" s="37" t="s">
        <v>3243</v>
      </c>
      <c r="D1042" s="37" t="s">
        <v>75</v>
      </c>
      <c r="E1042" s="37" t="s">
        <v>3244</v>
      </c>
      <c r="F1042" s="37" t="s">
        <v>77</v>
      </c>
      <c r="G1042" s="37" t="s">
        <v>820</v>
      </c>
      <c r="H1042" s="39">
        <v>50000000</v>
      </c>
      <c r="I1042" s="37" t="s">
        <v>52</v>
      </c>
      <c r="J1042" s="37" t="s">
        <v>53</v>
      </c>
      <c r="K1042" s="37" t="s">
        <v>55</v>
      </c>
      <c r="L1042" s="37">
        <v>0.41</v>
      </c>
      <c r="M1042" s="37" t="s">
        <v>55</v>
      </c>
      <c r="N1042" s="37" t="s">
        <v>69</v>
      </c>
      <c r="O1042" s="37">
        <v>0.37</v>
      </c>
      <c r="P1042" s="37">
        <v>5.25</v>
      </c>
      <c r="Q1042" s="40">
        <f>Table2[[#This Row],[Spread]]/Table2[[#This Row],[Expected Loss]]</f>
        <v>14.189189189189189</v>
      </c>
      <c r="R1042" s="37">
        <v>1</v>
      </c>
      <c r="S1042" s="37">
        <v>0</v>
      </c>
      <c r="T1042" s="37" t="s">
        <v>3245</v>
      </c>
      <c r="U1042" s="37" t="s">
        <v>3246</v>
      </c>
      <c r="V1042" s="37"/>
      <c r="W1042" s="37"/>
      <c r="X1042" s="37"/>
    </row>
    <row r="1043" spans="1:24" x14ac:dyDescent="0.25">
      <c r="A1043" s="37" t="s">
        <v>3247</v>
      </c>
      <c r="B1043" s="38">
        <v>45047</v>
      </c>
      <c r="C1043" s="37" t="s">
        <v>3243</v>
      </c>
      <c r="D1043" s="37" t="s">
        <v>75</v>
      </c>
      <c r="E1043" s="37" t="s">
        <v>3244</v>
      </c>
      <c r="F1043" s="37" t="s">
        <v>77</v>
      </c>
      <c r="G1043" s="37" t="s">
        <v>820</v>
      </c>
      <c r="H1043" s="39">
        <v>125000000</v>
      </c>
      <c r="I1043" s="37" t="s">
        <v>52</v>
      </c>
      <c r="J1043" s="37" t="s">
        <v>53</v>
      </c>
      <c r="K1043" s="37" t="s">
        <v>55</v>
      </c>
      <c r="L1043" s="37">
        <v>1.27</v>
      </c>
      <c r="M1043" s="37" t="s">
        <v>55</v>
      </c>
      <c r="N1043" s="37" t="s">
        <v>69</v>
      </c>
      <c r="O1043" s="37">
        <v>1.03</v>
      </c>
      <c r="P1043" s="37">
        <v>7.5</v>
      </c>
      <c r="Q1043" s="40">
        <f>Table2[[#This Row],[Spread]]/Table2[[#This Row],[Expected Loss]]</f>
        <v>7.2815533980582519</v>
      </c>
      <c r="R1043" s="37">
        <v>1</v>
      </c>
      <c r="S1043" s="37">
        <v>0</v>
      </c>
      <c r="T1043" s="37" t="s">
        <v>3245</v>
      </c>
      <c r="U1043" s="37" t="s">
        <v>3246</v>
      </c>
      <c r="V1043" s="37"/>
      <c r="W1043" s="37"/>
      <c r="X1043" s="37"/>
    </row>
    <row r="1044" spans="1:24" x14ac:dyDescent="0.25">
      <c r="A1044" s="37" t="s">
        <v>3248</v>
      </c>
      <c r="B1044" s="38">
        <v>45047</v>
      </c>
      <c r="C1044" s="37" t="s">
        <v>3243</v>
      </c>
      <c r="D1044" s="37" t="s">
        <v>75</v>
      </c>
      <c r="E1044" s="37" t="s">
        <v>3244</v>
      </c>
      <c r="F1044" s="37" t="s">
        <v>77</v>
      </c>
      <c r="G1044" s="37" t="s">
        <v>820</v>
      </c>
      <c r="H1044" s="39">
        <v>125000000</v>
      </c>
      <c r="I1044" s="37" t="s">
        <v>52</v>
      </c>
      <c r="J1044" s="37" t="s">
        <v>53</v>
      </c>
      <c r="K1044" s="37" t="s">
        <v>55</v>
      </c>
      <c r="L1044" s="37">
        <v>1.93</v>
      </c>
      <c r="M1044" s="37" t="s">
        <v>3249</v>
      </c>
      <c r="N1044" s="37" t="s">
        <v>69</v>
      </c>
      <c r="O1044" s="37">
        <v>1.57</v>
      </c>
      <c r="P1044" s="37">
        <v>9.25</v>
      </c>
      <c r="Q1044" s="40">
        <f>Table2[[#This Row],[Spread]]/Table2[[#This Row],[Expected Loss]]</f>
        <v>5.8917197452229297</v>
      </c>
      <c r="R1044" s="37">
        <v>1</v>
      </c>
      <c r="S1044" s="37">
        <v>0</v>
      </c>
      <c r="T1044" s="37" t="s">
        <v>3245</v>
      </c>
      <c r="U1044" s="37" t="s">
        <v>3246</v>
      </c>
      <c r="V1044" s="37"/>
      <c r="W1044" s="37"/>
      <c r="X1044" s="37"/>
    </row>
    <row r="1045" spans="1:24" x14ac:dyDescent="0.25">
      <c r="A1045" s="37" t="s">
        <v>3250</v>
      </c>
      <c r="B1045" s="38">
        <v>45047</v>
      </c>
      <c r="C1045" s="37" t="s">
        <v>2054</v>
      </c>
      <c r="D1045" s="37" t="s">
        <v>83</v>
      </c>
      <c r="E1045" s="37" t="s">
        <v>3104</v>
      </c>
      <c r="F1045" s="37" t="s">
        <v>77</v>
      </c>
      <c r="G1045" s="37" t="s">
        <v>1145</v>
      </c>
      <c r="H1045" s="39">
        <v>750000000</v>
      </c>
      <c r="I1045" s="37" t="s">
        <v>52</v>
      </c>
      <c r="J1045" s="37" t="s">
        <v>53</v>
      </c>
      <c r="K1045" s="37" t="s">
        <v>55</v>
      </c>
      <c r="L1045" s="37" t="s">
        <v>54</v>
      </c>
      <c r="M1045" s="37" t="s">
        <v>55</v>
      </c>
      <c r="N1045" s="37" t="s">
        <v>56</v>
      </c>
      <c r="O1045" s="37">
        <v>1.59</v>
      </c>
      <c r="P1045" s="37">
        <v>10.125</v>
      </c>
      <c r="Q1045" s="40">
        <f>Table2[[#This Row],[Spread]]/Table2[[#This Row],[Expected Loss]]</f>
        <v>6.3679245283018862</v>
      </c>
      <c r="R1045" s="37">
        <v>1</v>
      </c>
      <c r="S1045" s="37">
        <v>0</v>
      </c>
      <c r="T1045" s="37" t="s">
        <v>3251</v>
      </c>
      <c r="U1045" s="37" t="s">
        <v>3252</v>
      </c>
      <c r="V1045" s="37"/>
      <c r="W1045" s="37"/>
      <c r="X1045" s="37"/>
    </row>
    <row r="1046" spans="1:24" x14ac:dyDescent="0.25">
      <c r="A1046" s="45" t="s">
        <v>3253</v>
      </c>
      <c r="B1046" s="46">
        <v>45047</v>
      </c>
      <c r="C1046" s="45" t="s">
        <v>1887</v>
      </c>
      <c r="D1046" s="45" t="s">
        <v>3254</v>
      </c>
      <c r="E1046" s="45" t="s">
        <v>157</v>
      </c>
      <c r="F1046" s="45" t="s">
        <v>3255</v>
      </c>
      <c r="G1046" s="45" t="s">
        <v>3256</v>
      </c>
      <c r="H1046" s="47">
        <v>20000000</v>
      </c>
      <c r="I1046" s="45" t="s">
        <v>52</v>
      </c>
      <c r="J1046" s="45" t="s">
        <v>53</v>
      </c>
      <c r="K1046" s="45" t="s">
        <v>55</v>
      </c>
      <c r="L1046" s="45" t="s">
        <v>54</v>
      </c>
      <c r="M1046" s="45" t="s">
        <v>55</v>
      </c>
      <c r="N1046" s="45" t="s">
        <v>56</v>
      </c>
      <c r="O1046" s="45" t="s">
        <v>57</v>
      </c>
      <c r="P1046" s="45" t="s">
        <v>57</v>
      </c>
      <c r="Q1046" s="40" t="e">
        <f>Table2[[#This Row],[Spread]]/Table2[[#This Row],[Expected Loss]]</f>
        <v>#VALUE!</v>
      </c>
      <c r="R1046" s="45">
        <v>1</v>
      </c>
      <c r="S1046" s="45">
        <v>0</v>
      </c>
      <c r="T1046" s="45" t="s">
        <v>3257</v>
      </c>
      <c r="U1046" s="45" t="s">
        <v>3258</v>
      </c>
      <c r="V1046" s="37"/>
      <c r="W1046" s="37"/>
      <c r="X1046" s="37"/>
    </row>
    <row r="1047" spans="1:24" x14ac:dyDescent="0.25">
      <c r="A1047" s="45" t="s">
        <v>3259</v>
      </c>
      <c r="B1047" s="46">
        <v>45047</v>
      </c>
      <c r="C1047" s="45" t="s">
        <v>2908</v>
      </c>
      <c r="D1047" s="45" t="s">
        <v>2383</v>
      </c>
      <c r="E1047" s="45" t="s">
        <v>3260</v>
      </c>
      <c r="F1047" s="45" t="s">
        <v>91</v>
      </c>
      <c r="G1047" s="45" t="s">
        <v>2826</v>
      </c>
      <c r="H1047" s="49">
        <v>150000000</v>
      </c>
      <c r="I1047" s="45" t="s">
        <v>52</v>
      </c>
      <c r="J1047" s="45" t="s">
        <v>53</v>
      </c>
      <c r="K1047" s="45" t="s">
        <v>55</v>
      </c>
      <c r="L1047" s="45">
        <v>0.96</v>
      </c>
      <c r="M1047" s="45" t="s">
        <v>55</v>
      </c>
      <c r="N1047" s="45" t="s">
        <v>69</v>
      </c>
      <c r="O1047" s="45">
        <v>0.9</v>
      </c>
      <c r="P1047" s="45">
        <v>5</v>
      </c>
      <c r="Q1047" s="40">
        <f>Table2[[#This Row],[Spread]]/Table2[[#This Row],[Expected Loss]]</f>
        <v>5.5555555555555554</v>
      </c>
      <c r="R1047" s="45">
        <v>1</v>
      </c>
      <c r="S1047" s="45">
        <v>0</v>
      </c>
      <c r="T1047" s="45" t="s">
        <v>3261</v>
      </c>
      <c r="U1047" s="45" t="s">
        <v>3262</v>
      </c>
      <c r="V1047" s="37"/>
      <c r="W1047" s="37"/>
      <c r="X1047" s="37"/>
    </row>
    <row r="1048" spans="1:24" x14ac:dyDescent="0.25">
      <c r="A1048" s="45" t="s">
        <v>3263</v>
      </c>
      <c r="B1048" s="46">
        <v>45047</v>
      </c>
      <c r="C1048" s="45" t="s">
        <v>2908</v>
      </c>
      <c r="D1048" s="45" t="s">
        <v>2383</v>
      </c>
      <c r="E1048" s="45" t="s">
        <v>3260</v>
      </c>
      <c r="F1048" s="45" t="s">
        <v>91</v>
      </c>
      <c r="G1048" s="45" t="s">
        <v>2826</v>
      </c>
      <c r="H1048" s="49">
        <v>50000000</v>
      </c>
      <c r="I1048" s="45" t="s">
        <v>52</v>
      </c>
      <c r="J1048" s="45" t="s">
        <v>53</v>
      </c>
      <c r="K1048" s="45" t="s">
        <v>55</v>
      </c>
      <c r="L1048" s="45">
        <v>2.56</v>
      </c>
      <c r="M1048" s="45" t="s">
        <v>55</v>
      </c>
      <c r="N1048" s="45" t="s">
        <v>69</v>
      </c>
      <c r="O1048" s="45">
        <v>2.38</v>
      </c>
      <c r="P1048" s="45">
        <v>7.5</v>
      </c>
      <c r="Q1048" s="40">
        <f>Table2[[#This Row],[Spread]]/Table2[[#This Row],[Expected Loss]]</f>
        <v>3.151260504201681</v>
      </c>
      <c r="R1048" s="45">
        <v>1</v>
      </c>
      <c r="S1048" s="45">
        <v>0</v>
      </c>
      <c r="T1048" s="45" t="s">
        <v>3261</v>
      </c>
      <c r="U1048" s="45" t="s">
        <v>3262</v>
      </c>
      <c r="V1048" s="37"/>
      <c r="W1048" s="37"/>
      <c r="X1048" s="37"/>
    </row>
    <row r="1049" spans="1:24" x14ac:dyDescent="0.25">
      <c r="A1049" s="37" t="s">
        <v>3264</v>
      </c>
      <c r="B1049" s="38">
        <v>45047</v>
      </c>
      <c r="C1049" s="37" t="s">
        <v>3265</v>
      </c>
      <c r="D1049" s="37" t="s">
        <v>2036</v>
      </c>
      <c r="E1049" s="37" t="s">
        <v>454</v>
      </c>
      <c r="F1049" s="37" t="s">
        <v>77</v>
      </c>
      <c r="G1049" s="37" t="s">
        <v>1928</v>
      </c>
      <c r="H1049" s="39">
        <v>75000000</v>
      </c>
      <c r="I1049" s="37" t="s">
        <v>110</v>
      </c>
      <c r="J1049" s="37" t="s">
        <v>53</v>
      </c>
      <c r="K1049" s="37">
        <v>3</v>
      </c>
      <c r="L1049" s="37">
        <v>2.39</v>
      </c>
      <c r="M1049" s="37" t="s">
        <v>55</v>
      </c>
      <c r="N1049" s="37" t="s">
        <v>56</v>
      </c>
      <c r="O1049" s="37">
        <v>2.1</v>
      </c>
      <c r="P1049" s="37">
        <v>9.5</v>
      </c>
      <c r="Q1049" s="40">
        <f>Table2[[#This Row],[Spread]]/Table2[[#This Row],[Expected Loss]]</f>
        <v>4.5238095238095237</v>
      </c>
      <c r="R1049" s="37">
        <v>1</v>
      </c>
      <c r="S1049" s="37">
        <v>0</v>
      </c>
      <c r="T1049" s="37" t="s">
        <v>3266</v>
      </c>
      <c r="U1049" s="37" t="s">
        <v>3267</v>
      </c>
      <c r="V1049" s="37"/>
      <c r="W1049" s="37"/>
      <c r="X1049" s="37"/>
    </row>
    <row r="1050" spans="1:24" x14ac:dyDescent="0.25">
      <c r="A1050" s="45" t="s">
        <v>3268</v>
      </c>
      <c r="B1050" s="46">
        <v>45047</v>
      </c>
      <c r="C1050" s="45" t="s">
        <v>2841</v>
      </c>
      <c r="D1050" s="45" t="s">
        <v>108</v>
      </c>
      <c r="E1050" s="45" t="s">
        <v>1357</v>
      </c>
      <c r="F1050" s="45" t="s">
        <v>77</v>
      </c>
      <c r="G1050" s="45" t="s">
        <v>3269</v>
      </c>
      <c r="H1050" s="47">
        <v>70000000</v>
      </c>
      <c r="I1050" s="45" t="s">
        <v>52</v>
      </c>
      <c r="J1050" s="45" t="s">
        <v>53</v>
      </c>
      <c r="K1050" s="45" t="s">
        <v>55</v>
      </c>
      <c r="L1050" s="45">
        <v>1.0900000000000001</v>
      </c>
      <c r="M1050" s="45" t="s">
        <v>55</v>
      </c>
      <c r="N1050" s="45" t="s">
        <v>69</v>
      </c>
      <c r="O1050" s="45">
        <v>0.91</v>
      </c>
      <c r="P1050" s="45">
        <v>8</v>
      </c>
      <c r="Q1050" s="40">
        <f>Table2[[#This Row],[Spread]]/Table2[[#This Row],[Expected Loss]]</f>
        <v>8.7912087912087902</v>
      </c>
      <c r="R1050" s="45">
        <v>1</v>
      </c>
      <c r="S1050" s="45">
        <v>0</v>
      </c>
      <c r="T1050" s="45" t="s">
        <v>3270</v>
      </c>
      <c r="U1050" s="45" t="s">
        <v>3271</v>
      </c>
      <c r="V1050" s="37"/>
      <c r="W1050" s="37"/>
      <c r="X1050" s="37"/>
    </row>
    <row r="1051" spans="1:24" x14ac:dyDescent="0.25">
      <c r="A1051" s="37" t="s">
        <v>3272</v>
      </c>
      <c r="B1051" s="38">
        <v>45047</v>
      </c>
      <c r="C1051" s="37" t="s">
        <v>2841</v>
      </c>
      <c r="D1051" s="37" t="s">
        <v>108</v>
      </c>
      <c r="E1051" s="37" t="s">
        <v>1357</v>
      </c>
      <c r="F1051" s="37" t="s">
        <v>77</v>
      </c>
      <c r="G1051" s="37" t="s">
        <v>3269</v>
      </c>
      <c r="H1051" s="39">
        <v>70000000</v>
      </c>
      <c r="I1051" s="37" t="s">
        <v>52</v>
      </c>
      <c r="J1051" s="37" t="s">
        <v>53</v>
      </c>
      <c r="K1051" s="37" t="s">
        <v>55</v>
      </c>
      <c r="L1051" s="37">
        <v>26.55</v>
      </c>
      <c r="M1051" s="37" t="s">
        <v>55</v>
      </c>
      <c r="N1051" s="37" t="s">
        <v>69</v>
      </c>
      <c r="O1051" s="37">
        <v>9.08</v>
      </c>
      <c r="P1051" s="37" t="s">
        <v>57</v>
      </c>
      <c r="Q1051" s="40" t="e">
        <f>Table2[[#This Row],[Spread]]/Table2[[#This Row],[Expected Loss]]</f>
        <v>#VALUE!</v>
      </c>
      <c r="R1051" s="37">
        <v>1</v>
      </c>
      <c r="S1051" s="37">
        <v>0</v>
      </c>
      <c r="T1051" s="37" t="s">
        <v>3270</v>
      </c>
      <c r="U1051" s="37" t="s">
        <v>3271</v>
      </c>
      <c r="V1051" s="37"/>
      <c r="W1051" s="37"/>
      <c r="X1051" s="37"/>
    </row>
    <row r="1052" spans="1:24" x14ac:dyDescent="0.25">
      <c r="A1052" s="45" t="s">
        <v>3273</v>
      </c>
      <c r="B1052" s="46">
        <v>45047</v>
      </c>
      <c r="C1052" s="45" t="s">
        <v>3274</v>
      </c>
      <c r="D1052" s="45" t="s">
        <v>3275</v>
      </c>
      <c r="E1052" s="45" t="s">
        <v>1132</v>
      </c>
      <c r="F1052" s="45" t="s">
        <v>91</v>
      </c>
      <c r="G1052" s="45" t="s">
        <v>3276</v>
      </c>
      <c r="H1052" s="57">
        <v>225000000</v>
      </c>
      <c r="I1052" s="45" t="s">
        <v>52</v>
      </c>
      <c r="J1052" s="45" t="s">
        <v>53</v>
      </c>
      <c r="K1052" s="45">
        <v>4</v>
      </c>
      <c r="L1052" s="45">
        <v>3.66</v>
      </c>
      <c r="M1052" s="45" t="s">
        <v>55</v>
      </c>
      <c r="N1052" s="45" t="s">
        <v>56</v>
      </c>
      <c r="O1052" s="45">
        <v>3.42</v>
      </c>
      <c r="P1052" s="45">
        <v>8.75</v>
      </c>
      <c r="Q1052" s="40">
        <f>Table2[[#This Row],[Spread]]/Table2[[#This Row],[Expected Loss]]</f>
        <v>2.5584795321637426</v>
      </c>
      <c r="R1052" s="45">
        <v>1</v>
      </c>
      <c r="S1052" s="45">
        <v>0</v>
      </c>
      <c r="T1052" s="45" t="s">
        <v>3277</v>
      </c>
      <c r="U1052" s="45" t="s">
        <v>3278</v>
      </c>
      <c r="V1052" s="37"/>
      <c r="W1052" s="37"/>
      <c r="X1052" s="37"/>
    </row>
    <row r="1053" spans="1:24" x14ac:dyDescent="0.25">
      <c r="A1053" s="37" t="s">
        <v>3279</v>
      </c>
      <c r="B1053" s="38">
        <v>45047</v>
      </c>
      <c r="C1053" s="37" t="s">
        <v>3280</v>
      </c>
      <c r="D1053" s="37" t="s">
        <v>3281</v>
      </c>
      <c r="E1053" s="37" t="s">
        <v>454</v>
      </c>
      <c r="F1053" s="37" t="s">
        <v>77</v>
      </c>
      <c r="G1053" s="37" t="s">
        <v>3282</v>
      </c>
      <c r="H1053" s="39">
        <v>110000000</v>
      </c>
      <c r="I1053" s="37" t="s">
        <v>52</v>
      </c>
      <c r="J1053" s="37" t="s">
        <v>53</v>
      </c>
      <c r="K1053" s="37" t="s">
        <v>55</v>
      </c>
      <c r="L1053" s="37">
        <v>1.43</v>
      </c>
      <c r="M1053" s="37" t="s">
        <v>55</v>
      </c>
      <c r="N1053" s="37" t="s">
        <v>56</v>
      </c>
      <c r="O1053" s="37">
        <v>0.86</v>
      </c>
      <c r="P1053" s="37">
        <v>6.75</v>
      </c>
      <c r="Q1053" s="40">
        <f>Table2[[#This Row],[Spread]]/Table2[[#This Row],[Expected Loss]]</f>
        <v>7.8488372093023253</v>
      </c>
      <c r="R1053" s="37">
        <v>1</v>
      </c>
      <c r="S1053" s="37">
        <v>0</v>
      </c>
      <c r="T1053" s="37" t="s">
        <v>3283</v>
      </c>
      <c r="U1053" s="37" t="s">
        <v>3284</v>
      </c>
      <c r="V1053" s="37"/>
      <c r="W1053" s="37"/>
      <c r="X1053" s="37"/>
    </row>
    <row r="1054" spans="1:24" x14ac:dyDescent="0.25">
      <c r="A1054" s="37" t="s">
        <v>3285</v>
      </c>
      <c r="B1054" s="38">
        <v>45078</v>
      </c>
      <c r="C1054" s="37" t="s">
        <v>2882</v>
      </c>
      <c r="D1054" s="37" t="s">
        <v>3129</v>
      </c>
      <c r="E1054" s="37" t="s">
        <v>520</v>
      </c>
      <c r="F1054" s="37" t="s">
        <v>77</v>
      </c>
      <c r="G1054" s="37" t="s">
        <v>3130</v>
      </c>
      <c r="H1054" s="39">
        <v>100000000</v>
      </c>
      <c r="I1054" s="37" t="s">
        <v>52</v>
      </c>
      <c r="J1054" s="37" t="s">
        <v>53</v>
      </c>
      <c r="K1054" s="37" t="s">
        <v>55</v>
      </c>
      <c r="L1054" s="37">
        <v>1.44</v>
      </c>
      <c r="M1054" s="37" t="s">
        <v>55</v>
      </c>
      <c r="N1054" s="37" t="s">
        <v>56</v>
      </c>
      <c r="O1054" s="37">
        <v>0.8</v>
      </c>
      <c r="P1054" s="37">
        <v>8.5</v>
      </c>
      <c r="Q1054" s="40">
        <f>Table2[[#This Row],[Spread]]/Table2[[#This Row],[Expected Loss]]</f>
        <v>10.625</v>
      </c>
      <c r="R1054" s="37">
        <v>1</v>
      </c>
      <c r="S1054" s="37">
        <v>0</v>
      </c>
      <c r="T1054" s="37" t="s">
        <v>3286</v>
      </c>
      <c r="U1054" s="37" t="s">
        <v>3287</v>
      </c>
      <c r="V1054" s="37"/>
      <c r="W1054" s="37"/>
      <c r="X1054" s="37"/>
    </row>
    <row r="1055" spans="1:24" x14ac:dyDescent="0.25">
      <c r="A1055" s="45" t="s">
        <v>3288</v>
      </c>
      <c r="B1055" s="46">
        <v>45078</v>
      </c>
      <c r="C1055" s="45" t="s">
        <v>2060</v>
      </c>
      <c r="D1055" s="45" t="s">
        <v>519</v>
      </c>
      <c r="E1055" s="45" t="s">
        <v>1132</v>
      </c>
      <c r="F1055" s="45" t="s">
        <v>2115</v>
      </c>
      <c r="G1055" s="45" t="s">
        <v>521</v>
      </c>
      <c r="H1055" s="47">
        <v>225000000</v>
      </c>
      <c r="I1055" s="45" t="s">
        <v>52</v>
      </c>
      <c r="J1055" s="45" t="s">
        <v>53</v>
      </c>
      <c r="K1055" s="45" t="s">
        <v>55</v>
      </c>
      <c r="L1055" s="45">
        <v>1.94</v>
      </c>
      <c r="M1055" s="45" t="s">
        <v>55</v>
      </c>
      <c r="N1055" s="45" t="s">
        <v>69</v>
      </c>
      <c r="O1055" s="45">
        <v>1.86</v>
      </c>
      <c r="P1055" s="45">
        <v>6.75</v>
      </c>
      <c r="Q1055" s="40">
        <f>Table2[[#This Row],[Spread]]/Table2[[#This Row],[Expected Loss]]</f>
        <v>3.629032258064516</v>
      </c>
      <c r="R1055" s="45">
        <v>1</v>
      </c>
      <c r="S1055" s="45">
        <v>0</v>
      </c>
      <c r="T1055" s="45" t="s">
        <v>3289</v>
      </c>
      <c r="U1055" s="45" t="s">
        <v>3290</v>
      </c>
      <c r="V1055" s="37"/>
      <c r="W1055" s="37"/>
      <c r="X1055" s="37"/>
    </row>
    <row r="1056" spans="1:24" x14ac:dyDescent="0.25">
      <c r="A1056" s="45" t="s">
        <v>3291</v>
      </c>
      <c r="B1056" s="46">
        <v>45078</v>
      </c>
      <c r="C1056" s="45" t="s">
        <v>2060</v>
      </c>
      <c r="D1056" s="45" t="s">
        <v>519</v>
      </c>
      <c r="E1056" s="45" t="s">
        <v>1132</v>
      </c>
      <c r="F1056" s="45" t="s">
        <v>2115</v>
      </c>
      <c r="G1056" s="45" t="s">
        <v>521</v>
      </c>
      <c r="H1056" s="47">
        <v>200000000</v>
      </c>
      <c r="I1056" s="45" t="s">
        <v>52</v>
      </c>
      <c r="J1056" s="45" t="s">
        <v>53</v>
      </c>
      <c r="K1056" s="45" t="s">
        <v>55</v>
      </c>
      <c r="L1056" s="45">
        <v>3.51</v>
      </c>
      <c r="M1056" s="45" t="s">
        <v>55</v>
      </c>
      <c r="N1056" s="45" t="s">
        <v>69</v>
      </c>
      <c r="O1056" s="45">
        <v>3.28</v>
      </c>
      <c r="P1056" s="45">
        <v>9.75</v>
      </c>
      <c r="Q1056" s="40">
        <f>Table2[[#This Row],[Spread]]/Table2[[#This Row],[Expected Loss]]</f>
        <v>2.9725609756097562</v>
      </c>
      <c r="R1056" s="45">
        <v>1</v>
      </c>
      <c r="S1056" s="45">
        <v>0</v>
      </c>
      <c r="T1056" s="45" t="s">
        <v>3289</v>
      </c>
      <c r="U1056" s="45" t="s">
        <v>3290</v>
      </c>
      <c r="V1056" s="37"/>
      <c r="W1056" s="37"/>
      <c r="X1056" s="37"/>
    </row>
    <row r="1057" spans="1:24 16370:16370" x14ac:dyDescent="0.25">
      <c r="A1057" s="37" t="s">
        <v>3292</v>
      </c>
      <c r="B1057" s="38">
        <v>45078</v>
      </c>
      <c r="C1057" s="37" t="s">
        <v>3293</v>
      </c>
      <c r="D1057" s="37" t="s">
        <v>3294</v>
      </c>
      <c r="E1057" s="37" t="s">
        <v>765</v>
      </c>
      <c r="F1057" s="37" t="s">
        <v>77</v>
      </c>
      <c r="G1057" s="37" t="s">
        <v>3295</v>
      </c>
      <c r="H1057" s="39">
        <v>100000000</v>
      </c>
      <c r="I1057" s="37" t="s">
        <v>110</v>
      </c>
      <c r="J1057" s="37" t="s">
        <v>53</v>
      </c>
      <c r="K1057" s="37" t="s">
        <v>55</v>
      </c>
      <c r="L1057" s="37">
        <v>3.86</v>
      </c>
      <c r="M1057" s="37" t="s">
        <v>2451</v>
      </c>
      <c r="N1057" s="37" t="s">
        <v>56</v>
      </c>
      <c r="O1057" s="37">
        <v>2.7</v>
      </c>
      <c r="P1057" s="37">
        <v>8.5</v>
      </c>
      <c r="Q1057" s="40">
        <f>Table2[[#This Row],[Spread]]/Table2[[#This Row],[Expected Loss]]</f>
        <v>3.1481481481481479</v>
      </c>
      <c r="R1057" s="37">
        <v>1</v>
      </c>
      <c r="S1057" s="37">
        <v>0</v>
      </c>
      <c r="T1057" s="37" t="s">
        <v>3296</v>
      </c>
      <c r="U1057" s="37" t="s">
        <v>3297</v>
      </c>
      <c r="V1057" s="37"/>
      <c r="W1057" s="37"/>
      <c r="X1057" s="37"/>
    </row>
    <row r="1058" spans="1:24 16370:16370" x14ac:dyDescent="0.25">
      <c r="A1058" s="37" t="s">
        <v>3298</v>
      </c>
      <c r="B1058" s="38">
        <v>45078</v>
      </c>
      <c r="C1058" s="37" t="s">
        <v>1793</v>
      </c>
      <c r="D1058" s="37" t="s">
        <v>185</v>
      </c>
      <c r="E1058" s="37" t="s">
        <v>765</v>
      </c>
      <c r="F1058" s="37" t="s">
        <v>55</v>
      </c>
      <c r="G1058" s="37" t="s">
        <v>3299</v>
      </c>
      <c r="H1058" s="44">
        <v>100000000</v>
      </c>
      <c r="I1058" s="37" t="s">
        <v>52</v>
      </c>
      <c r="J1058" s="37" t="s">
        <v>53</v>
      </c>
      <c r="K1058" s="37" t="s">
        <v>55</v>
      </c>
      <c r="L1058" s="37" t="s">
        <v>54</v>
      </c>
      <c r="M1058" s="37" t="s">
        <v>55</v>
      </c>
      <c r="N1058" s="37" t="s">
        <v>56</v>
      </c>
      <c r="O1058" s="37" t="s">
        <v>57</v>
      </c>
      <c r="P1058" s="37" t="s">
        <v>57</v>
      </c>
      <c r="Q1058" s="40" t="e">
        <f>Table2[[#This Row],[Spread]]/Table2[[#This Row],[Expected Loss]]</f>
        <v>#VALUE!</v>
      </c>
      <c r="R1058" s="37">
        <v>1</v>
      </c>
      <c r="S1058" s="37">
        <v>0</v>
      </c>
      <c r="T1058" s="37" t="s">
        <v>3300</v>
      </c>
      <c r="U1058" s="37" t="s">
        <v>3301</v>
      </c>
      <c r="V1058" s="37"/>
      <c r="W1058" s="37"/>
      <c r="X1058" s="37"/>
    </row>
    <row r="1059" spans="1:24 16370:16370" x14ac:dyDescent="0.25">
      <c r="A1059" s="37" t="s">
        <v>3302</v>
      </c>
      <c r="B1059" s="38">
        <v>45078</v>
      </c>
      <c r="C1059" s="37" t="s">
        <v>3303</v>
      </c>
      <c r="D1059" s="37" t="s">
        <v>3304</v>
      </c>
      <c r="E1059" s="37" t="s">
        <v>765</v>
      </c>
      <c r="F1059" s="37" t="s">
        <v>77</v>
      </c>
      <c r="G1059" s="37" t="s">
        <v>3295</v>
      </c>
      <c r="H1059" s="39">
        <v>75000000</v>
      </c>
      <c r="I1059" s="37" t="s">
        <v>110</v>
      </c>
      <c r="J1059" s="37" t="s">
        <v>53</v>
      </c>
      <c r="K1059" s="37" t="s">
        <v>55</v>
      </c>
      <c r="L1059" s="37">
        <v>2.2200000000000002</v>
      </c>
      <c r="M1059" s="37" t="s">
        <v>55</v>
      </c>
      <c r="N1059" s="37" t="s">
        <v>56</v>
      </c>
      <c r="O1059" s="37">
        <v>0.93</v>
      </c>
      <c r="P1059" s="37">
        <v>5.25</v>
      </c>
      <c r="Q1059" s="40">
        <f>Table2[[#This Row],[Spread]]/Table2[[#This Row],[Expected Loss]]</f>
        <v>5.6451612903225801</v>
      </c>
      <c r="R1059" s="37">
        <v>1</v>
      </c>
      <c r="S1059" s="37">
        <v>0</v>
      </c>
      <c r="T1059" s="37" t="s">
        <v>3305</v>
      </c>
      <c r="U1059" s="37" t="s">
        <v>3306</v>
      </c>
      <c r="V1059" s="37"/>
      <c r="W1059" s="37"/>
      <c r="X1059" s="37"/>
    </row>
    <row r="1060" spans="1:24 16370:16370" x14ac:dyDescent="0.25">
      <c r="A1060" s="37" t="s">
        <v>3307</v>
      </c>
      <c r="B1060" s="38">
        <v>45078</v>
      </c>
      <c r="C1060" s="37" t="s">
        <v>2985</v>
      </c>
      <c r="D1060" s="37" t="s">
        <v>2986</v>
      </c>
      <c r="E1060" s="37" t="s">
        <v>454</v>
      </c>
      <c r="F1060" s="37" t="s">
        <v>77</v>
      </c>
      <c r="G1060" s="37" t="s">
        <v>1745</v>
      </c>
      <c r="H1060" s="39">
        <v>150000000</v>
      </c>
      <c r="I1060" s="37" t="s">
        <v>52</v>
      </c>
      <c r="J1060" s="37" t="s">
        <v>53</v>
      </c>
      <c r="K1060" s="37">
        <v>3</v>
      </c>
      <c r="L1060" s="37">
        <v>0.66</v>
      </c>
      <c r="M1060" s="37" t="s">
        <v>3308</v>
      </c>
      <c r="N1060" s="37" t="s">
        <v>56</v>
      </c>
      <c r="O1060" s="37">
        <v>0.56999999999999995</v>
      </c>
      <c r="P1060" s="37">
        <v>4</v>
      </c>
      <c r="Q1060" s="40">
        <f>Table2[[#This Row],[Spread]]/Table2[[#This Row],[Expected Loss]]</f>
        <v>7.0175438596491233</v>
      </c>
      <c r="R1060" s="37">
        <v>1</v>
      </c>
      <c r="S1060" s="37">
        <v>0</v>
      </c>
      <c r="T1060" s="37" t="s">
        <v>3309</v>
      </c>
      <c r="U1060" s="37" t="s">
        <v>3310</v>
      </c>
      <c r="V1060" s="37"/>
      <c r="W1060" s="37"/>
      <c r="X1060" s="37"/>
    </row>
    <row r="1061" spans="1:24 16370:16370" x14ac:dyDescent="0.25">
      <c r="A1061" s="45" t="s">
        <v>3311</v>
      </c>
      <c r="B1061" s="46">
        <v>45078</v>
      </c>
      <c r="C1061" s="45" t="s">
        <v>2654</v>
      </c>
      <c r="D1061" s="45" t="s">
        <v>732</v>
      </c>
      <c r="E1061" s="45" t="s">
        <v>454</v>
      </c>
      <c r="F1061" s="45" t="s">
        <v>91</v>
      </c>
      <c r="G1061" s="45" t="s">
        <v>309</v>
      </c>
      <c r="H1061" s="47">
        <v>150000000</v>
      </c>
      <c r="I1061" s="45" t="s">
        <v>102</v>
      </c>
      <c r="J1061" s="45" t="s">
        <v>53</v>
      </c>
      <c r="K1061" s="45">
        <v>3.33</v>
      </c>
      <c r="L1061" s="45">
        <v>1.17</v>
      </c>
      <c r="M1061" s="45" t="s">
        <v>55</v>
      </c>
      <c r="N1061" s="45" t="s">
        <v>56</v>
      </c>
      <c r="O1061" s="45">
        <v>0.91</v>
      </c>
      <c r="P1061" s="45">
        <v>4.3499999999999996</v>
      </c>
      <c r="Q1061" s="40">
        <f>Table2[[#This Row],[Spread]]/Table2[[#This Row],[Expected Loss]]</f>
        <v>4.7802197802197792</v>
      </c>
      <c r="R1061" s="45">
        <v>1</v>
      </c>
      <c r="S1061" s="45">
        <v>0</v>
      </c>
      <c r="T1061" s="45" t="s">
        <v>3312</v>
      </c>
      <c r="U1061" s="45" t="s">
        <v>3313</v>
      </c>
      <c r="V1061" s="37"/>
      <c r="W1061" s="37"/>
      <c r="X1061" s="37"/>
    </row>
    <row r="1062" spans="1:24 16370:16370" x14ac:dyDescent="0.25">
      <c r="A1062" s="37" t="s">
        <v>3314</v>
      </c>
      <c r="B1062" s="38">
        <v>45078</v>
      </c>
      <c r="C1062" s="37" t="s">
        <v>3315</v>
      </c>
      <c r="D1062" s="37" t="s">
        <v>3316</v>
      </c>
      <c r="E1062" s="37" t="s">
        <v>454</v>
      </c>
      <c r="F1062" s="37" t="s">
        <v>77</v>
      </c>
      <c r="G1062" s="37" t="s">
        <v>250</v>
      </c>
      <c r="H1062" s="44">
        <v>150000000</v>
      </c>
      <c r="I1062" s="37" t="s">
        <v>110</v>
      </c>
      <c r="J1062" s="37" t="s">
        <v>53</v>
      </c>
      <c r="K1062" s="37" t="s">
        <v>55</v>
      </c>
      <c r="L1062" s="37">
        <v>0.57999999999999996</v>
      </c>
      <c r="M1062" s="37" t="s">
        <v>55</v>
      </c>
      <c r="N1062" s="37" t="s">
        <v>56</v>
      </c>
      <c r="O1062" s="37">
        <v>0.45</v>
      </c>
      <c r="P1062" s="37">
        <v>3.25</v>
      </c>
      <c r="Q1062" s="40">
        <f>Table2[[#This Row],[Spread]]/Table2[[#This Row],[Expected Loss]]</f>
        <v>7.2222222222222223</v>
      </c>
      <c r="R1062" s="37">
        <v>1</v>
      </c>
      <c r="S1062" s="37">
        <v>0</v>
      </c>
      <c r="T1062" s="37" t="s">
        <v>3317</v>
      </c>
      <c r="U1062" s="37" t="s">
        <v>3318</v>
      </c>
      <c r="V1062" s="37"/>
      <c r="W1062" s="37"/>
      <c r="X1062" s="37"/>
    </row>
    <row r="1063" spans="1:24 16370:16370" x14ac:dyDescent="0.25">
      <c r="A1063" s="37" t="s">
        <v>3319</v>
      </c>
      <c r="B1063" s="38">
        <v>45078</v>
      </c>
      <c r="C1063" s="37" t="s">
        <v>2547</v>
      </c>
      <c r="D1063" s="37" t="s">
        <v>2548</v>
      </c>
      <c r="E1063" s="37" t="s">
        <v>765</v>
      </c>
      <c r="F1063" s="37" t="s">
        <v>77</v>
      </c>
      <c r="G1063" s="37" t="s">
        <v>3320</v>
      </c>
      <c r="H1063" s="39">
        <v>100000000</v>
      </c>
      <c r="I1063" s="37" t="s">
        <v>52</v>
      </c>
      <c r="J1063" s="37" t="s">
        <v>53</v>
      </c>
      <c r="K1063" s="37">
        <v>4</v>
      </c>
      <c r="L1063" s="37">
        <v>1.7829999999999999</v>
      </c>
      <c r="M1063" s="37" t="s">
        <v>3156</v>
      </c>
      <c r="N1063" s="37" t="s">
        <v>56</v>
      </c>
      <c r="O1063" s="37">
        <v>1.2030000000000001</v>
      </c>
      <c r="P1063" s="37">
        <v>4.5</v>
      </c>
      <c r="Q1063" s="40">
        <f>Table2[[#This Row],[Spread]]/Table2[[#This Row],[Expected Loss]]</f>
        <v>3.7406483790523688</v>
      </c>
      <c r="R1063" s="37">
        <v>1</v>
      </c>
      <c r="S1063" s="37">
        <v>0</v>
      </c>
      <c r="T1063" s="37" t="s">
        <v>3321</v>
      </c>
      <c r="U1063" s="37" t="s">
        <v>3322</v>
      </c>
      <c r="V1063" s="37"/>
      <c r="W1063" s="37"/>
      <c r="X1063" s="37"/>
    </row>
    <row r="1064" spans="1:24 16370:16370" x14ac:dyDescent="0.25">
      <c r="A1064" s="37" t="s">
        <v>3323</v>
      </c>
      <c r="B1064" s="38">
        <v>45078</v>
      </c>
      <c r="C1064" s="37" t="s">
        <v>3324</v>
      </c>
      <c r="D1064" s="37" t="s">
        <v>209</v>
      </c>
      <c r="E1064" s="37" t="s">
        <v>454</v>
      </c>
      <c r="F1064" s="37" t="s">
        <v>77</v>
      </c>
      <c r="G1064" s="37" t="s">
        <v>2811</v>
      </c>
      <c r="H1064" s="39">
        <v>65000000</v>
      </c>
      <c r="I1064" s="37" t="s">
        <v>52</v>
      </c>
      <c r="J1064" s="37" t="s">
        <v>53</v>
      </c>
      <c r="K1064" s="37" t="s">
        <v>55</v>
      </c>
      <c r="L1064" s="37">
        <v>1.03</v>
      </c>
      <c r="M1064" s="37" t="s">
        <v>55</v>
      </c>
      <c r="N1064" s="37" t="s">
        <v>69</v>
      </c>
      <c r="O1064" s="37">
        <v>0.88</v>
      </c>
      <c r="P1064" s="37">
        <v>4.25</v>
      </c>
      <c r="Q1064" s="40">
        <f>Table2[[#This Row],[Spread]]/Table2[[#This Row],[Expected Loss]]</f>
        <v>4.8295454545454541</v>
      </c>
      <c r="R1064" s="37">
        <v>1</v>
      </c>
      <c r="S1064" s="37">
        <v>0</v>
      </c>
      <c r="T1064" s="37" t="s">
        <v>3325</v>
      </c>
      <c r="U1064" s="37" t="s">
        <v>3326</v>
      </c>
      <c r="V1064" s="37"/>
      <c r="W1064" s="37"/>
      <c r="X1064" s="37"/>
    </row>
    <row r="1065" spans="1:24 16370:16370" x14ac:dyDescent="0.25">
      <c r="A1065" s="37" t="s">
        <v>3327</v>
      </c>
      <c r="B1065" s="38">
        <v>45078</v>
      </c>
      <c r="C1065" s="37" t="s">
        <v>3324</v>
      </c>
      <c r="D1065" s="37" t="s">
        <v>209</v>
      </c>
      <c r="E1065" s="37" t="s">
        <v>454</v>
      </c>
      <c r="F1065" s="37" t="s">
        <v>77</v>
      </c>
      <c r="G1065" s="37" t="s">
        <v>2811</v>
      </c>
      <c r="H1065" s="39">
        <v>125000000</v>
      </c>
      <c r="I1065" s="37" t="s">
        <v>52</v>
      </c>
      <c r="J1065" s="37" t="s">
        <v>53</v>
      </c>
      <c r="K1065" s="37" t="s">
        <v>55</v>
      </c>
      <c r="L1065" s="37" t="s">
        <v>54</v>
      </c>
      <c r="M1065" s="37" t="s">
        <v>55</v>
      </c>
      <c r="N1065" s="37" t="s">
        <v>69</v>
      </c>
      <c r="O1065" s="37" t="s">
        <v>57</v>
      </c>
      <c r="P1065" s="37">
        <v>5</v>
      </c>
      <c r="Q1065" s="40" t="e">
        <f>Table2[[#This Row],[Spread]]/Table2[[#This Row],[Expected Loss]]</f>
        <v>#VALUE!</v>
      </c>
      <c r="R1065" s="37">
        <v>1</v>
      </c>
      <c r="S1065" s="37">
        <v>0</v>
      </c>
      <c r="T1065" s="37" t="s">
        <v>3325</v>
      </c>
      <c r="U1065" s="37" t="s">
        <v>3326</v>
      </c>
      <c r="V1065" s="37"/>
      <c r="W1065" s="37"/>
      <c r="X1065" s="37"/>
    </row>
    <row r="1066" spans="1:24 16370:16370" x14ac:dyDescent="0.25">
      <c r="A1066" s="37" t="s">
        <v>3328</v>
      </c>
      <c r="B1066" s="38">
        <v>45078</v>
      </c>
      <c r="C1066" s="37" t="s">
        <v>3329</v>
      </c>
      <c r="D1066" s="37" t="s">
        <v>642</v>
      </c>
      <c r="E1066" s="37" t="s">
        <v>454</v>
      </c>
      <c r="F1066" s="37" t="s">
        <v>77</v>
      </c>
      <c r="G1066" s="37" t="s">
        <v>643</v>
      </c>
      <c r="H1066" s="39">
        <v>100000000</v>
      </c>
      <c r="I1066" s="37" t="s">
        <v>52</v>
      </c>
      <c r="J1066" s="37" t="s">
        <v>53</v>
      </c>
      <c r="K1066" s="37" t="s">
        <v>55</v>
      </c>
      <c r="L1066" s="37">
        <v>1.3220000000000001</v>
      </c>
      <c r="M1066" s="37" t="s">
        <v>3330</v>
      </c>
      <c r="N1066" s="37" t="s">
        <v>69</v>
      </c>
      <c r="O1066" s="37">
        <v>1.0840000000000001</v>
      </c>
      <c r="P1066" s="37">
        <v>4.5</v>
      </c>
      <c r="Q1066" s="40">
        <f>Table2[[#This Row],[Spread]]/Table2[[#This Row],[Expected Loss]]</f>
        <v>4.1512915129151287</v>
      </c>
      <c r="R1066" s="37">
        <v>1</v>
      </c>
      <c r="S1066" s="37">
        <v>0</v>
      </c>
      <c r="T1066" s="37" t="s">
        <v>3331</v>
      </c>
      <c r="U1066" s="37" t="s">
        <v>3332</v>
      </c>
      <c r="V1066" s="37"/>
      <c r="W1066" s="37"/>
      <c r="X1066" s="37"/>
    </row>
    <row r="1067" spans="1:24 16370:16370" x14ac:dyDescent="0.25">
      <c r="A1067" s="37" t="s">
        <v>3333</v>
      </c>
      <c r="B1067" s="38">
        <v>45078</v>
      </c>
      <c r="C1067" s="37" t="s">
        <v>3329</v>
      </c>
      <c r="D1067" s="37" t="s">
        <v>642</v>
      </c>
      <c r="E1067" s="37" t="s">
        <v>454</v>
      </c>
      <c r="F1067" s="37" t="s">
        <v>77</v>
      </c>
      <c r="G1067" s="37" t="s">
        <v>643</v>
      </c>
      <c r="H1067" s="39">
        <v>150000000</v>
      </c>
      <c r="I1067" s="37" t="s">
        <v>52</v>
      </c>
      <c r="J1067" s="37" t="s">
        <v>53</v>
      </c>
      <c r="K1067" s="37" t="s">
        <v>55</v>
      </c>
      <c r="L1067" s="37">
        <v>1.954</v>
      </c>
      <c r="M1067" s="37" t="s">
        <v>3334</v>
      </c>
      <c r="N1067" s="37" t="s">
        <v>69</v>
      </c>
      <c r="O1067" s="37">
        <v>1.5980000000000001</v>
      </c>
      <c r="P1067" s="37">
        <v>5.75</v>
      </c>
      <c r="Q1067" s="40">
        <f>Table2[[#This Row],[Spread]]/Table2[[#This Row],[Expected Loss]]</f>
        <v>3.5982478097622024</v>
      </c>
      <c r="R1067" s="37">
        <v>1</v>
      </c>
      <c r="S1067" s="37">
        <v>0</v>
      </c>
      <c r="T1067" s="37" t="s">
        <v>3331</v>
      </c>
      <c r="U1067" s="37" t="s">
        <v>3332</v>
      </c>
      <c r="V1067" s="37"/>
      <c r="W1067" s="37"/>
      <c r="X1067" s="37"/>
    </row>
    <row r="1068" spans="1:24 16370:16370" s="15" customFormat="1" x14ac:dyDescent="0.25">
      <c r="A1068" s="45" t="s">
        <v>3335</v>
      </c>
      <c r="B1068" s="46">
        <v>45108</v>
      </c>
      <c r="C1068" s="45" t="s">
        <v>3336</v>
      </c>
      <c r="D1068" s="45" t="s">
        <v>3337</v>
      </c>
      <c r="E1068" s="45" t="s">
        <v>454</v>
      </c>
      <c r="F1068" s="45" t="s">
        <v>77</v>
      </c>
      <c r="G1068" s="45" t="s">
        <v>3338</v>
      </c>
      <c r="H1068" s="47">
        <v>100000000</v>
      </c>
      <c r="I1068" s="45" t="s">
        <v>52</v>
      </c>
      <c r="J1068" s="45" t="s">
        <v>53</v>
      </c>
      <c r="K1068" s="45">
        <v>3</v>
      </c>
      <c r="L1068" s="45" t="s">
        <v>54</v>
      </c>
      <c r="M1068" s="45" t="s">
        <v>55</v>
      </c>
      <c r="N1068" s="45" t="s">
        <v>56</v>
      </c>
      <c r="O1068" s="45">
        <v>1.05</v>
      </c>
      <c r="P1068" s="45">
        <v>10</v>
      </c>
      <c r="Q1068" s="50">
        <f>Table2[[#This Row],[Spread]]/Table2[[#This Row],[Expected Loss]]</f>
        <v>9.5238095238095237</v>
      </c>
      <c r="R1068" s="45">
        <v>1</v>
      </c>
      <c r="S1068" s="45">
        <v>0</v>
      </c>
      <c r="T1068" s="45" t="s">
        <v>3339</v>
      </c>
      <c r="U1068" s="45" t="s">
        <v>3340</v>
      </c>
      <c r="V1068" s="37"/>
      <c r="W1068" s="37"/>
      <c r="X1068" s="37"/>
      <c r="XEP1068" s="30"/>
    </row>
    <row r="1069" spans="1:24 16370:16370" x14ac:dyDescent="0.25">
      <c r="A1069" s="45" t="s">
        <v>3341</v>
      </c>
      <c r="B1069" s="46">
        <v>45108</v>
      </c>
      <c r="C1069" s="45" t="s">
        <v>1793</v>
      </c>
      <c r="D1069" s="45" t="s">
        <v>2564</v>
      </c>
      <c r="E1069" s="45" t="s">
        <v>765</v>
      </c>
      <c r="F1069" s="45" t="s">
        <v>55</v>
      </c>
      <c r="G1069" s="45" t="s">
        <v>1508</v>
      </c>
      <c r="H1069" s="47">
        <v>45000000</v>
      </c>
      <c r="I1069" s="45" t="s">
        <v>52</v>
      </c>
      <c r="J1069" s="45" t="s">
        <v>53</v>
      </c>
      <c r="K1069" s="45">
        <v>1</v>
      </c>
      <c r="L1069" s="45" t="s">
        <v>54</v>
      </c>
      <c r="M1069" s="45" t="s">
        <v>55</v>
      </c>
      <c r="N1069" s="45" t="s">
        <v>56</v>
      </c>
      <c r="O1069" s="45" t="s">
        <v>57</v>
      </c>
      <c r="P1069" s="45" t="s">
        <v>57</v>
      </c>
      <c r="Q1069" s="40" t="e">
        <f>Table2[[#This Row],[Spread]]/Table2[[#This Row],[Expected Loss]]</f>
        <v>#VALUE!</v>
      </c>
      <c r="R1069" s="45">
        <v>1</v>
      </c>
      <c r="S1069" s="45">
        <v>0</v>
      </c>
      <c r="T1069" s="45" t="s">
        <v>3342</v>
      </c>
      <c r="U1069" s="45" t="s">
        <v>3343</v>
      </c>
      <c r="V1069" s="37"/>
      <c r="W1069" s="37"/>
      <c r="X1069" s="37"/>
    </row>
    <row r="1070" spans="1:24 16370:16370" s="15" customFormat="1" x14ac:dyDescent="0.25">
      <c r="A1070" s="45" t="s">
        <v>3344</v>
      </c>
      <c r="B1070" s="46">
        <v>45108</v>
      </c>
      <c r="C1070" s="45" t="s">
        <v>3345</v>
      </c>
      <c r="D1070" s="45" t="s">
        <v>3346</v>
      </c>
      <c r="E1070" s="45" t="s">
        <v>3347</v>
      </c>
      <c r="F1070" s="45" t="s">
        <v>3348</v>
      </c>
      <c r="G1070" s="45" t="s">
        <v>3349</v>
      </c>
      <c r="H1070" s="50" t="s">
        <v>467</v>
      </c>
      <c r="I1070" s="45" t="s">
        <v>52</v>
      </c>
      <c r="J1070" s="45" t="s">
        <v>3350</v>
      </c>
      <c r="K1070" s="45">
        <v>4</v>
      </c>
      <c r="L1070" s="45" t="s">
        <v>54</v>
      </c>
      <c r="M1070" s="45" t="s">
        <v>55</v>
      </c>
      <c r="N1070" s="45" t="s">
        <v>56</v>
      </c>
      <c r="O1070" s="45" t="s">
        <v>57</v>
      </c>
      <c r="P1070" s="45">
        <v>4</v>
      </c>
      <c r="Q1070" s="50" t="e">
        <f>Table2[[#This Row],[Spread]]/Table2[[#This Row],[Expected Loss]]</f>
        <v>#VALUE!</v>
      </c>
      <c r="R1070" s="45">
        <v>0</v>
      </c>
      <c r="S1070" s="45">
        <v>0</v>
      </c>
      <c r="T1070" s="45" t="s">
        <v>3351</v>
      </c>
      <c r="U1070" s="45" t="s">
        <v>3352</v>
      </c>
      <c r="V1070" s="37"/>
      <c r="W1070" s="37"/>
      <c r="X1070" s="37"/>
      <c r="XEP1070" s="30"/>
    </row>
    <row r="1071" spans="1:24 16370:16370" s="15" customFormat="1" x14ac:dyDescent="0.25">
      <c r="A1071" s="45" t="s">
        <v>3353</v>
      </c>
      <c r="B1071" s="46">
        <v>45108</v>
      </c>
      <c r="C1071" s="45" t="s">
        <v>2527</v>
      </c>
      <c r="D1071" s="45" t="s">
        <v>2528</v>
      </c>
      <c r="E1071" s="45" t="s">
        <v>1247</v>
      </c>
      <c r="F1071" s="45" t="s">
        <v>77</v>
      </c>
      <c r="G1071" s="45" t="s">
        <v>3354</v>
      </c>
      <c r="H1071" s="47">
        <v>100000000</v>
      </c>
      <c r="I1071" s="45" t="s">
        <v>52</v>
      </c>
      <c r="J1071" s="45" t="s">
        <v>53</v>
      </c>
      <c r="K1071" s="45">
        <v>3</v>
      </c>
      <c r="L1071" s="45">
        <v>0.95</v>
      </c>
      <c r="M1071" s="45" t="s">
        <v>55</v>
      </c>
      <c r="N1071" s="45" t="s">
        <v>69</v>
      </c>
      <c r="O1071" s="45">
        <v>0.56000000000000005</v>
      </c>
      <c r="P1071" s="45">
        <v>6.5</v>
      </c>
      <c r="Q1071" s="50">
        <f>Table2[[#This Row],[Spread]]/Table2[[#This Row],[Expected Loss]]</f>
        <v>11.607142857142856</v>
      </c>
      <c r="R1071" s="45">
        <v>1</v>
      </c>
      <c r="S1071" s="45">
        <v>0</v>
      </c>
      <c r="T1071" s="45" t="s">
        <v>3355</v>
      </c>
      <c r="U1071" s="45" t="s">
        <v>3356</v>
      </c>
      <c r="V1071" s="37"/>
      <c r="W1071" s="37"/>
      <c r="X1071" s="37"/>
      <c r="XEP1071" s="30"/>
    </row>
    <row r="1072" spans="1:24 16370:16370" s="15" customFormat="1" x14ac:dyDescent="0.25">
      <c r="A1072" s="45" t="s">
        <v>3357</v>
      </c>
      <c r="B1072" s="46">
        <v>45108</v>
      </c>
      <c r="C1072" s="45" t="s">
        <v>2527</v>
      </c>
      <c r="D1072" s="45" t="s">
        <v>2528</v>
      </c>
      <c r="E1072" s="45" t="s">
        <v>1247</v>
      </c>
      <c r="F1072" s="45" t="s">
        <v>77</v>
      </c>
      <c r="G1072" s="45" t="s">
        <v>3354</v>
      </c>
      <c r="H1072" s="47">
        <v>150000000</v>
      </c>
      <c r="I1072" s="45" t="s">
        <v>52</v>
      </c>
      <c r="J1072" s="45" t="s">
        <v>53</v>
      </c>
      <c r="K1072" s="45">
        <v>3</v>
      </c>
      <c r="L1072" s="45">
        <v>1.2</v>
      </c>
      <c r="M1072" s="45" t="s">
        <v>55</v>
      </c>
      <c r="N1072" s="45" t="s">
        <v>69</v>
      </c>
      <c r="O1072" s="45">
        <v>1.03</v>
      </c>
      <c r="P1072" s="45">
        <v>7</v>
      </c>
      <c r="Q1072" s="50">
        <f>Table2[[#This Row],[Spread]]/Table2[[#This Row],[Expected Loss]]</f>
        <v>6.7961165048543686</v>
      </c>
      <c r="R1072" s="45">
        <v>1</v>
      </c>
      <c r="S1072" s="45">
        <v>0</v>
      </c>
      <c r="T1072" s="45" t="s">
        <v>3355</v>
      </c>
      <c r="U1072" s="45" t="s">
        <v>3356</v>
      </c>
      <c r="V1072" s="37"/>
      <c r="W1072" s="37"/>
      <c r="X1072" s="37"/>
      <c r="XEP1072" s="30"/>
    </row>
    <row r="1073" spans="1:24 16370:16370" s="15" customFormat="1" x14ac:dyDescent="0.25">
      <c r="A1073" s="45" t="s">
        <v>3358</v>
      </c>
      <c r="B1073" s="46">
        <v>45108</v>
      </c>
      <c r="C1073" s="45" t="s">
        <v>2882</v>
      </c>
      <c r="D1073" s="45" t="s">
        <v>3359</v>
      </c>
      <c r="E1073" s="45" t="s">
        <v>520</v>
      </c>
      <c r="F1073" s="45" t="s">
        <v>77</v>
      </c>
      <c r="G1073" s="45" t="s">
        <v>3360</v>
      </c>
      <c r="H1073" s="47">
        <v>50000000</v>
      </c>
      <c r="I1073" s="45" t="s">
        <v>110</v>
      </c>
      <c r="J1073" s="45" t="s">
        <v>53</v>
      </c>
      <c r="K1073" s="45">
        <v>2.92</v>
      </c>
      <c r="L1073" s="45">
        <v>5.65</v>
      </c>
      <c r="M1073" s="45" t="s">
        <v>55</v>
      </c>
      <c r="N1073" s="45" t="s">
        <v>56</v>
      </c>
      <c r="O1073" s="45">
        <v>2.2200000000000002</v>
      </c>
      <c r="P1073" s="45">
        <v>10</v>
      </c>
      <c r="Q1073" s="50">
        <f>Table2[[#This Row],[Spread]]/Table2[[#This Row],[Expected Loss]]</f>
        <v>4.5045045045045038</v>
      </c>
      <c r="R1073" s="45">
        <v>1</v>
      </c>
      <c r="S1073" s="45">
        <v>0</v>
      </c>
      <c r="T1073" s="45" t="s">
        <v>3361</v>
      </c>
      <c r="U1073" s="45" t="s">
        <v>3362</v>
      </c>
      <c r="V1073" s="37"/>
      <c r="W1073" s="37"/>
      <c r="X1073" s="37"/>
      <c r="XEP1073" s="30"/>
    </row>
    <row r="1074" spans="1:24 16370:16370" s="15" customFormat="1" x14ac:dyDescent="0.25">
      <c r="A1074" s="45" t="s">
        <v>3363</v>
      </c>
      <c r="B1074" s="46">
        <v>45139</v>
      </c>
      <c r="C1074" s="45" t="s">
        <v>3364</v>
      </c>
      <c r="D1074" s="45" t="s">
        <v>1338</v>
      </c>
      <c r="E1074" s="45" t="s">
        <v>55</v>
      </c>
      <c r="F1074" s="45" t="s">
        <v>55</v>
      </c>
      <c r="G1074" s="45" t="s">
        <v>744</v>
      </c>
      <c r="H1074" s="47">
        <v>99594000</v>
      </c>
      <c r="I1074" s="45" t="s">
        <v>52</v>
      </c>
      <c r="J1074" s="45" t="s">
        <v>1938</v>
      </c>
      <c r="K1074" s="45">
        <v>10</v>
      </c>
      <c r="L1074" s="45" t="s">
        <v>54</v>
      </c>
      <c r="M1074" s="45" t="s">
        <v>55</v>
      </c>
      <c r="N1074" s="45" t="s">
        <v>69</v>
      </c>
      <c r="O1074" s="45" t="s">
        <v>57</v>
      </c>
      <c r="P1074" s="45" t="s">
        <v>57</v>
      </c>
      <c r="Q1074" s="50" t="e">
        <f>Table2[[#This Row],[Spread]]/Table2[[#This Row],[Expected Loss]]</f>
        <v>#VALUE!</v>
      </c>
      <c r="R1074" s="45">
        <v>1</v>
      </c>
      <c r="S1074" s="45">
        <v>0</v>
      </c>
      <c r="T1074" s="45" t="s">
        <v>3365</v>
      </c>
      <c r="U1074" s="45" t="s">
        <v>3366</v>
      </c>
      <c r="V1074" s="37"/>
      <c r="W1074" s="37"/>
      <c r="X1074" s="37"/>
      <c r="XEP1074" s="30"/>
    </row>
    <row r="1075" spans="1:24 16370:16370" s="15" customFormat="1" x14ac:dyDescent="0.25">
      <c r="A1075" s="45" t="s">
        <v>3367</v>
      </c>
      <c r="B1075" s="46">
        <v>45139</v>
      </c>
      <c r="C1075" s="45" t="s">
        <v>3364</v>
      </c>
      <c r="D1075" s="45" t="s">
        <v>1338</v>
      </c>
      <c r="E1075" s="45" t="s">
        <v>55</v>
      </c>
      <c r="F1075" s="45" t="s">
        <v>55</v>
      </c>
      <c r="G1075" s="45" t="s">
        <v>744</v>
      </c>
      <c r="H1075" s="47">
        <v>82274000</v>
      </c>
      <c r="I1075" s="45" t="s">
        <v>52</v>
      </c>
      <c r="J1075" s="45" t="s">
        <v>1938</v>
      </c>
      <c r="K1075" s="45">
        <v>10</v>
      </c>
      <c r="L1075" s="45" t="s">
        <v>54</v>
      </c>
      <c r="M1075" s="45" t="s">
        <v>55</v>
      </c>
      <c r="N1075" s="45" t="s">
        <v>69</v>
      </c>
      <c r="O1075" s="45" t="s">
        <v>57</v>
      </c>
      <c r="P1075" s="45" t="s">
        <v>57</v>
      </c>
      <c r="Q1075" s="50" t="e">
        <f>Table2[[#This Row],[Spread]]/Table2[[#This Row],[Expected Loss]]</f>
        <v>#VALUE!</v>
      </c>
      <c r="R1075" s="45">
        <v>1</v>
      </c>
      <c r="S1075" s="45">
        <v>0</v>
      </c>
      <c r="T1075" s="45" t="s">
        <v>3365</v>
      </c>
      <c r="U1075" s="45" t="s">
        <v>3366</v>
      </c>
      <c r="V1075" s="37"/>
      <c r="W1075" s="37"/>
      <c r="X1075" s="37"/>
      <c r="XEP1075" s="30"/>
    </row>
    <row r="1076" spans="1:24 16370:16370" s="15" customFormat="1" x14ac:dyDescent="0.25">
      <c r="A1076" s="45" t="s">
        <v>3368</v>
      </c>
      <c r="B1076" s="46">
        <v>45139</v>
      </c>
      <c r="C1076" s="45" t="s">
        <v>3364</v>
      </c>
      <c r="D1076" s="45" t="s">
        <v>1338</v>
      </c>
      <c r="E1076" s="45" t="s">
        <v>55</v>
      </c>
      <c r="F1076" s="45" t="s">
        <v>55</v>
      </c>
      <c r="G1076" s="45" t="s">
        <v>744</v>
      </c>
      <c r="H1076" s="47">
        <v>77943000</v>
      </c>
      <c r="I1076" s="45" t="s">
        <v>52</v>
      </c>
      <c r="J1076" s="45" t="s">
        <v>1938</v>
      </c>
      <c r="K1076" s="45">
        <v>10</v>
      </c>
      <c r="L1076" s="45" t="s">
        <v>54</v>
      </c>
      <c r="M1076" s="45" t="s">
        <v>55</v>
      </c>
      <c r="N1076" s="45" t="s">
        <v>69</v>
      </c>
      <c r="O1076" s="45" t="s">
        <v>57</v>
      </c>
      <c r="P1076" s="45" t="s">
        <v>57</v>
      </c>
      <c r="Q1076" s="50" t="e">
        <f>Table2[[#This Row],[Spread]]/Table2[[#This Row],[Expected Loss]]</f>
        <v>#VALUE!</v>
      </c>
      <c r="R1076" s="45">
        <v>1</v>
      </c>
      <c r="S1076" s="45">
        <v>0</v>
      </c>
      <c r="T1076" s="45" t="s">
        <v>3365</v>
      </c>
      <c r="U1076" s="45" t="s">
        <v>3366</v>
      </c>
      <c r="V1076" s="37"/>
      <c r="W1076" s="37"/>
      <c r="X1076" s="37"/>
      <c r="XEP1076" s="30"/>
    </row>
    <row r="1077" spans="1:24 16370:16370" s="15" customFormat="1" x14ac:dyDescent="0.25">
      <c r="A1077" s="45" t="s">
        <v>3369</v>
      </c>
      <c r="B1077" s="46">
        <v>45139</v>
      </c>
      <c r="C1077" s="45" t="s">
        <v>3364</v>
      </c>
      <c r="D1077" s="45" t="s">
        <v>1338</v>
      </c>
      <c r="E1077" s="45" t="s">
        <v>55</v>
      </c>
      <c r="F1077" s="45" t="s">
        <v>55</v>
      </c>
      <c r="G1077" s="45" t="s">
        <v>744</v>
      </c>
      <c r="H1077" s="47">
        <v>21651000</v>
      </c>
      <c r="I1077" s="45" t="s">
        <v>52</v>
      </c>
      <c r="J1077" s="45" t="s">
        <v>1938</v>
      </c>
      <c r="K1077" s="45">
        <v>10</v>
      </c>
      <c r="L1077" s="45" t="s">
        <v>54</v>
      </c>
      <c r="M1077" s="45" t="s">
        <v>55</v>
      </c>
      <c r="N1077" s="45" t="s">
        <v>69</v>
      </c>
      <c r="O1077" s="45" t="s">
        <v>57</v>
      </c>
      <c r="P1077" s="45" t="s">
        <v>57</v>
      </c>
      <c r="Q1077" s="50" t="e">
        <f>Table2[[#This Row],[Spread]]/Table2[[#This Row],[Expected Loss]]</f>
        <v>#VALUE!</v>
      </c>
      <c r="R1077" s="45">
        <v>1</v>
      </c>
      <c r="S1077" s="45">
        <v>0</v>
      </c>
      <c r="T1077" s="45" t="s">
        <v>3365</v>
      </c>
      <c r="U1077" s="45" t="s">
        <v>3366</v>
      </c>
      <c r="V1077" s="37"/>
      <c r="W1077" s="37"/>
      <c r="X1077" s="37"/>
      <c r="XEP1077" s="30"/>
    </row>
    <row r="1078" spans="1:24 16370:16370" s="15" customFormat="1" x14ac:dyDescent="0.25">
      <c r="A1078" s="51" t="s">
        <v>3370</v>
      </c>
      <c r="B1078" s="52">
        <v>45170</v>
      </c>
      <c r="C1078" s="51" t="s">
        <v>2090</v>
      </c>
      <c r="D1078" s="51" t="s">
        <v>55</v>
      </c>
      <c r="E1078" s="51" t="s">
        <v>454</v>
      </c>
      <c r="F1078" s="51" t="s">
        <v>55</v>
      </c>
      <c r="G1078" s="51" t="s">
        <v>942</v>
      </c>
      <c r="H1078" s="47">
        <v>20700</v>
      </c>
      <c r="I1078" s="51" t="s">
        <v>55</v>
      </c>
      <c r="J1078" s="51" t="s">
        <v>53</v>
      </c>
      <c r="K1078" s="51">
        <v>0.66700000000000004</v>
      </c>
      <c r="L1078" s="51" t="s">
        <v>54</v>
      </c>
      <c r="M1078" s="51" t="s">
        <v>55</v>
      </c>
      <c r="N1078" s="51" t="s">
        <v>69</v>
      </c>
      <c r="O1078" s="51" t="s">
        <v>57</v>
      </c>
      <c r="P1078" s="51" t="s">
        <v>57</v>
      </c>
      <c r="Q1078" s="40" t="e">
        <f>Table2[[#This Row],[Spread]]/Table2[[#This Row],[Expected Loss]]</f>
        <v>#VALUE!</v>
      </c>
      <c r="R1078" s="51">
        <v>1</v>
      </c>
      <c r="S1078" s="51">
        <v>0</v>
      </c>
      <c r="T1078" s="51" t="s">
        <v>3371</v>
      </c>
      <c r="U1078" s="51" t="s">
        <v>3372</v>
      </c>
      <c r="V1078" s="37"/>
      <c r="W1078" s="37"/>
      <c r="X1078" s="37"/>
      <c r="XEP1078" s="30"/>
    </row>
    <row r="1079" spans="1:24 16370:16370" s="15" customFormat="1" x14ac:dyDescent="0.25">
      <c r="A1079" s="51" t="s">
        <v>3373</v>
      </c>
      <c r="B1079" s="52">
        <v>45170</v>
      </c>
      <c r="C1079" s="51" t="s">
        <v>2090</v>
      </c>
      <c r="D1079" s="51" t="s">
        <v>55</v>
      </c>
      <c r="E1079" s="51" t="s">
        <v>454</v>
      </c>
      <c r="F1079" s="51" t="s">
        <v>55</v>
      </c>
      <c r="G1079" s="51" t="s">
        <v>942</v>
      </c>
      <c r="H1079" s="47">
        <v>13300000</v>
      </c>
      <c r="I1079" s="51" t="s">
        <v>55</v>
      </c>
      <c r="J1079" s="51" t="s">
        <v>53</v>
      </c>
      <c r="K1079" s="51">
        <v>0.66700000000000004</v>
      </c>
      <c r="L1079" s="51" t="s">
        <v>54</v>
      </c>
      <c r="M1079" s="51" t="s">
        <v>55</v>
      </c>
      <c r="N1079" s="51" t="s">
        <v>69</v>
      </c>
      <c r="O1079" s="51" t="s">
        <v>57</v>
      </c>
      <c r="P1079" s="51" t="s">
        <v>57</v>
      </c>
      <c r="Q1079" s="40" t="e">
        <f>Table2[[#This Row],[Spread]]/Table2[[#This Row],[Expected Loss]]</f>
        <v>#VALUE!</v>
      </c>
      <c r="R1079" s="51">
        <v>1</v>
      </c>
      <c r="S1079" s="51">
        <v>0</v>
      </c>
      <c r="T1079" s="51" t="s">
        <v>3371</v>
      </c>
      <c r="U1079" s="51" t="s">
        <v>3372</v>
      </c>
      <c r="V1079" s="37"/>
      <c r="W1079" s="37"/>
      <c r="X1079" s="37"/>
      <c r="XEP1079" s="30"/>
    </row>
    <row r="1080" spans="1:24 16370:16370" s="15" customFormat="1" x14ac:dyDescent="0.25">
      <c r="A1080" s="51" t="s">
        <v>3374</v>
      </c>
      <c r="B1080" s="52">
        <v>45170</v>
      </c>
      <c r="C1080" s="51" t="s">
        <v>2090</v>
      </c>
      <c r="D1080" s="51" t="s">
        <v>55</v>
      </c>
      <c r="E1080" s="51" t="s">
        <v>454</v>
      </c>
      <c r="F1080" s="51" t="s">
        <v>55</v>
      </c>
      <c r="G1080" s="51" t="s">
        <v>942</v>
      </c>
      <c r="H1080" s="47">
        <v>11400000</v>
      </c>
      <c r="I1080" s="51" t="s">
        <v>55</v>
      </c>
      <c r="J1080" s="51" t="s">
        <v>53</v>
      </c>
      <c r="K1080" s="51">
        <v>0.66700000000000004</v>
      </c>
      <c r="L1080" s="51" t="s">
        <v>54</v>
      </c>
      <c r="M1080" s="51" t="s">
        <v>55</v>
      </c>
      <c r="N1080" s="51" t="s">
        <v>69</v>
      </c>
      <c r="O1080" s="51" t="s">
        <v>57</v>
      </c>
      <c r="P1080" s="51" t="s">
        <v>57</v>
      </c>
      <c r="Q1080" s="40" t="e">
        <f>Table2[[#This Row],[Spread]]/Table2[[#This Row],[Expected Loss]]</f>
        <v>#VALUE!</v>
      </c>
      <c r="R1080" s="51">
        <v>1</v>
      </c>
      <c r="S1080" s="51">
        <v>0</v>
      </c>
      <c r="T1080" s="51" t="s">
        <v>3371</v>
      </c>
      <c r="U1080" s="51" t="s">
        <v>3372</v>
      </c>
      <c r="V1080" s="37"/>
      <c r="W1080" s="37"/>
      <c r="X1080" s="37"/>
      <c r="XEP1080" s="30"/>
    </row>
    <row r="1081" spans="1:24 16370:16370" s="15" customFormat="1" x14ac:dyDescent="0.25">
      <c r="A1081" s="51" t="s">
        <v>3375</v>
      </c>
      <c r="B1081" s="52">
        <v>45170</v>
      </c>
      <c r="C1081" s="51" t="s">
        <v>2090</v>
      </c>
      <c r="D1081" s="51" t="s">
        <v>55</v>
      </c>
      <c r="E1081" s="51" t="s">
        <v>454</v>
      </c>
      <c r="F1081" s="51" t="s">
        <v>55</v>
      </c>
      <c r="G1081" s="51" t="s">
        <v>942</v>
      </c>
      <c r="H1081" s="47">
        <v>11375000</v>
      </c>
      <c r="I1081" s="51" t="s">
        <v>55</v>
      </c>
      <c r="J1081" s="51" t="s">
        <v>53</v>
      </c>
      <c r="K1081" s="51">
        <v>0.66700000000000004</v>
      </c>
      <c r="L1081" s="51" t="s">
        <v>54</v>
      </c>
      <c r="M1081" s="51" t="s">
        <v>55</v>
      </c>
      <c r="N1081" s="51" t="s">
        <v>69</v>
      </c>
      <c r="O1081" s="51" t="s">
        <v>57</v>
      </c>
      <c r="P1081" s="51" t="s">
        <v>57</v>
      </c>
      <c r="Q1081" s="40" t="e">
        <f>Table2[[#This Row],[Spread]]/Table2[[#This Row],[Expected Loss]]</f>
        <v>#VALUE!</v>
      </c>
      <c r="R1081" s="51">
        <v>1</v>
      </c>
      <c r="S1081" s="51">
        <v>0</v>
      </c>
      <c r="T1081" s="51" t="s">
        <v>3371</v>
      </c>
      <c r="U1081" s="51" t="s">
        <v>3372</v>
      </c>
      <c r="V1081" s="37"/>
      <c r="W1081" s="37"/>
      <c r="X1081" s="37"/>
      <c r="XEP1081" s="30"/>
    </row>
    <row r="1082" spans="1:24 16370:16370" s="15" customFormat="1" x14ac:dyDescent="0.25">
      <c r="A1082" s="51" t="s">
        <v>3376</v>
      </c>
      <c r="B1082" s="52">
        <v>45170</v>
      </c>
      <c r="C1082" s="51" t="s">
        <v>2090</v>
      </c>
      <c r="D1082" s="51" t="s">
        <v>55</v>
      </c>
      <c r="E1082" s="51" t="s">
        <v>454</v>
      </c>
      <c r="F1082" s="51" t="s">
        <v>55</v>
      </c>
      <c r="G1082" s="51" t="s">
        <v>942</v>
      </c>
      <c r="H1082" s="47">
        <v>27159550</v>
      </c>
      <c r="I1082" s="51" t="s">
        <v>55</v>
      </c>
      <c r="J1082" s="51" t="s">
        <v>53</v>
      </c>
      <c r="K1082" s="51">
        <v>0.75</v>
      </c>
      <c r="L1082" s="51" t="s">
        <v>54</v>
      </c>
      <c r="M1082" s="51" t="s">
        <v>55</v>
      </c>
      <c r="N1082" s="51" t="s">
        <v>69</v>
      </c>
      <c r="O1082" s="51" t="s">
        <v>57</v>
      </c>
      <c r="P1082" s="51" t="s">
        <v>57</v>
      </c>
      <c r="Q1082" s="40" t="e">
        <f>Table2[[#This Row],[Spread]]/Table2[[#This Row],[Expected Loss]]</f>
        <v>#VALUE!</v>
      </c>
      <c r="R1082" s="51">
        <v>1</v>
      </c>
      <c r="S1082" s="51">
        <v>0</v>
      </c>
      <c r="T1082" s="51" t="s">
        <v>3371</v>
      </c>
      <c r="U1082" s="51" t="s">
        <v>3372</v>
      </c>
      <c r="V1082" s="37"/>
      <c r="W1082" s="37"/>
      <c r="X1082" s="37"/>
      <c r="XEP1082" s="30"/>
    </row>
    <row r="1083" spans="1:24 16370:16370" s="15" customFormat="1" x14ac:dyDescent="0.25">
      <c r="A1083" s="51" t="s">
        <v>3376</v>
      </c>
      <c r="B1083" s="52">
        <v>45170</v>
      </c>
      <c r="C1083" s="51" t="s">
        <v>2090</v>
      </c>
      <c r="D1083" s="51" t="s">
        <v>55</v>
      </c>
      <c r="E1083" s="51" t="s">
        <v>454</v>
      </c>
      <c r="F1083" s="51" t="s">
        <v>55</v>
      </c>
      <c r="G1083" s="51" t="s">
        <v>942</v>
      </c>
      <c r="H1083" s="47">
        <v>3656250</v>
      </c>
      <c r="I1083" s="51" t="s">
        <v>55</v>
      </c>
      <c r="J1083" s="51" t="s">
        <v>53</v>
      </c>
      <c r="K1083" s="51">
        <v>0.75</v>
      </c>
      <c r="L1083" s="51" t="s">
        <v>54</v>
      </c>
      <c r="M1083" s="51" t="s">
        <v>55</v>
      </c>
      <c r="N1083" s="51" t="s">
        <v>69</v>
      </c>
      <c r="O1083" s="51" t="s">
        <v>57</v>
      </c>
      <c r="P1083" s="51" t="s">
        <v>57</v>
      </c>
      <c r="Q1083" s="40" t="e">
        <f>Table2[[#This Row],[Spread]]/Table2[[#This Row],[Expected Loss]]</f>
        <v>#VALUE!</v>
      </c>
      <c r="R1083" s="51">
        <v>1</v>
      </c>
      <c r="S1083" s="51">
        <v>0</v>
      </c>
      <c r="T1083" s="51" t="s">
        <v>3371</v>
      </c>
      <c r="U1083" s="51" t="s">
        <v>3372</v>
      </c>
      <c r="V1083" s="37"/>
      <c r="W1083" s="37"/>
      <c r="X1083" s="37"/>
      <c r="XEP1083" s="30"/>
    </row>
    <row r="1084" spans="1:24 16370:16370" s="15" customFormat="1" x14ac:dyDescent="0.25">
      <c r="A1084" s="45" t="s">
        <v>3377</v>
      </c>
      <c r="B1084" s="46">
        <v>45170</v>
      </c>
      <c r="C1084" s="45" t="s">
        <v>1887</v>
      </c>
      <c r="D1084" s="45" t="s">
        <v>3254</v>
      </c>
      <c r="E1084" s="45" t="s">
        <v>157</v>
      </c>
      <c r="F1084" s="45" t="s">
        <v>3255</v>
      </c>
      <c r="G1084" s="45" t="s">
        <v>3256</v>
      </c>
      <c r="H1084" s="47">
        <v>16500000</v>
      </c>
      <c r="I1084" s="45" t="s">
        <v>52</v>
      </c>
      <c r="J1084" s="45" t="s">
        <v>53</v>
      </c>
      <c r="K1084" s="45" t="s">
        <v>55</v>
      </c>
      <c r="L1084" s="45" t="s">
        <v>54</v>
      </c>
      <c r="M1084" s="45" t="s">
        <v>55</v>
      </c>
      <c r="N1084" s="45" t="s">
        <v>56</v>
      </c>
      <c r="O1084" s="45" t="s">
        <v>57</v>
      </c>
      <c r="P1084" s="45" t="s">
        <v>57</v>
      </c>
      <c r="Q1084" s="40" t="e">
        <f>Table2[[#This Row],[Spread]]/Table2[[#This Row],[Expected Loss]]</f>
        <v>#VALUE!</v>
      </c>
      <c r="R1084" s="45">
        <v>1</v>
      </c>
      <c r="S1084" s="45">
        <v>0</v>
      </c>
      <c r="T1084" s="45" t="s">
        <v>3378</v>
      </c>
      <c r="U1084" s="45" t="s">
        <v>3379</v>
      </c>
      <c r="V1084" s="37"/>
      <c r="W1084" s="37"/>
      <c r="X1084" s="37"/>
      <c r="XEP1084" s="30"/>
    </row>
    <row r="1085" spans="1:24 16370:16370" s="15" customFormat="1" x14ac:dyDescent="0.25">
      <c r="A1085" s="45" t="s">
        <v>3380</v>
      </c>
      <c r="B1085" s="46">
        <v>45200</v>
      </c>
      <c r="C1085" s="45" t="s">
        <v>1874</v>
      </c>
      <c r="D1085" s="45" t="s">
        <v>55</v>
      </c>
      <c r="E1085" s="45" t="s">
        <v>55</v>
      </c>
      <c r="F1085" s="45" t="s">
        <v>55</v>
      </c>
      <c r="G1085" s="45" t="s">
        <v>521</v>
      </c>
      <c r="H1085" s="47">
        <v>15000000</v>
      </c>
      <c r="I1085" s="45" t="s">
        <v>55</v>
      </c>
      <c r="J1085" s="45" t="s">
        <v>53</v>
      </c>
      <c r="K1085" s="45" t="s">
        <v>55</v>
      </c>
      <c r="L1085" s="45" t="s">
        <v>54</v>
      </c>
      <c r="M1085" s="45" t="s">
        <v>55</v>
      </c>
      <c r="N1085" s="45" t="s">
        <v>56</v>
      </c>
      <c r="O1085" s="45" t="s">
        <v>57</v>
      </c>
      <c r="P1085" s="45" t="s">
        <v>57</v>
      </c>
      <c r="Q1085" s="40" t="e">
        <f>Table2[[#This Row],[Spread]]/Table2[[#This Row],[Expected Loss]]</f>
        <v>#VALUE!</v>
      </c>
      <c r="R1085" s="45">
        <v>1</v>
      </c>
      <c r="S1085" s="45">
        <v>0</v>
      </c>
      <c r="T1085" s="45" t="s">
        <v>3381</v>
      </c>
      <c r="U1085" s="45" t="s">
        <v>3382</v>
      </c>
      <c r="V1085" s="37"/>
      <c r="W1085" s="37"/>
      <c r="X1085" s="37"/>
      <c r="XEP1085" s="30"/>
    </row>
    <row r="1086" spans="1:24 16370:16370" s="15" customFormat="1" x14ac:dyDescent="0.25">
      <c r="A1086" s="45" t="s">
        <v>3383</v>
      </c>
      <c r="B1086" s="46">
        <v>45200</v>
      </c>
      <c r="C1086" s="45" t="s">
        <v>1846</v>
      </c>
      <c r="D1086" s="45" t="s">
        <v>519</v>
      </c>
      <c r="E1086" s="45" t="s">
        <v>1247</v>
      </c>
      <c r="F1086" s="45" t="s">
        <v>2115</v>
      </c>
      <c r="G1086" s="45" t="s">
        <v>521</v>
      </c>
      <c r="H1086" s="47">
        <v>230000000</v>
      </c>
      <c r="I1086" s="45" t="s">
        <v>52</v>
      </c>
      <c r="J1086" s="45" t="s">
        <v>53</v>
      </c>
      <c r="K1086" s="45" t="s">
        <v>55</v>
      </c>
      <c r="L1086" s="45">
        <v>3.51</v>
      </c>
      <c r="M1086" s="45" t="s">
        <v>55</v>
      </c>
      <c r="N1086" s="45" t="s">
        <v>56</v>
      </c>
      <c r="O1086" s="45">
        <v>3.28</v>
      </c>
      <c r="P1086" s="45">
        <v>9.25</v>
      </c>
      <c r="Q1086" s="40">
        <f>Table2[[#This Row],[Spread]]/Table2[[#This Row],[Expected Loss]]</f>
        <v>2.8201219512195124</v>
      </c>
      <c r="R1086" s="45">
        <v>1</v>
      </c>
      <c r="S1086" s="45">
        <v>0</v>
      </c>
      <c r="T1086" s="45" t="s">
        <v>3384</v>
      </c>
      <c r="U1086" s="45" t="s">
        <v>3385</v>
      </c>
      <c r="V1086" s="37"/>
      <c r="W1086" s="37"/>
      <c r="X1086" s="37"/>
      <c r="XEP1086" s="30"/>
    </row>
    <row r="1087" spans="1:24 16370:16370" x14ac:dyDescent="0.25">
      <c r="A1087" s="37" t="s">
        <v>3386</v>
      </c>
      <c r="B1087" s="38">
        <v>45200</v>
      </c>
      <c r="C1087" s="37" t="s">
        <v>3387</v>
      </c>
      <c r="D1087" s="37" t="s">
        <v>1535</v>
      </c>
      <c r="E1087" s="37" t="s">
        <v>55</v>
      </c>
      <c r="F1087" s="37" t="s">
        <v>55</v>
      </c>
      <c r="G1087" s="37" t="s">
        <v>744</v>
      </c>
      <c r="H1087" s="39">
        <v>59100000</v>
      </c>
      <c r="I1087" s="37" t="s">
        <v>52</v>
      </c>
      <c r="J1087" s="37" t="s">
        <v>3388</v>
      </c>
      <c r="K1087" s="37" t="s">
        <v>55</v>
      </c>
      <c r="L1087" s="37" t="s">
        <v>54</v>
      </c>
      <c r="M1087" s="37" t="s">
        <v>55</v>
      </c>
      <c r="N1087" s="37" t="s">
        <v>69</v>
      </c>
      <c r="O1087" s="37" t="s">
        <v>57</v>
      </c>
      <c r="P1087" s="37" t="s">
        <v>57</v>
      </c>
      <c r="Q1087" s="40" t="e">
        <f>Table2[[#This Row],[Spread]]/Table2[[#This Row],[Expected Loss]]</f>
        <v>#VALUE!</v>
      </c>
      <c r="R1087" s="37">
        <v>1</v>
      </c>
      <c r="S1087" s="37">
        <v>0</v>
      </c>
      <c r="T1087" s="37" t="s">
        <v>3389</v>
      </c>
      <c r="U1087" s="37" t="s">
        <v>3390</v>
      </c>
      <c r="V1087" s="37"/>
      <c r="W1087" s="37"/>
      <c r="X1087" s="37"/>
    </row>
    <row r="1088" spans="1:24 16370:16370" x14ac:dyDescent="0.25">
      <c r="A1088" s="37" t="s">
        <v>3391</v>
      </c>
      <c r="B1088" s="38">
        <v>45200</v>
      </c>
      <c r="C1088" s="37" t="s">
        <v>3387</v>
      </c>
      <c r="D1088" s="37" t="s">
        <v>1535</v>
      </c>
      <c r="E1088" s="37" t="s">
        <v>55</v>
      </c>
      <c r="F1088" s="37" t="s">
        <v>55</v>
      </c>
      <c r="G1088" s="37" t="s">
        <v>744</v>
      </c>
      <c r="H1088" s="39">
        <v>150100000</v>
      </c>
      <c r="I1088" s="37" t="s">
        <v>52</v>
      </c>
      <c r="J1088" s="37" t="s">
        <v>3388</v>
      </c>
      <c r="K1088" s="37" t="s">
        <v>55</v>
      </c>
      <c r="L1088" s="37" t="s">
        <v>54</v>
      </c>
      <c r="M1088" s="37" t="s">
        <v>55</v>
      </c>
      <c r="N1088" s="37" t="s">
        <v>69</v>
      </c>
      <c r="O1088" s="37" t="s">
        <v>57</v>
      </c>
      <c r="P1088" s="37" t="s">
        <v>57</v>
      </c>
      <c r="Q1088" s="40" t="e">
        <f>Table2[[#This Row],[Spread]]/Table2[[#This Row],[Expected Loss]]</f>
        <v>#VALUE!</v>
      </c>
      <c r="R1088" s="37">
        <v>1</v>
      </c>
      <c r="S1088" s="37">
        <v>0</v>
      </c>
      <c r="T1088" s="37" t="s">
        <v>3389</v>
      </c>
      <c r="U1088" s="37" t="s">
        <v>3390</v>
      </c>
      <c r="V1088" s="37"/>
      <c r="W1088" s="37"/>
      <c r="X1088" s="37"/>
    </row>
    <row r="1089" spans="1:24" x14ac:dyDescent="0.25">
      <c r="A1089" s="37" t="s">
        <v>3392</v>
      </c>
      <c r="B1089" s="38">
        <v>45200</v>
      </c>
      <c r="C1089" s="37" t="s">
        <v>3387</v>
      </c>
      <c r="D1089" s="37" t="s">
        <v>1535</v>
      </c>
      <c r="E1089" s="37" t="s">
        <v>55</v>
      </c>
      <c r="F1089" s="37" t="s">
        <v>55</v>
      </c>
      <c r="G1089" s="37" t="s">
        <v>744</v>
      </c>
      <c r="H1089" s="39">
        <v>98300000</v>
      </c>
      <c r="I1089" s="37" t="s">
        <v>52</v>
      </c>
      <c r="J1089" s="37" t="s">
        <v>3388</v>
      </c>
      <c r="K1089" s="37" t="s">
        <v>55</v>
      </c>
      <c r="L1089" s="37" t="s">
        <v>54</v>
      </c>
      <c r="M1089" s="37" t="s">
        <v>55</v>
      </c>
      <c r="N1089" s="37" t="s">
        <v>69</v>
      </c>
      <c r="O1089" s="37" t="s">
        <v>57</v>
      </c>
      <c r="P1089" s="37" t="s">
        <v>57</v>
      </c>
      <c r="Q1089" s="40" t="e">
        <f>Table2[[#This Row],[Spread]]/Table2[[#This Row],[Expected Loss]]</f>
        <v>#VALUE!</v>
      </c>
      <c r="R1089" s="37">
        <v>1</v>
      </c>
      <c r="S1089" s="37">
        <v>0</v>
      </c>
      <c r="T1089" s="37" t="s">
        <v>3389</v>
      </c>
      <c r="U1089" s="37" t="s">
        <v>3390</v>
      </c>
      <c r="V1089" s="37"/>
      <c r="W1089" s="37"/>
      <c r="X1089" s="37"/>
    </row>
    <row r="1090" spans="1:24" x14ac:dyDescent="0.25">
      <c r="A1090" s="37" t="s">
        <v>3393</v>
      </c>
      <c r="B1090" s="38">
        <v>45200</v>
      </c>
      <c r="C1090" s="37" t="s">
        <v>3387</v>
      </c>
      <c r="D1090" s="37" t="s">
        <v>1535</v>
      </c>
      <c r="E1090" s="37" t="s">
        <v>55</v>
      </c>
      <c r="F1090" s="37" t="s">
        <v>55</v>
      </c>
      <c r="G1090" s="37" t="s">
        <v>744</v>
      </c>
      <c r="H1090" s="39">
        <v>22700000</v>
      </c>
      <c r="I1090" s="37" t="s">
        <v>52</v>
      </c>
      <c r="J1090" s="37" t="s">
        <v>3388</v>
      </c>
      <c r="K1090" s="37" t="s">
        <v>55</v>
      </c>
      <c r="L1090" s="37" t="s">
        <v>54</v>
      </c>
      <c r="M1090" s="37" t="s">
        <v>55</v>
      </c>
      <c r="N1090" s="37" t="s">
        <v>69</v>
      </c>
      <c r="O1090" s="37" t="s">
        <v>57</v>
      </c>
      <c r="P1090" s="37" t="s">
        <v>57</v>
      </c>
      <c r="Q1090" s="40" t="e">
        <f>Table2[[#This Row],[Spread]]/Table2[[#This Row],[Expected Loss]]</f>
        <v>#VALUE!</v>
      </c>
      <c r="R1090" s="37">
        <v>1</v>
      </c>
      <c r="S1090" s="37">
        <v>0</v>
      </c>
      <c r="T1090" s="37" t="s">
        <v>3389</v>
      </c>
      <c r="U1090" s="37" t="s">
        <v>3390</v>
      </c>
      <c r="V1090" s="37"/>
      <c r="W1090" s="37"/>
      <c r="X1090" s="37"/>
    </row>
    <row r="1091" spans="1:24" x14ac:dyDescent="0.25">
      <c r="A1091" s="45" t="s">
        <v>3394</v>
      </c>
      <c r="B1091" s="46">
        <v>45200</v>
      </c>
      <c r="C1091" s="45" t="s">
        <v>1793</v>
      </c>
      <c r="D1091" s="45" t="s">
        <v>55</v>
      </c>
      <c r="E1091" s="45" t="s">
        <v>55</v>
      </c>
      <c r="F1091" s="45" t="s">
        <v>55</v>
      </c>
      <c r="G1091" s="45" t="s">
        <v>232</v>
      </c>
      <c r="H1091" s="47">
        <v>40000000</v>
      </c>
      <c r="I1091" s="45" t="s">
        <v>102</v>
      </c>
      <c r="J1091" s="45" t="s">
        <v>53</v>
      </c>
      <c r="K1091" s="45" t="s">
        <v>55</v>
      </c>
      <c r="L1091" s="45" t="s">
        <v>54</v>
      </c>
      <c r="M1091" s="45" t="s">
        <v>55</v>
      </c>
      <c r="N1091" s="45" t="s">
        <v>56</v>
      </c>
      <c r="O1091" s="45" t="s">
        <v>57</v>
      </c>
      <c r="P1091" s="45" t="s">
        <v>57</v>
      </c>
      <c r="Q1091" s="40" t="e">
        <f>Table2[[#This Row],[Spread]]/Table2[[#This Row],[Expected Loss]]</f>
        <v>#VALUE!</v>
      </c>
      <c r="R1091" s="45">
        <v>1</v>
      </c>
      <c r="S1091" s="45">
        <v>0</v>
      </c>
      <c r="T1091" s="45" t="s">
        <v>3395</v>
      </c>
      <c r="U1091" s="45" t="s">
        <v>3396</v>
      </c>
      <c r="V1091" s="37"/>
      <c r="W1091" s="37"/>
      <c r="X1091" s="37"/>
    </row>
    <row r="1092" spans="1:24" x14ac:dyDescent="0.25">
      <c r="A1092" s="37" t="s">
        <v>3397</v>
      </c>
      <c r="B1092" s="38">
        <v>45200</v>
      </c>
      <c r="C1092" s="37" t="s">
        <v>3398</v>
      </c>
      <c r="D1092" s="37" t="s">
        <v>1226</v>
      </c>
      <c r="E1092" s="37" t="s">
        <v>55</v>
      </c>
      <c r="F1092" s="37" t="s">
        <v>55</v>
      </c>
      <c r="G1092" s="37" t="s">
        <v>744</v>
      </c>
      <c r="H1092" s="39">
        <v>49800000</v>
      </c>
      <c r="I1092" s="37" t="s">
        <v>52</v>
      </c>
      <c r="J1092" s="37" t="s">
        <v>3388</v>
      </c>
      <c r="K1092" s="37">
        <v>1</v>
      </c>
      <c r="L1092" s="37" t="s">
        <v>54</v>
      </c>
      <c r="M1092" s="37" t="s">
        <v>55</v>
      </c>
      <c r="N1092" s="37" t="s">
        <v>69</v>
      </c>
      <c r="O1092" s="37" t="s">
        <v>57</v>
      </c>
      <c r="P1092" s="37" t="s">
        <v>57</v>
      </c>
      <c r="Q1092" s="40" t="e">
        <f>Table2[[#This Row],[Spread]]/Table2[[#This Row],[Expected Loss]]</f>
        <v>#VALUE!</v>
      </c>
      <c r="R1092" s="37">
        <v>1</v>
      </c>
      <c r="S1092" s="37">
        <v>0</v>
      </c>
      <c r="T1092" s="37" t="s">
        <v>3399</v>
      </c>
      <c r="U1092" s="37" t="s">
        <v>3400</v>
      </c>
      <c r="V1092" s="37"/>
      <c r="W1092" s="37"/>
      <c r="X1092" s="37"/>
    </row>
    <row r="1093" spans="1:24" x14ac:dyDescent="0.25">
      <c r="A1093" s="37" t="s">
        <v>3401</v>
      </c>
      <c r="B1093" s="38">
        <v>45200</v>
      </c>
      <c r="C1093" s="37" t="s">
        <v>3398</v>
      </c>
      <c r="D1093" s="37" t="s">
        <v>1226</v>
      </c>
      <c r="E1093" s="37" t="s">
        <v>55</v>
      </c>
      <c r="F1093" s="37" t="s">
        <v>55</v>
      </c>
      <c r="G1093" s="37" t="s">
        <v>744</v>
      </c>
      <c r="H1093" s="39">
        <v>54700000</v>
      </c>
      <c r="I1093" s="37" t="s">
        <v>52</v>
      </c>
      <c r="J1093" s="37" t="s">
        <v>3388</v>
      </c>
      <c r="K1093" s="37">
        <v>1</v>
      </c>
      <c r="L1093" s="37" t="s">
        <v>54</v>
      </c>
      <c r="M1093" s="37" t="s">
        <v>55</v>
      </c>
      <c r="N1093" s="37" t="s">
        <v>69</v>
      </c>
      <c r="O1093" s="37" t="s">
        <v>57</v>
      </c>
      <c r="P1093" s="37" t="s">
        <v>57</v>
      </c>
      <c r="Q1093" s="40" t="e">
        <f>Table2[[#This Row],[Spread]]/Table2[[#This Row],[Expected Loss]]</f>
        <v>#VALUE!</v>
      </c>
      <c r="R1093" s="37">
        <v>1</v>
      </c>
      <c r="S1093" s="37">
        <v>0</v>
      </c>
      <c r="T1093" s="37" t="s">
        <v>3399</v>
      </c>
      <c r="U1093" s="37" t="s">
        <v>3400</v>
      </c>
      <c r="V1093" s="37"/>
      <c r="W1093" s="37"/>
      <c r="X1093" s="37"/>
    </row>
    <row r="1094" spans="1:24" x14ac:dyDescent="0.25">
      <c r="A1094" s="37" t="s">
        <v>3402</v>
      </c>
      <c r="B1094" s="38">
        <v>45200</v>
      </c>
      <c r="C1094" s="37" t="s">
        <v>3398</v>
      </c>
      <c r="D1094" s="37" t="s">
        <v>1226</v>
      </c>
      <c r="E1094" s="37" t="s">
        <v>55</v>
      </c>
      <c r="F1094" s="37" t="s">
        <v>55</v>
      </c>
      <c r="G1094" s="37" t="s">
        <v>744</v>
      </c>
      <c r="H1094" s="39">
        <v>42300000</v>
      </c>
      <c r="I1094" s="37" t="s">
        <v>52</v>
      </c>
      <c r="J1094" s="37" t="s">
        <v>3388</v>
      </c>
      <c r="K1094" s="37">
        <v>1</v>
      </c>
      <c r="L1094" s="37" t="s">
        <v>54</v>
      </c>
      <c r="M1094" s="37" t="s">
        <v>55</v>
      </c>
      <c r="N1094" s="37" t="s">
        <v>69</v>
      </c>
      <c r="O1094" s="37" t="s">
        <v>57</v>
      </c>
      <c r="P1094" s="37" t="s">
        <v>57</v>
      </c>
      <c r="Q1094" s="40" t="e">
        <f>Table2[[#This Row],[Spread]]/Table2[[#This Row],[Expected Loss]]</f>
        <v>#VALUE!</v>
      </c>
      <c r="R1094" s="37">
        <v>1</v>
      </c>
      <c r="S1094" s="37">
        <v>0</v>
      </c>
      <c r="T1094" s="37" t="s">
        <v>3399</v>
      </c>
      <c r="U1094" s="37" t="s">
        <v>3400</v>
      </c>
      <c r="V1094" s="37"/>
      <c r="W1094" s="37"/>
      <c r="X1094" s="37"/>
    </row>
    <row r="1095" spans="1:24" x14ac:dyDescent="0.25">
      <c r="A1095" s="37" t="s">
        <v>3403</v>
      </c>
      <c r="B1095" s="38">
        <v>45200</v>
      </c>
      <c r="C1095" s="37" t="s">
        <v>3398</v>
      </c>
      <c r="D1095" s="37" t="s">
        <v>1226</v>
      </c>
      <c r="E1095" s="37" t="s">
        <v>55</v>
      </c>
      <c r="F1095" s="37" t="s">
        <v>55</v>
      </c>
      <c r="G1095" s="37" t="s">
        <v>744</v>
      </c>
      <c r="H1095" s="39">
        <v>27400000</v>
      </c>
      <c r="I1095" s="37" t="s">
        <v>52</v>
      </c>
      <c r="J1095" s="37" t="s">
        <v>3388</v>
      </c>
      <c r="K1095" s="37">
        <v>1</v>
      </c>
      <c r="L1095" s="37" t="s">
        <v>54</v>
      </c>
      <c r="M1095" s="37" t="s">
        <v>55</v>
      </c>
      <c r="N1095" s="37" t="s">
        <v>69</v>
      </c>
      <c r="O1095" s="37" t="s">
        <v>57</v>
      </c>
      <c r="P1095" s="37" t="s">
        <v>57</v>
      </c>
      <c r="Q1095" s="40" t="e">
        <f>Table2[[#This Row],[Spread]]/Table2[[#This Row],[Expected Loss]]</f>
        <v>#VALUE!</v>
      </c>
      <c r="R1095" s="37">
        <v>1</v>
      </c>
      <c r="S1095" s="37">
        <v>0</v>
      </c>
      <c r="T1095" s="37" t="s">
        <v>3399</v>
      </c>
      <c r="U1095" s="37" t="s">
        <v>3400</v>
      </c>
      <c r="V1095" s="37"/>
      <c r="W1095" s="37"/>
      <c r="X1095" s="37"/>
    </row>
    <row r="1096" spans="1:24" x14ac:dyDescent="0.25">
      <c r="A1096" s="37" t="s">
        <v>3404</v>
      </c>
      <c r="B1096" s="38">
        <v>45200</v>
      </c>
      <c r="C1096" s="37" t="s">
        <v>3398</v>
      </c>
      <c r="D1096" s="37" t="s">
        <v>1226</v>
      </c>
      <c r="E1096" s="37" t="s">
        <v>55</v>
      </c>
      <c r="F1096" s="37" t="s">
        <v>55</v>
      </c>
      <c r="G1096" s="37" t="s">
        <v>744</v>
      </c>
      <c r="H1096" s="39">
        <v>12400000</v>
      </c>
      <c r="I1096" s="37" t="s">
        <v>52</v>
      </c>
      <c r="J1096" s="37" t="s">
        <v>3388</v>
      </c>
      <c r="K1096" s="37">
        <v>1</v>
      </c>
      <c r="L1096" s="37" t="s">
        <v>54</v>
      </c>
      <c r="M1096" s="37" t="s">
        <v>55</v>
      </c>
      <c r="N1096" s="37" t="s">
        <v>69</v>
      </c>
      <c r="O1096" s="37" t="s">
        <v>57</v>
      </c>
      <c r="P1096" s="37" t="s">
        <v>57</v>
      </c>
      <c r="Q1096" s="40" t="e">
        <f>Table2[[#This Row],[Spread]]/Table2[[#This Row],[Expected Loss]]</f>
        <v>#VALUE!</v>
      </c>
      <c r="R1096" s="37">
        <v>1</v>
      </c>
      <c r="S1096" s="37">
        <v>0</v>
      </c>
      <c r="T1096" s="37" t="s">
        <v>3399</v>
      </c>
      <c r="U1096" s="37" t="s">
        <v>3400</v>
      </c>
      <c r="V1096" s="37"/>
      <c r="W1096" s="37"/>
      <c r="X1096" s="37"/>
    </row>
    <row r="1097" spans="1:24" x14ac:dyDescent="0.25">
      <c r="A1097" s="37" t="s">
        <v>3405</v>
      </c>
      <c r="B1097" s="38">
        <v>45231</v>
      </c>
      <c r="C1097" s="37" t="s">
        <v>1783</v>
      </c>
      <c r="D1097" s="37" t="s">
        <v>55</v>
      </c>
      <c r="E1097" s="37" t="s">
        <v>55</v>
      </c>
      <c r="F1097" s="37" t="s">
        <v>55</v>
      </c>
      <c r="G1097" s="37" t="s">
        <v>942</v>
      </c>
      <c r="H1097" s="39">
        <v>5000000</v>
      </c>
      <c r="I1097" s="37" t="s">
        <v>55</v>
      </c>
      <c r="J1097" s="37" t="s">
        <v>53</v>
      </c>
      <c r="K1097" s="37" t="s">
        <v>55</v>
      </c>
      <c r="L1097" s="37" t="s">
        <v>54</v>
      </c>
      <c r="M1097" s="37" t="s">
        <v>55</v>
      </c>
      <c r="N1097" s="37" t="s">
        <v>56</v>
      </c>
      <c r="O1097" s="37" t="s">
        <v>57</v>
      </c>
      <c r="P1097" s="37" t="s">
        <v>57</v>
      </c>
      <c r="Q1097" s="40" t="e">
        <f>Table2[[#This Row],[Spread]]/Table2[[#This Row],[Expected Loss]]</f>
        <v>#VALUE!</v>
      </c>
      <c r="R1097" s="37">
        <v>1</v>
      </c>
      <c r="S1097" s="37">
        <v>0</v>
      </c>
      <c r="T1097" s="37" t="s">
        <v>3406</v>
      </c>
      <c r="U1097" s="37" t="s">
        <v>3407</v>
      </c>
      <c r="V1097" s="37"/>
      <c r="W1097" s="37"/>
      <c r="X1097" s="37"/>
    </row>
    <row r="1098" spans="1:24" x14ac:dyDescent="0.25">
      <c r="A1098" s="37" t="s">
        <v>3408</v>
      </c>
      <c r="B1098" s="38">
        <v>45231</v>
      </c>
      <c r="C1098" s="37" t="s">
        <v>1783</v>
      </c>
      <c r="D1098" s="37" t="s">
        <v>55</v>
      </c>
      <c r="E1098" s="37" t="s">
        <v>55</v>
      </c>
      <c r="F1098" s="37" t="s">
        <v>55</v>
      </c>
      <c r="G1098" s="37" t="s">
        <v>942</v>
      </c>
      <c r="H1098" s="39">
        <v>50000000</v>
      </c>
      <c r="I1098" s="37" t="s">
        <v>55</v>
      </c>
      <c r="J1098" s="37" t="s">
        <v>53</v>
      </c>
      <c r="K1098" s="37" t="s">
        <v>55</v>
      </c>
      <c r="L1098" s="37" t="s">
        <v>54</v>
      </c>
      <c r="M1098" s="37" t="s">
        <v>55</v>
      </c>
      <c r="N1098" s="37" t="s">
        <v>56</v>
      </c>
      <c r="O1098" s="37" t="s">
        <v>57</v>
      </c>
      <c r="P1098" s="37" t="s">
        <v>57</v>
      </c>
      <c r="Q1098" s="40" t="e">
        <f>Table2[[#This Row],[Spread]]/Table2[[#This Row],[Expected Loss]]</f>
        <v>#VALUE!</v>
      </c>
      <c r="R1098" s="37">
        <v>1</v>
      </c>
      <c r="S1098" s="37">
        <v>0</v>
      </c>
      <c r="T1098" s="37" t="s">
        <v>3409</v>
      </c>
      <c r="U1098" s="37" t="s">
        <v>3410</v>
      </c>
      <c r="V1098" s="37"/>
      <c r="W1098" s="37"/>
      <c r="X1098" s="37"/>
    </row>
    <row r="1099" spans="1:24" x14ac:dyDescent="0.25">
      <c r="A1099" s="37" t="s">
        <v>3411</v>
      </c>
      <c r="B1099" s="38">
        <v>45231</v>
      </c>
      <c r="C1099" s="37" t="s">
        <v>1783</v>
      </c>
      <c r="D1099" s="37" t="s">
        <v>55</v>
      </c>
      <c r="E1099" s="37" t="s">
        <v>55</v>
      </c>
      <c r="F1099" s="37" t="s">
        <v>55</v>
      </c>
      <c r="G1099" s="37" t="s">
        <v>942</v>
      </c>
      <c r="H1099" s="39">
        <v>7500000</v>
      </c>
      <c r="I1099" s="37" t="s">
        <v>55</v>
      </c>
      <c r="J1099" s="37" t="s">
        <v>53</v>
      </c>
      <c r="K1099" s="37" t="s">
        <v>55</v>
      </c>
      <c r="L1099" s="37" t="s">
        <v>54</v>
      </c>
      <c r="M1099" s="37" t="s">
        <v>55</v>
      </c>
      <c r="N1099" s="37" t="s">
        <v>56</v>
      </c>
      <c r="O1099" s="37" t="s">
        <v>57</v>
      </c>
      <c r="P1099" s="37" t="s">
        <v>57</v>
      </c>
      <c r="Q1099" s="40" t="e">
        <f>Table2[[#This Row],[Spread]]/Table2[[#This Row],[Expected Loss]]</f>
        <v>#VALUE!</v>
      </c>
      <c r="R1099" s="37">
        <v>1</v>
      </c>
      <c r="S1099" s="37">
        <v>0</v>
      </c>
      <c r="T1099" s="37" t="s">
        <v>3412</v>
      </c>
      <c r="U1099" s="37" t="s">
        <v>3413</v>
      </c>
      <c r="V1099" s="37"/>
      <c r="W1099" s="37"/>
      <c r="X1099" s="37"/>
    </row>
    <row r="1100" spans="1:24" x14ac:dyDescent="0.25">
      <c r="A1100" s="37" t="s">
        <v>3414</v>
      </c>
      <c r="B1100" s="38">
        <v>45231</v>
      </c>
      <c r="C1100" s="37" t="s">
        <v>1783</v>
      </c>
      <c r="D1100" s="37" t="s">
        <v>55</v>
      </c>
      <c r="E1100" s="37" t="s">
        <v>55</v>
      </c>
      <c r="F1100" s="37" t="s">
        <v>55</v>
      </c>
      <c r="G1100" s="37" t="s">
        <v>942</v>
      </c>
      <c r="H1100" s="39">
        <v>10000000</v>
      </c>
      <c r="I1100" s="37" t="s">
        <v>55</v>
      </c>
      <c r="J1100" s="37" t="s">
        <v>53</v>
      </c>
      <c r="K1100" s="37" t="s">
        <v>55</v>
      </c>
      <c r="L1100" s="37" t="s">
        <v>54</v>
      </c>
      <c r="M1100" s="37" t="s">
        <v>55</v>
      </c>
      <c r="N1100" s="37" t="s">
        <v>56</v>
      </c>
      <c r="O1100" s="37" t="s">
        <v>57</v>
      </c>
      <c r="P1100" s="37" t="s">
        <v>57</v>
      </c>
      <c r="Q1100" s="40" t="e">
        <f>Table2[[#This Row],[Spread]]/Table2[[#This Row],[Expected Loss]]</f>
        <v>#VALUE!</v>
      </c>
      <c r="R1100" s="37">
        <v>1</v>
      </c>
      <c r="S1100" s="37">
        <v>0</v>
      </c>
      <c r="T1100" s="37" t="s">
        <v>3415</v>
      </c>
      <c r="U1100" s="37" t="s">
        <v>3416</v>
      </c>
      <c r="V1100" s="37"/>
      <c r="W1100" s="37"/>
      <c r="X1100" s="37"/>
    </row>
    <row r="1101" spans="1:24" x14ac:dyDescent="0.25">
      <c r="A1101" s="37" t="s">
        <v>3417</v>
      </c>
      <c r="B1101" s="38">
        <v>45231</v>
      </c>
      <c r="C1101" s="37" t="s">
        <v>1783</v>
      </c>
      <c r="D1101" s="37" t="s">
        <v>55</v>
      </c>
      <c r="E1101" s="37" t="s">
        <v>55</v>
      </c>
      <c r="F1101" s="37" t="s">
        <v>55</v>
      </c>
      <c r="G1101" s="37" t="s">
        <v>942</v>
      </c>
      <c r="H1101" s="39">
        <v>15000000</v>
      </c>
      <c r="I1101" s="37" t="s">
        <v>55</v>
      </c>
      <c r="J1101" s="37" t="s">
        <v>53</v>
      </c>
      <c r="K1101" s="37" t="s">
        <v>55</v>
      </c>
      <c r="L1101" s="37" t="s">
        <v>54</v>
      </c>
      <c r="M1101" s="37" t="s">
        <v>55</v>
      </c>
      <c r="N1101" s="37" t="s">
        <v>56</v>
      </c>
      <c r="O1101" s="37" t="s">
        <v>57</v>
      </c>
      <c r="P1101" s="37" t="s">
        <v>57</v>
      </c>
      <c r="Q1101" s="40" t="e">
        <f>Table2[[#This Row],[Spread]]/Table2[[#This Row],[Expected Loss]]</f>
        <v>#VALUE!</v>
      </c>
      <c r="R1101" s="37">
        <v>1</v>
      </c>
      <c r="S1101" s="37">
        <v>0</v>
      </c>
      <c r="T1101" s="37" t="s">
        <v>3418</v>
      </c>
      <c r="U1101" s="37" t="s">
        <v>3419</v>
      </c>
      <c r="V1101" s="37"/>
      <c r="W1101" s="37"/>
      <c r="X1101" s="37"/>
    </row>
    <row r="1102" spans="1:24" x14ac:dyDescent="0.25">
      <c r="A1102" s="37" t="s">
        <v>3420</v>
      </c>
      <c r="B1102" s="38">
        <v>45231</v>
      </c>
      <c r="C1102" s="37" t="s">
        <v>1783</v>
      </c>
      <c r="D1102" s="37" t="s">
        <v>55</v>
      </c>
      <c r="E1102" s="37" t="s">
        <v>55</v>
      </c>
      <c r="F1102" s="37" t="s">
        <v>55</v>
      </c>
      <c r="G1102" s="37" t="s">
        <v>942</v>
      </c>
      <c r="H1102" s="39">
        <v>3700000</v>
      </c>
      <c r="I1102" s="37" t="s">
        <v>55</v>
      </c>
      <c r="J1102" s="37" t="s">
        <v>53</v>
      </c>
      <c r="K1102" s="37" t="s">
        <v>55</v>
      </c>
      <c r="L1102" s="37" t="s">
        <v>54</v>
      </c>
      <c r="M1102" s="37" t="s">
        <v>55</v>
      </c>
      <c r="N1102" s="37" t="s">
        <v>56</v>
      </c>
      <c r="O1102" s="37" t="s">
        <v>57</v>
      </c>
      <c r="P1102" s="37" t="s">
        <v>57</v>
      </c>
      <c r="Q1102" s="40" t="e">
        <f>Table2[[#This Row],[Spread]]/Table2[[#This Row],[Expected Loss]]</f>
        <v>#VALUE!</v>
      </c>
      <c r="R1102" s="37">
        <v>1</v>
      </c>
      <c r="S1102" s="37">
        <v>0</v>
      </c>
      <c r="T1102" s="37" t="s">
        <v>3421</v>
      </c>
      <c r="U1102" s="37" t="s">
        <v>3422</v>
      </c>
      <c r="V1102" s="37"/>
      <c r="W1102" s="37"/>
      <c r="X1102" s="37"/>
    </row>
    <row r="1103" spans="1:24" x14ac:dyDescent="0.25">
      <c r="A1103" s="37" t="s">
        <v>3423</v>
      </c>
      <c r="B1103" s="38">
        <v>45231</v>
      </c>
      <c r="C1103" s="37" t="s">
        <v>3424</v>
      </c>
      <c r="D1103" s="37" t="s">
        <v>1253</v>
      </c>
      <c r="E1103" s="37" t="s">
        <v>3425</v>
      </c>
      <c r="F1103" s="37" t="s">
        <v>77</v>
      </c>
      <c r="G1103" s="37" t="s">
        <v>3426</v>
      </c>
      <c r="H1103" s="44">
        <v>120000000</v>
      </c>
      <c r="I1103" s="37" t="s">
        <v>52</v>
      </c>
      <c r="J1103" s="37" t="s">
        <v>53</v>
      </c>
      <c r="K1103" s="37" t="s">
        <v>55</v>
      </c>
      <c r="L1103" s="37">
        <v>6.44</v>
      </c>
      <c r="M1103" s="37" t="s">
        <v>55</v>
      </c>
      <c r="N1103" s="37" t="s">
        <v>69</v>
      </c>
      <c r="O1103" s="37">
        <v>4.3499999999999996</v>
      </c>
      <c r="P1103" s="37">
        <v>8.5</v>
      </c>
      <c r="Q1103" s="40">
        <f>Table2[[#This Row],[Spread]]/Table2[[#This Row],[Expected Loss]]</f>
        <v>1.9540229885057472</v>
      </c>
      <c r="R1103" s="37">
        <v>1</v>
      </c>
      <c r="S1103" s="37">
        <v>0</v>
      </c>
      <c r="T1103" s="37" t="s">
        <v>3427</v>
      </c>
      <c r="U1103" s="37" t="s">
        <v>3428</v>
      </c>
      <c r="V1103" s="37"/>
      <c r="W1103" s="37"/>
      <c r="X1103" s="37"/>
    </row>
    <row r="1104" spans="1:24" x14ac:dyDescent="0.25">
      <c r="A1104" s="37" t="s">
        <v>3429</v>
      </c>
      <c r="B1104" s="38">
        <v>45231</v>
      </c>
      <c r="C1104" s="37" t="s">
        <v>3424</v>
      </c>
      <c r="D1104" s="37" t="s">
        <v>1253</v>
      </c>
      <c r="E1104" s="37" t="s">
        <v>3425</v>
      </c>
      <c r="F1104" s="37" t="s">
        <v>77</v>
      </c>
      <c r="G1104" s="37" t="s">
        <v>3426</v>
      </c>
      <c r="H1104" s="44">
        <v>25000000</v>
      </c>
      <c r="I1104" s="37" t="s">
        <v>52</v>
      </c>
      <c r="J1104" s="37" t="s">
        <v>53</v>
      </c>
      <c r="K1104" s="37" t="s">
        <v>55</v>
      </c>
      <c r="L1104" s="37">
        <v>10.64</v>
      </c>
      <c r="M1104" s="37" t="s">
        <v>55</v>
      </c>
      <c r="N1104" s="37" t="s">
        <v>69</v>
      </c>
      <c r="O1104" s="37">
        <v>8.08</v>
      </c>
      <c r="P1104" s="37">
        <v>16.5</v>
      </c>
      <c r="Q1104" s="40">
        <f>Table2[[#This Row],[Spread]]/Table2[[#This Row],[Expected Loss]]</f>
        <v>2.0420792079207919</v>
      </c>
      <c r="R1104" s="37">
        <v>1</v>
      </c>
      <c r="S1104" s="37">
        <v>0</v>
      </c>
      <c r="T1104" s="37" t="s">
        <v>3427</v>
      </c>
      <c r="U1104" s="37" t="s">
        <v>3428</v>
      </c>
      <c r="V1104" s="37"/>
      <c r="W1104" s="37"/>
      <c r="X1104" s="37"/>
    </row>
    <row r="1105" spans="1:24" x14ac:dyDescent="0.25">
      <c r="A1105" s="37" t="s">
        <v>3430</v>
      </c>
      <c r="B1105" s="38">
        <v>45231</v>
      </c>
      <c r="C1105" s="37" t="s">
        <v>3431</v>
      </c>
      <c r="D1105" s="37" t="s">
        <v>1840</v>
      </c>
      <c r="E1105" s="37" t="s">
        <v>55</v>
      </c>
      <c r="F1105" s="37" t="s">
        <v>55</v>
      </c>
      <c r="G1105" s="37" t="s">
        <v>744</v>
      </c>
      <c r="H1105" s="39">
        <v>106000000</v>
      </c>
      <c r="I1105" s="37" t="s">
        <v>52</v>
      </c>
      <c r="J1105" s="37" t="s">
        <v>3388</v>
      </c>
      <c r="K1105" s="37" t="s">
        <v>55</v>
      </c>
      <c r="L1105" s="37" t="s">
        <v>54</v>
      </c>
      <c r="M1105" s="37" t="s">
        <v>55</v>
      </c>
      <c r="N1105" s="37" t="s">
        <v>69</v>
      </c>
      <c r="O1105" s="37" t="s">
        <v>57</v>
      </c>
      <c r="P1105" s="37">
        <v>3.4</v>
      </c>
      <c r="Q1105" s="40" t="e">
        <f>Table2[[#This Row],[Spread]]/Table2[[#This Row],[Expected Loss]]</f>
        <v>#VALUE!</v>
      </c>
      <c r="R1105" s="37">
        <v>1</v>
      </c>
      <c r="S1105" s="37">
        <v>0</v>
      </c>
      <c r="T1105" s="37" t="s">
        <v>3432</v>
      </c>
      <c r="U1105" s="37" t="s">
        <v>3433</v>
      </c>
      <c r="V1105" s="37"/>
      <c r="W1105" s="37"/>
      <c r="X1105" s="37"/>
    </row>
    <row r="1106" spans="1:24" x14ac:dyDescent="0.25">
      <c r="A1106" s="37" t="s">
        <v>3434</v>
      </c>
      <c r="B1106" s="38">
        <v>45231</v>
      </c>
      <c r="C1106" s="37" t="s">
        <v>3431</v>
      </c>
      <c r="D1106" s="37" t="s">
        <v>1840</v>
      </c>
      <c r="E1106" s="37" t="s">
        <v>55</v>
      </c>
      <c r="F1106" s="37" t="s">
        <v>55</v>
      </c>
      <c r="G1106" s="37" t="s">
        <v>744</v>
      </c>
      <c r="H1106" s="39">
        <v>69000000</v>
      </c>
      <c r="I1106" s="37" t="s">
        <v>52</v>
      </c>
      <c r="J1106" s="37" t="s">
        <v>3388</v>
      </c>
      <c r="K1106" s="37" t="s">
        <v>55</v>
      </c>
      <c r="L1106" s="37" t="s">
        <v>54</v>
      </c>
      <c r="M1106" s="37" t="s">
        <v>55</v>
      </c>
      <c r="N1106" s="37" t="s">
        <v>69</v>
      </c>
      <c r="O1106" s="37" t="s">
        <v>57</v>
      </c>
      <c r="P1106" s="37">
        <v>5.25</v>
      </c>
      <c r="Q1106" s="40" t="e">
        <f>Table2[[#This Row],[Spread]]/Table2[[#This Row],[Expected Loss]]</f>
        <v>#VALUE!</v>
      </c>
      <c r="R1106" s="37">
        <v>1</v>
      </c>
      <c r="S1106" s="37">
        <v>0</v>
      </c>
      <c r="T1106" s="37" t="s">
        <v>3432</v>
      </c>
      <c r="U1106" s="37" t="s">
        <v>3433</v>
      </c>
      <c r="V1106" s="37"/>
      <c r="W1106" s="37"/>
      <c r="X1106" s="37"/>
    </row>
    <row r="1107" spans="1:24" x14ac:dyDescent="0.25">
      <c r="A1107" s="37" t="s">
        <v>3435</v>
      </c>
      <c r="B1107" s="38">
        <v>45231</v>
      </c>
      <c r="C1107" s="37" t="s">
        <v>3431</v>
      </c>
      <c r="D1107" s="37" t="s">
        <v>1840</v>
      </c>
      <c r="E1107" s="37" t="s">
        <v>55</v>
      </c>
      <c r="F1107" s="37" t="s">
        <v>55</v>
      </c>
      <c r="G1107" s="37" t="s">
        <v>744</v>
      </c>
      <c r="H1107" s="39">
        <v>55000000</v>
      </c>
      <c r="I1107" s="37" t="s">
        <v>52</v>
      </c>
      <c r="J1107" s="37" t="s">
        <v>3388</v>
      </c>
      <c r="K1107" s="37" t="s">
        <v>55</v>
      </c>
      <c r="L1107" s="37" t="s">
        <v>54</v>
      </c>
      <c r="M1107" s="37" t="s">
        <v>55</v>
      </c>
      <c r="N1107" s="37" t="s">
        <v>69</v>
      </c>
      <c r="O1107" s="37" t="s">
        <v>57</v>
      </c>
      <c r="P1107" s="37">
        <v>6.5</v>
      </c>
      <c r="Q1107" s="40" t="e">
        <f>Table2[[#This Row],[Spread]]/Table2[[#This Row],[Expected Loss]]</f>
        <v>#VALUE!</v>
      </c>
      <c r="R1107" s="37">
        <v>1</v>
      </c>
      <c r="S1107" s="37">
        <v>0</v>
      </c>
      <c r="T1107" s="37" t="s">
        <v>3432</v>
      </c>
      <c r="U1107" s="37" t="s">
        <v>3433</v>
      </c>
      <c r="V1107" s="37"/>
      <c r="W1107" s="37"/>
      <c r="X1107" s="37"/>
    </row>
    <row r="1108" spans="1:24" x14ac:dyDescent="0.25">
      <c r="A1108" s="37" t="s">
        <v>3436</v>
      </c>
      <c r="B1108" s="38">
        <v>45231</v>
      </c>
      <c r="C1108" s="37" t="s">
        <v>3431</v>
      </c>
      <c r="D1108" s="37" t="s">
        <v>1840</v>
      </c>
      <c r="E1108" s="37" t="s">
        <v>55</v>
      </c>
      <c r="F1108" s="37" t="s">
        <v>55</v>
      </c>
      <c r="G1108" s="37" t="s">
        <v>744</v>
      </c>
      <c r="H1108" s="39">
        <v>18000000</v>
      </c>
      <c r="I1108" s="37" t="s">
        <v>52</v>
      </c>
      <c r="J1108" s="37" t="s">
        <v>3388</v>
      </c>
      <c r="K1108" s="37" t="s">
        <v>55</v>
      </c>
      <c r="L1108" s="37" t="s">
        <v>54</v>
      </c>
      <c r="M1108" s="37" t="s">
        <v>55</v>
      </c>
      <c r="N1108" s="37" t="s">
        <v>69</v>
      </c>
      <c r="O1108" s="37" t="s">
        <v>57</v>
      </c>
      <c r="P1108" s="37">
        <v>7.4</v>
      </c>
      <c r="Q1108" s="40" t="e">
        <f>Table2[[#This Row],[Spread]]/Table2[[#This Row],[Expected Loss]]</f>
        <v>#VALUE!</v>
      </c>
      <c r="R1108" s="37">
        <v>1</v>
      </c>
      <c r="S1108" s="37">
        <v>0</v>
      </c>
      <c r="T1108" s="37" t="s">
        <v>3432</v>
      </c>
      <c r="U1108" s="37" t="s">
        <v>3433</v>
      </c>
      <c r="V1108" s="37"/>
      <c r="W1108" s="37"/>
      <c r="X1108" s="37"/>
    </row>
    <row r="1109" spans="1:24" x14ac:dyDescent="0.25">
      <c r="A1109" s="45" t="s">
        <v>3437</v>
      </c>
      <c r="B1109" s="46">
        <v>45231</v>
      </c>
      <c r="C1109" s="45" t="s">
        <v>3225</v>
      </c>
      <c r="D1109" s="45" t="s">
        <v>147</v>
      </c>
      <c r="E1109" s="45" t="s">
        <v>1091</v>
      </c>
      <c r="F1109" s="45" t="s">
        <v>77</v>
      </c>
      <c r="G1109" s="45" t="s">
        <v>1551</v>
      </c>
      <c r="H1109" s="47">
        <v>50000000</v>
      </c>
      <c r="I1109" s="45" t="s">
        <v>52</v>
      </c>
      <c r="J1109" s="45" t="s">
        <v>53</v>
      </c>
      <c r="K1109" s="45">
        <v>4</v>
      </c>
      <c r="L1109" s="45">
        <v>7.84</v>
      </c>
      <c r="M1109" s="45" t="s">
        <v>55</v>
      </c>
      <c r="N1109" s="45" t="s">
        <v>69</v>
      </c>
      <c r="O1109" s="45">
        <v>5.91</v>
      </c>
      <c r="P1109" s="45">
        <v>13.5</v>
      </c>
      <c r="Q1109" s="40">
        <f>Table2[[#This Row],[Spread]]/Table2[[#This Row],[Expected Loss]]</f>
        <v>2.2842639593908629</v>
      </c>
      <c r="R1109" s="45">
        <v>1</v>
      </c>
      <c r="S1109" s="45">
        <v>0</v>
      </c>
      <c r="T1109" s="45" t="s">
        <v>3438</v>
      </c>
      <c r="U1109" s="45" t="s">
        <v>3439</v>
      </c>
      <c r="V1109" s="37"/>
      <c r="W1109" s="37"/>
      <c r="X1109" s="37"/>
    </row>
    <row r="1110" spans="1:24" x14ac:dyDescent="0.25">
      <c r="A1110" s="45" t="s">
        <v>3440</v>
      </c>
      <c r="B1110" s="46">
        <v>45231</v>
      </c>
      <c r="C1110" s="45" t="s">
        <v>3225</v>
      </c>
      <c r="D1110" s="45" t="s">
        <v>147</v>
      </c>
      <c r="E1110" s="45" t="s">
        <v>1091</v>
      </c>
      <c r="F1110" s="45" t="s">
        <v>77</v>
      </c>
      <c r="G1110" s="45" t="s">
        <v>1551</v>
      </c>
      <c r="H1110" s="47">
        <v>150000000</v>
      </c>
      <c r="I1110" s="45" t="s">
        <v>52</v>
      </c>
      <c r="J1110" s="45" t="s">
        <v>53</v>
      </c>
      <c r="K1110" s="45">
        <v>4</v>
      </c>
      <c r="L1110" s="45">
        <v>4.43</v>
      </c>
      <c r="M1110" s="45" t="s">
        <v>55</v>
      </c>
      <c r="N1110" s="45" t="s">
        <v>69</v>
      </c>
      <c r="O1110" s="45">
        <v>3.05</v>
      </c>
      <c r="P1110" s="45">
        <v>8.5</v>
      </c>
      <c r="Q1110" s="40">
        <f>Table2[[#This Row],[Spread]]/Table2[[#This Row],[Expected Loss]]</f>
        <v>2.7868852459016393</v>
      </c>
      <c r="R1110" s="45">
        <v>1</v>
      </c>
      <c r="S1110" s="45">
        <v>0</v>
      </c>
      <c r="T1110" s="45" t="s">
        <v>3438</v>
      </c>
      <c r="U1110" s="45" t="s">
        <v>3439</v>
      </c>
      <c r="V1110" s="37"/>
      <c r="W1110" s="37"/>
      <c r="X1110" s="37"/>
    </row>
    <row r="1111" spans="1:24" x14ac:dyDescent="0.25">
      <c r="A1111" s="45" t="s">
        <v>3441</v>
      </c>
      <c r="B1111" s="46">
        <v>45231</v>
      </c>
      <c r="C1111" s="45" t="s">
        <v>3225</v>
      </c>
      <c r="D1111" s="45" t="s">
        <v>147</v>
      </c>
      <c r="E1111" s="45" t="s">
        <v>1091</v>
      </c>
      <c r="F1111" s="45" t="s">
        <v>77</v>
      </c>
      <c r="G1111" s="45" t="s">
        <v>1551</v>
      </c>
      <c r="H1111" s="47">
        <v>200000000</v>
      </c>
      <c r="I1111" s="45" t="s">
        <v>52</v>
      </c>
      <c r="J1111" s="45" t="s">
        <v>53</v>
      </c>
      <c r="K1111" s="45">
        <v>4</v>
      </c>
      <c r="L1111" s="45">
        <v>1.49</v>
      </c>
      <c r="M1111" s="45" t="s">
        <v>55</v>
      </c>
      <c r="N1111" s="45" t="s">
        <v>69</v>
      </c>
      <c r="O1111" s="45">
        <v>1.25</v>
      </c>
      <c r="P1111" s="45">
        <v>5.75</v>
      </c>
      <c r="Q1111" s="40">
        <f>Table2[[#This Row],[Spread]]/Table2[[#This Row],[Expected Loss]]</f>
        <v>4.5999999999999996</v>
      </c>
      <c r="R1111" s="45">
        <v>1</v>
      </c>
      <c r="S1111" s="45">
        <v>0</v>
      </c>
      <c r="T1111" s="45" t="s">
        <v>3438</v>
      </c>
      <c r="U1111" s="45" t="s">
        <v>3439</v>
      </c>
      <c r="V1111" s="37"/>
      <c r="W1111" s="37"/>
      <c r="X1111" s="37"/>
    </row>
    <row r="1112" spans="1:24" x14ac:dyDescent="0.25">
      <c r="A1112" s="37" t="s">
        <v>3442</v>
      </c>
      <c r="B1112" s="38">
        <v>45231</v>
      </c>
      <c r="C1112" s="37" t="s">
        <v>2236</v>
      </c>
      <c r="D1112" s="37" t="s">
        <v>2237</v>
      </c>
      <c r="E1112" s="37" t="s">
        <v>454</v>
      </c>
      <c r="F1112" s="37" t="s">
        <v>77</v>
      </c>
      <c r="G1112" s="37" t="s">
        <v>3443</v>
      </c>
      <c r="H1112" s="39">
        <v>275000000</v>
      </c>
      <c r="I1112" s="37" t="s">
        <v>110</v>
      </c>
      <c r="J1112" s="37" t="s">
        <v>53</v>
      </c>
      <c r="K1112" s="37" t="s">
        <v>55</v>
      </c>
      <c r="L1112" s="37">
        <v>8.41</v>
      </c>
      <c r="M1112" s="37" t="s">
        <v>55</v>
      </c>
      <c r="N1112" s="37" t="s">
        <v>56</v>
      </c>
      <c r="O1112" s="37">
        <v>5.13</v>
      </c>
      <c r="P1112" s="37">
        <v>12.5</v>
      </c>
      <c r="Q1112" s="40">
        <f>Table2[[#This Row],[Spread]]/Table2[[#This Row],[Expected Loss]]</f>
        <v>2.4366471734892787</v>
      </c>
      <c r="R1112" s="37">
        <v>1</v>
      </c>
      <c r="S1112" s="37">
        <v>0</v>
      </c>
      <c r="T1112" s="37" t="s">
        <v>3444</v>
      </c>
      <c r="U1112" s="37" t="s">
        <v>3445</v>
      </c>
      <c r="V1112" s="37"/>
      <c r="W1112" s="37"/>
      <c r="X1112" s="37"/>
    </row>
    <row r="1113" spans="1:24" x14ac:dyDescent="0.25">
      <c r="A1113" s="37" t="s">
        <v>3446</v>
      </c>
      <c r="B1113" s="38">
        <v>45231</v>
      </c>
      <c r="C1113" s="37" t="s">
        <v>3447</v>
      </c>
      <c r="D1113" s="37" t="s">
        <v>3448</v>
      </c>
      <c r="E1113" s="37" t="s">
        <v>454</v>
      </c>
      <c r="F1113" s="37" t="s">
        <v>91</v>
      </c>
      <c r="G1113" s="37" t="s">
        <v>3206</v>
      </c>
      <c r="H1113" s="39">
        <v>200000000</v>
      </c>
      <c r="I1113" s="37" t="s">
        <v>52</v>
      </c>
      <c r="J1113" s="37" t="s">
        <v>53</v>
      </c>
      <c r="K1113" s="37" t="s">
        <v>55</v>
      </c>
      <c r="L1113" s="37">
        <v>1.32</v>
      </c>
      <c r="M1113" s="37" t="s">
        <v>55</v>
      </c>
      <c r="N1113" s="37" t="s">
        <v>69</v>
      </c>
      <c r="O1113" s="37">
        <v>0.98</v>
      </c>
      <c r="P1113" s="37">
        <v>5.5</v>
      </c>
      <c r="Q1113" s="40">
        <f>Table2[[#This Row],[Spread]]/Table2[[#This Row],[Expected Loss]]</f>
        <v>5.6122448979591839</v>
      </c>
      <c r="R1113" s="37">
        <v>1</v>
      </c>
      <c r="S1113" s="37">
        <v>0</v>
      </c>
      <c r="T1113" s="37" t="s">
        <v>3449</v>
      </c>
      <c r="U1113" s="37" t="s">
        <v>3450</v>
      </c>
      <c r="V1113" s="37"/>
      <c r="W1113" s="37"/>
      <c r="X1113" s="37"/>
    </row>
    <row r="1114" spans="1:24" x14ac:dyDescent="0.25">
      <c r="A1114" s="37" t="s">
        <v>3451</v>
      </c>
      <c r="B1114" s="38">
        <v>45231</v>
      </c>
      <c r="C1114" s="37" t="s">
        <v>3447</v>
      </c>
      <c r="D1114" s="37" t="s">
        <v>3448</v>
      </c>
      <c r="E1114" s="37" t="s">
        <v>454</v>
      </c>
      <c r="F1114" s="37" t="s">
        <v>91</v>
      </c>
      <c r="G1114" s="37" t="s">
        <v>3206</v>
      </c>
      <c r="H1114" s="39">
        <v>200000000</v>
      </c>
      <c r="I1114" s="37" t="s">
        <v>52</v>
      </c>
      <c r="J1114" s="37" t="s">
        <v>53</v>
      </c>
      <c r="K1114" s="37" t="s">
        <v>55</v>
      </c>
      <c r="L1114" s="37">
        <v>2.81</v>
      </c>
      <c r="M1114" s="37" t="s">
        <v>55</v>
      </c>
      <c r="N1114" s="37" t="s">
        <v>69</v>
      </c>
      <c r="O1114" s="37">
        <v>1.91</v>
      </c>
      <c r="P1114" s="37">
        <v>8</v>
      </c>
      <c r="Q1114" s="40">
        <f>Table2[[#This Row],[Spread]]/Table2[[#This Row],[Expected Loss]]</f>
        <v>4.1884816753926701</v>
      </c>
      <c r="R1114" s="37">
        <v>1</v>
      </c>
      <c r="S1114" s="37">
        <v>0</v>
      </c>
      <c r="T1114" s="37" t="s">
        <v>3449</v>
      </c>
      <c r="U1114" s="37" t="s">
        <v>3450</v>
      </c>
      <c r="V1114" s="37"/>
      <c r="W1114" s="37"/>
      <c r="X1114" s="37"/>
    </row>
    <row r="1115" spans="1:24" x14ac:dyDescent="0.25">
      <c r="A1115" s="45" t="s">
        <v>3452</v>
      </c>
      <c r="B1115" s="46">
        <v>45231</v>
      </c>
      <c r="C1115" s="45" t="s">
        <v>3453</v>
      </c>
      <c r="D1115" s="45" t="s">
        <v>3454</v>
      </c>
      <c r="E1115" s="45" t="s">
        <v>765</v>
      </c>
      <c r="F1115" s="45" t="s">
        <v>3455</v>
      </c>
      <c r="G1115" s="45" t="s">
        <v>3256</v>
      </c>
      <c r="H1115" s="47">
        <v>75000000</v>
      </c>
      <c r="I1115" s="45" t="s">
        <v>52</v>
      </c>
      <c r="J1115" s="45" t="s">
        <v>53</v>
      </c>
      <c r="K1115" s="45">
        <v>2</v>
      </c>
      <c r="L1115" s="45">
        <v>2.46</v>
      </c>
      <c r="M1115" s="45" t="s">
        <v>55</v>
      </c>
      <c r="N1115" s="45" t="s">
        <v>56</v>
      </c>
      <c r="O1115" s="45">
        <v>1.97</v>
      </c>
      <c r="P1115" s="45">
        <v>9.75</v>
      </c>
      <c r="Q1115" s="40">
        <f>Table2[[#This Row],[Spread]]/Table2[[#This Row],[Expected Loss]]</f>
        <v>4.9492385786802027</v>
      </c>
      <c r="R1115" s="45">
        <v>1</v>
      </c>
      <c r="S1115" s="45">
        <v>0</v>
      </c>
      <c r="T1115" s="45" t="s">
        <v>3456</v>
      </c>
      <c r="U1115" s="45" t="s">
        <v>3457</v>
      </c>
      <c r="V1115" s="37"/>
      <c r="W1115" s="37"/>
      <c r="X1115" s="37"/>
    </row>
    <row r="1116" spans="1:24" x14ac:dyDescent="0.25">
      <c r="A1116" s="37" t="s">
        <v>3458</v>
      </c>
      <c r="B1116" s="38">
        <v>45231</v>
      </c>
      <c r="C1116" s="37" t="s">
        <v>3459</v>
      </c>
      <c r="D1116" s="37" t="s">
        <v>618</v>
      </c>
      <c r="E1116" s="37" t="s">
        <v>765</v>
      </c>
      <c r="F1116" s="37" t="s">
        <v>77</v>
      </c>
      <c r="G1116" s="37" t="s">
        <v>3460</v>
      </c>
      <c r="H1116" s="39">
        <v>150000000</v>
      </c>
      <c r="I1116" s="37" t="s">
        <v>52</v>
      </c>
      <c r="J1116" s="37" t="s">
        <v>53</v>
      </c>
      <c r="K1116" s="37" t="s">
        <v>55</v>
      </c>
      <c r="L1116" s="37">
        <v>1.18</v>
      </c>
      <c r="M1116" s="37" t="s">
        <v>55</v>
      </c>
      <c r="N1116" s="37" t="s">
        <v>69</v>
      </c>
      <c r="O1116" s="37">
        <v>0.93</v>
      </c>
      <c r="P1116" s="37">
        <v>10</v>
      </c>
      <c r="Q1116" s="40">
        <f>Table2[[#This Row],[Spread]]/Table2[[#This Row],[Expected Loss]]</f>
        <v>10.75268817204301</v>
      </c>
      <c r="R1116" s="37">
        <v>1</v>
      </c>
      <c r="S1116" s="37">
        <v>0</v>
      </c>
      <c r="T1116" s="37" t="s">
        <v>3461</v>
      </c>
      <c r="U1116" s="37" t="s">
        <v>3462</v>
      </c>
      <c r="V1116" s="37"/>
      <c r="W1116" s="37"/>
      <c r="X1116" s="37"/>
    </row>
    <row r="1117" spans="1:24" x14ac:dyDescent="0.25">
      <c r="A1117" s="37" t="s">
        <v>3463</v>
      </c>
      <c r="B1117" s="38">
        <v>45231</v>
      </c>
      <c r="C1117" s="37" t="s">
        <v>3459</v>
      </c>
      <c r="D1117" s="37" t="s">
        <v>618</v>
      </c>
      <c r="E1117" s="37" t="s">
        <v>765</v>
      </c>
      <c r="F1117" s="37" t="s">
        <v>77</v>
      </c>
      <c r="G1117" s="37" t="s">
        <v>3460</v>
      </c>
      <c r="H1117" s="39">
        <v>45000000</v>
      </c>
      <c r="I1117" s="37" t="s">
        <v>52</v>
      </c>
      <c r="J1117" s="37" t="s">
        <v>53</v>
      </c>
      <c r="K1117" s="37" t="s">
        <v>55</v>
      </c>
      <c r="L1117" s="37">
        <v>2.33</v>
      </c>
      <c r="M1117" s="37" t="s">
        <v>55</v>
      </c>
      <c r="N1117" s="37" t="s">
        <v>69</v>
      </c>
      <c r="O1117" s="37">
        <v>1.6</v>
      </c>
      <c r="P1117" s="37">
        <v>13.5</v>
      </c>
      <c r="Q1117" s="40">
        <f>Table2[[#This Row],[Spread]]/Table2[[#This Row],[Expected Loss]]</f>
        <v>8.4375</v>
      </c>
      <c r="R1117" s="37">
        <v>1</v>
      </c>
      <c r="S1117" s="37">
        <v>0</v>
      </c>
      <c r="T1117" s="37" t="s">
        <v>3461</v>
      </c>
      <c r="U1117" s="37" t="s">
        <v>3462</v>
      </c>
      <c r="V1117" s="37"/>
      <c r="W1117" s="37"/>
      <c r="X1117" s="37"/>
    </row>
    <row r="1118" spans="1:24" x14ac:dyDescent="0.25">
      <c r="A1118" s="37" t="s">
        <v>3464</v>
      </c>
      <c r="B1118" s="38">
        <v>45231</v>
      </c>
      <c r="C1118" s="37" t="s">
        <v>2731</v>
      </c>
      <c r="D1118" s="37" t="s">
        <v>2732</v>
      </c>
      <c r="E1118" s="37" t="s">
        <v>3465</v>
      </c>
      <c r="F1118" s="37" t="s">
        <v>91</v>
      </c>
      <c r="G1118" s="37" t="s">
        <v>2733</v>
      </c>
      <c r="H1118" s="44">
        <v>75000000</v>
      </c>
      <c r="I1118" s="37" t="s">
        <v>52</v>
      </c>
      <c r="J1118" s="37" t="s">
        <v>53</v>
      </c>
      <c r="K1118" s="37">
        <v>3</v>
      </c>
      <c r="L1118" s="37">
        <v>3.96</v>
      </c>
      <c r="M1118" s="37" t="s">
        <v>55</v>
      </c>
      <c r="N1118" s="37" t="s">
        <v>56</v>
      </c>
      <c r="O1118" s="37">
        <v>3.42</v>
      </c>
      <c r="P1118" s="37">
        <v>7.5</v>
      </c>
      <c r="Q1118" s="40">
        <f>Table2[[#This Row],[Spread]]/Table2[[#This Row],[Expected Loss]]</f>
        <v>2.192982456140351</v>
      </c>
      <c r="R1118" s="37">
        <v>1</v>
      </c>
      <c r="S1118" s="37">
        <v>0</v>
      </c>
      <c r="T1118" s="37" t="s">
        <v>3466</v>
      </c>
      <c r="U1118" s="37" t="s">
        <v>3467</v>
      </c>
      <c r="V1118" s="37"/>
      <c r="W1118" s="37"/>
      <c r="X1118" s="37"/>
    </row>
    <row r="1119" spans="1:24" x14ac:dyDescent="0.25">
      <c r="A1119" s="37" t="s">
        <v>3468</v>
      </c>
      <c r="B1119" s="38">
        <v>45261</v>
      </c>
      <c r="C1119" s="37" t="s">
        <v>1783</v>
      </c>
      <c r="D1119" s="37" t="s">
        <v>55</v>
      </c>
      <c r="E1119" s="37" t="s">
        <v>55</v>
      </c>
      <c r="F1119" s="37" t="s">
        <v>55</v>
      </c>
      <c r="G1119" s="37" t="s">
        <v>942</v>
      </c>
      <c r="H1119" s="39">
        <v>100000000</v>
      </c>
      <c r="I1119" s="37" t="s">
        <v>55</v>
      </c>
      <c r="J1119" s="37" t="s">
        <v>53</v>
      </c>
      <c r="K1119" s="37">
        <v>2</v>
      </c>
      <c r="L1119" s="37" t="s">
        <v>54</v>
      </c>
      <c r="M1119" s="37" t="s">
        <v>55</v>
      </c>
      <c r="N1119" s="37" t="s">
        <v>56</v>
      </c>
      <c r="O1119" s="37" t="s">
        <v>57</v>
      </c>
      <c r="P1119" s="37" t="s">
        <v>57</v>
      </c>
      <c r="Q1119" s="40" t="e">
        <f>Table2[[#This Row],[Spread]]/Table2[[#This Row],[Expected Loss]]</f>
        <v>#VALUE!</v>
      </c>
      <c r="R1119" s="37">
        <v>1</v>
      </c>
      <c r="S1119" s="37">
        <v>0</v>
      </c>
      <c r="T1119" s="37" t="s">
        <v>3469</v>
      </c>
      <c r="U1119" s="37" t="s">
        <v>3470</v>
      </c>
      <c r="V1119" s="37"/>
      <c r="W1119" s="37"/>
      <c r="X1119" s="37"/>
    </row>
    <row r="1120" spans="1:24" x14ac:dyDescent="0.25">
      <c r="A1120" s="37" t="s">
        <v>3471</v>
      </c>
      <c r="B1120" s="38">
        <v>45261</v>
      </c>
      <c r="C1120" s="37" t="s">
        <v>3472</v>
      </c>
      <c r="D1120" s="37" t="s">
        <v>3473</v>
      </c>
      <c r="E1120" s="37" t="s">
        <v>454</v>
      </c>
      <c r="F1120" s="37" t="s">
        <v>77</v>
      </c>
      <c r="G1120" s="37" t="s">
        <v>3474</v>
      </c>
      <c r="H1120" s="44">
        <v>110000000</v>
      </c>
      <c r="I1120" s="37" t="s">
        <v>52</v>
      </c>
      <c r="J1120" s="37" t="s">
        <v>53</v>
      </c>
      <c r="K1120" s="37">
        <v>4</v>
      </c>
      <c r="L1120" s="37">
        <v>5.77</v>
      </c>
      <c r="M1120" s="37" t="s">
        <v>55</v>
      </c>
      <c r="N1120" s="37" t="s">
        <v>69</v>
      </c>
      <c r="O1120" s="37">
        <v>3.53</v>
      </c>
      <c r="P1120" s="37">
        <v>8.25</v>
      </c>
      <c r="Q1120" s="40">
        <f>Table2[[#This Row],[Spread]]/Table2[[#This Row],[Expected Loss]]</f>
        <v>2.3371104815864023</v>
      </c>
      <c r="R1120" s="37">
        <v>1</v>
      </c>
      <c r="S1120" s="37">
        <v>0</v>
      </c>
      <c r="T1120" s="37" t="s">
        <v>3475</v>
      </c>
      <c r="U1120" s="37" t="s">
        <v>3476</v>
      </c>
      <c r="V1120" s="37"/>
      <c r="W1120" s="37"/>
      <c r="X1120" s="37"/>
    </row>
    <row r="1121" spans="1:24" x14ac:dyDescent="0.25">
      <c r="A1121" s="37" t="s">
        <v>3477</v>
      </c>
      <c r="B1121" s="38">
        <v>45261</v>
      </c>
      <c r="C1121" s="37" t="s">
        <v>3472</v>
      </c>
      <c r="D1121" s="37" t="s">
        <v>3473</v>
      </c>
      <c r="E1121" s="37" t="s">
        <v>454</v>
      </c>
      <c r="F1121" s="37" t="s">
        <v>77</v>
      </c>
      <c r="G1121" s="37" t="s">
        <v>3474</v>
      </c>
      <c r="H1121" s="44">
        <v>50000000</v>
      </c>
      <c r="I1121" s="37" t="s">
        <v>52</v>
      </c>
      <c r="J1121" s="37" t="s">
        <v>53</v>
      </c>
      <c r="K1121" s="37">
        <v>4</v>
      </c>
      <c r="L1121" s="37">
        <v>2.4500000000000002</v>
      </c>
      <c r="M1121" s="37" t="s">
        <v>55</v>
      </c>
      <c r="N1121" s="37" t="s">
        <v>69</v>
      </c>
      <c r="O1121" s="37">
        <v>1.5</v>
      </c>
      <c r="P1121" s="37">
        <v>6</v>
      </c>
      <c r="Q1121" s="40">
        <f>Table2[[#This Row],[Spread]]/Table2[[#This Row],[Expected Loss]]</f>
        <v>4</v>
      </c>
      <c r="R1121" s="37">
        <v>1</v>
      </c>
      <c r="S1121" s="37">
        <v>0</v>
      </c>
      <c r="T1121" s="37" t="s">
        <v>3475</v>
      </c>
      <c r="U1121" s="37" t="s">
        <v>3476</v>
      </c>
      <c r="V1121" s="37"/>
      <c r="W1121" s="37"/>
      <c r="X1121" s="37"/>
    </row>
    <row r="1122" spans="1:24" x14ac:dyDescent="0.25">
      <c r="A1122" s="45" t="s">
        <v>3478</v>
      </c>
      <c r="B1122" s="46">
        <v>45261</v>
      </c>
      <c r="C1122" s="45" t="s">
        <v>1846</v>
      </c>
      <c r="D1122" s="45" t="s">
        <v>519</v>
      </c>
      <c r="E1122" s="45" t="s">
        <v>1247</v>
      </c>
      <c r="F1122" s="45" t="s">
        <v>2115</v>
      </c>
      <c r="G1122" s="45" t="s">
        <v>521</v>
      </c>
      <c r="H1122" s="47">
        <v>300000000</v>
      </c>
      <c r="I1122" s="45" t="s">
        <v>52</v>
      </c>
      <c r="J1122" s="45" t="s">
        <v>53</v>
      </c>
      <c r="K1122" s="45">
        <v>3</v>
      </c>
      <c r="L1122" s="45">
        <v>1.1200000000000001</v>
      </c>
      <c r="M1122" s="45" t="s">
        <v>55</v>
      </c>
      <c r="N1122" s="45" t="s">
        <v>69</v>
      </c>
      <c r="O1122" s="45">
        <v>1.05</v>
      </c>
      <c r="P1122" s="45">
        <v>5.5</v>
      </c>
      <c r="Q1122" s="40">
        <f>Table2[[#This Row],[Spread]]/Table2[[#This Row],[Expected Loss]]</f>
        <v>5.2380952380952381</v>
      </c>
      <c r="R1122" s="45">
        <v>1</v>
      </c>
      <c r="S1122" s="45">
        <v>0</v>
      </c>
      <c r="T1122" s="45" t="s">
        <v>3479</v>
      </c>
      <c r="U1122" s="45" t="s">
        <v>3480</v>
      </c>
      <c r="V1122" s="37"/>
      <c r="W1122" s="37"/>
      <c r="X1122" s="37"/>
    </row>
    <row r="1123" spans="1:24" x14ac:dyDescent="0.25">
      <c r="A1123" s="45" t="s">
        <v>3481</v>
      </c>
      <c r="B1123" s="46">
        <v>45261</v>
      </c>
      <c r="C1123" s="45" t="s">
        <v>1846</v>
      </c>
      <c r="D1123" s="45" t="s">
        <v>519</v>
      </c>
      <c r="E1123" s="45" t="s">
        <v>1247</v>
      </c>
      <c r="F1123" s="45" t="s">
        <v>2115</v>
      </c>
      <c r="G1123" s="45" t="s">
        <v>521</v>
      </c>
      <c r="H1123" s="47">
        <v>350000000</v>
      </c>
      <c r="I1123" s="45" t="s">
        <v>52</v>
      </c>
      <c r="J1123" s="45" t="s">
        <v>53</v>
      </c>
      <c r="K1123" s="45">
        <v>3</v>
      </c>
      <c r="L1123" s="45">
        <v>2.83</v>
      </c>
      <c r="M1123" s="45" t="s">
        <v>55</v>
      </c>
      <c r="N1123" s="45" t="s">
        <v>69</v>
      </c>
      <c r="O1123" s="45">
        <v>2.68</v>
      </c>
      <c r="P1123" s="45">
        <v>8.75</v>
      </c>
      <c r="Q1123" s="40">
        <f>Table2[[#This Row],[Spread]]/Table2[[#This Row],[Expected Loss]]</f>
        <v>3.2649253731343282</v>
      </c>
      <c r="R1123" s="45">
        <v>1</v>
      </c>
      <c r="S1123" s="45">
        <v>0</v>
      </c>
      <c r="T1123" s="45" t="s">
        <v>3479</v>
      </c>
      <c r="U1123" s="45" t="s">
        <v>3480</v>
      </c>
      <c r="V1123" s="37"/>
      <c r="W1123" s="37"/>
      <c r="X1123" s="37"/>
    </row>
    <row r="1124" spans="1:24" x14ac:dyDescent="0.25">
      <c r="A1124" s="45" t="s">
        <v>3482</v>
      </c>
      <c r="B1124" s="46">
        <v>45261</v>
      </c>
      <c r="C1124" s="45" t="s">
        <v>3483</v>
      </c>
      <c r="D1124" s="45" t="s">
        <v>3484</v>
      </c>
      <c r="E1124" s="45" t="s">
        <v>3485</v>
      </c>
      <c r="F1124" s="45" t="s">
        <v>77</v>
      </c>
      <c r="G1124" s="45" t="s">
        <v>3486</v>
      </c>
      <c r="H1124" s="47">
        <v>325000000</v>
      </c>
      <c r="I1124" s="45" t="s">
        <v>52</v>
      </c>
      <c r="J1124" s="45" t="s">
        <v>53</v>
      </c>
      <c r="K1124" s="45">
        <v>3</v>
      </c>
      <c r="L1124" s="45">
        <v>1.1299999999999999</v>
      </c>
      <c r="M1124" s="45" t="s">
        <v>55</v>
      </c>
      <c r="N1124" s="45" t="s">
        <v>56</v>
      </c>
      <c r="O1124" s="45">
        <v>0.77</v>
      </c>
      <c r="P1124" s="45">
        <v>5.75</v>
      </c>
      <c r="Q1124" s="40">
        <f>Table2[[#This Row],[Spread]]/Table2[[#This Row],[Expected Loss]]</f>
        <v>7.4675324675324672</v>
      </c>
      <c r="R1124" s="45">
        <v>1</v>
      </c>
      <c r="S1124" s="45">
        <v>0</v>
      </c>
      <c r="T1124" s="45" t="s">
        <v>3487</v>
      </c>
      <c r="U1124" s="45" t="s">
        <v>3488</v>
      </c>
      <c r="V1124" s="37"/>
      <c r="W1124" s="37"/>
      <c r="X1124" s="37"/>
    </row>
    <row r="1125" spans="1:24" x14ac:dyDescent="0.25">
      <c r="A1125" s="37" t="s">
        <v>3489</v>
      </c>
      <c r="B1125" s="38">
        <v>45261</v>
      </c>
      <c r="C1125" s="37" t="s">
        <v>1851</v>
      </c>
      <c r="D1125" s="37" t="s">
        <v>983</v>
      </c>
      <c r="E1125" s="37" t="s">
        <v>984</v>
      </c>
      <c r="F1125" s="37" t="s">
        <v>77</v>
      </c>
      <c r="G1125" s="37" t="s">
        <v>3490</v>
      </c>
      <c r="H1125" s="39">
        <v>200000000</v>
      </c>
      <c r="I1125" s="37" t="s">
        <v>110</v>
      </c>
      <c r="J1125" s="37" t="s">
        <v>53</v>
      </c>
      <c r="K1125" s="37">
        <v>4</v>
      </c>
      <c r="L1125" s="37" t="s">
        <v>54</v>
      </c>
      <c r="M1125" s="37" t="s">
        <v>55</v>
      </c>
      <c r="N1125" s="37" t="s">
        <v>69</v>
      </c>
      <c r="O1125" s="37" t="s">
        <v>57</v>
      </c>
      <c r="P1125" s="37" t="s">
        <v>57</v>
      </c>
      <c r="Q1125" s="40" t="e">
        <f>Table2[[#This Row],[Spread]]/Table2[[#This Row],[Expected Loss]]</f>
        <v>#VALUE!</v>
      </c>
      <c r="R1125" s="37">
        <v>1</v>
      </c>
      <c r="S1125" s="37">
        <v>0</v>
      </c>
      <c r="T1125" s="37" t="s">
        <v>3491</v>
      </c>
      <c r="U1125" s="37" t="s">
        <v>3492</v>
      </c>
      <c r="V1125" s="37"/>
      <c r="W1125" s="37"/>
      <c r="X1125" s="37"/>
    </row>
    <row r="1126" spans="1:24" x14ac:dyDescent="0.25">
      <c r="A1126" s="37" t="s">
        <v>3493</v>
      </c>
      <c r="B1126" s="38">
        <v>45261</v>
      </c>
      <c r="C1126" s="37" t="s">
        <v>1851</v>
      </c>
      <c r="D1126" s="37" t="s">
        <v>983</v>
      </c>
      <c r="E1126" s="37" t="s">
        <v>984</v>
      </c>
      <c r="F1126" s="37" t="s">
        <v>77</v>
      </c>
      <c r="G1126" s="37" t="s">
        <v>3490</v>
      </c>
      <c r="H1126" s="39">
        <v>175000000</v>
      </c>
      <c r="I1126" s="37" t="s">
        <v>110</v>
      </c>
      <c r="J1126" s="37" t="s">
        <v>53</v>
      </c>
      <c r="K1126" s="37">
        <v>4</v>
      </c>
      <c r="L1126" s="37" t="s">
        <v>54</v>
      </c>
      <c r="M1126" s="37" t="s">
        <v>55</v>
      </c>
      <c r="N1126" s="37" t="s">
        <v>69</v>
      </c>
      <c r="O1126" s="37">
        <v>2.1</v>
      </c>
      <c r="P1126" s="37">
        <v>7</v>
      </c>
      <c r="Q1126" s="40">
        <f>Table2[[#This Row],[Spread]]/Table2[[#This Row],[Expected Loss]]</f>
        <v>3.333333333333333</v>
      </c>
      <c r="R1126" s="37">
        <v>1</v>
      </c>
      <c r="S1126" s="37">
        <v>0</v>
      </c>
      <c r="T1126" s="37" t="s">
        <v>3491</v>
      </c>
      <c r="U1126" s="37" t="s">
        <v>3492</v>
      </c>
      <c r="V1126" s="37"/>
      <c r="W1126" s="37"/>
      <c r="X1126" s="37"/>
    </row>
    <row r="1127" spans="1:24" x14ac:dyDescent="0.25">
      <c r="A1127" s="45" t="s">
        <v>3494</v>
      </c>
      <c r="B1127" s="46">
        <v>45261</v>
      </c>
      <c r="C1127" s="45" t="s">
        <v>2229</v>
      </c>
      <c r="D1127" s="45" t="s">
        <v>2230</v>
      </c>
      <c r="E1127" s="45" t="s">
        <v>3495</v>
      </c>
      <c r="F1127" s="45" t="s">
        <v>77</v>
      </c>
      <c r="G1127" s="45" t="s">
        <v>3084</v>
      </c>
      <c r="H1127" s="47">
        <v>125000000</v>
      </c>
      <c r="I1127" s="45" t="s">
        <v>52</v>
      </c>
      <c r="J1127" s="45" t="s">
        <v>53</v>
      </c>
      <c r="K1127" s="45">
        <v>3</v>
      </c>
      <c r="L1127" s="45">
        <v>0.71</v>
      </c>
      <c r="M1127" s="45" t="s">
        <v>131</v>
      </c>
      <c r="N1127" s="45" t="s">
        <v>69</v>
      </c>
      <c r="O1127" s="45">
        <v>0.63</v>
      </c>
      <c r="P1127" s="45">
        <v>5.75</v>
      </c>
      <c r="Q1127" s="40">
        <f>Table2[[#This Row],[Spread]]/Table2[[#This Row],[Expected Loss]]</f>
        <v>9.1269841269841265</v>
      </c>
      <c r="R1127" s="45">
        <v>1</v>
      </c>
      <c r="S1127" s="45">
        <v>0</v>
      </c>
      <c r="T1127" s="45" t="s">
        <v>3496</v>
      </c>
      <c r="U1127" s="45" t="s">
        <v>3497</v>
      </c>
      <c r="V1127" s="37"/>
      <c r="W1127" s="37"/>
      <c r="X1127" s="37"/>
    </row>
    <row r="1128" spans="1:24" x14ac:dyDescent="0.25">
      <c r="A1128" s="45" t="s">
        <v>3498</v>
      </c>
      <c r="B1128" s="46">
        <v>45261</v>
      </c>
      <c r="C1128" s="45" t="s">
        <v>2229</v>
      </c>
      <c r="D1128" s="45" t="s">
        <v>2230</v>
      </c>
      <c r="E1128" s="45" t="s">
        <v>3495</v>
      </c>
      <c r="F1128" s="45" t="s">
        <v>77</v>
      </c>
      <c r="G1128" s="45" t="s">
        <v>3084</v>
      </c>
      <c r="H1128" s="47">
        <v>50000000</v>
      </c>
      <c r="I1128" s="45" t="s">
        <v>52</v>
      </c>
      <c r="J1128" s="45" t="s">
        <v>53</v>
      </c>
      <c r="K1128" s="45">
        <v>3</v>
      </c>
      <c r="L1128" s="45">
        <v>4.1900000000000004</v>
      </c>
      <c r="M1128" s="45" t="s">
        <v>55</v>
      </c>
      <c r="N1128" s="45" t="s">
        <v>69</v>
      </c>
      <c r="O1128" s="45">
        <v>2.44</v>
      </c>
      <c r="P1128" s="45">
        <v>9.5</v>
      </c>
      <c r="Q1128" s="40">
        <f>Table2[[#This Row],[Spread]]/Table2[[#This Row],[Expected Loss]]</f>
        <v>3.8934426229508197</v>
      </c>
      <c r="R1128" s="45">
        <v>1</v>
      </c>
      <c r="S1128" s="45">
        <v>0</v>
      </c>
      <c r="T1128" s="45" t="s">
        <v>3496</v>
      </c>
      <c r="U1128" s="45" t="s">
        <v>3497</v>
      </c>
      <c r="V1128" s="37"/>
      <c r="W1128" s="37"/>
      <c r="X1128" s="37"/>
    </row>
    <row r="1129" spans="1:24" x14ac:dyDescent="0.25">
      <c r="A1129" s="37" t="s">
        <v>3499</v>
      </c>
      <c r="B1129" s="38">
        <v>45261</v>
      </c>
      <c r="C1129" s="37" t="s">
        <v>3500</v>
      </c>
      <c r="D1129" s="37" t="s">
        <v>3501</v>
      </c>
      <c r="E1129" s="37" t="s">
        <v>3502</v>
      </c>
      <c r="F1129" s="37" t="s">
        <v>91</v>
      </c>
      <c r="G1129" s="37" t="s">
        <v>250</v>
      </c>
      <c r="H1129" s="44">
        <v>250000000</v>
      </c>
      <c r="I1129" s="37" t="s">
        <v>110</v>
      </c>
      <c r="J1129" s="37" t="s">
        <v>53</v>
      </c>
      <c r="K1129" s="37" t="s">
        <v>55</v>
      </c>
      <c r="L1129" s="37">
        <v>3.03</v>
      </c>
      <c r="M1129" s="37" t="s">
        <v>55</v>
      </c>
      <c r="N1129" s="37" t="s">
        <v>56</v>
      </c>
      <c r="O1129" s="37">
        <v>2.14</v>
      </c>
      <c r="P1129" s="37">
        <v>5.75</v>
      </c>
      <c r="Q1129" s="40">
        <f>Table2[[#This Row],[Spread]]/Table2[[#This Row],[Expected Loss]]</f>
        <v>2.6869158878504673</v>
      </c>
      <c r="R1129" s="37">
        <v>1</v>
      </c>
      <c r="S1129" s="37">
        <v>0</v>
      </c>
      <c r="T1129" s="37" t="s">
        <v>3503</v>
      </c>
      <c r="U1129" s="37" t="s">
        <v>3504</v>
      </c>
      <c r="V1129" s="37"/>
      <c r="W1129" s="37"/>
      <c r="X1129" s="37"/>
    </row>
    <row r="1130" spans="1:24" x14ac:dyDescent="0.25">
      <c r="A1130" s="37" t="s">
        <v>3505</v>
      </c>
      <c r="B1130" s="38">
        <v>45261</v>
      </c>
      <c r="C1130" s="37" t="s">
        <v>2270</v>
      </c>
      <c r="D1130" s="37" t="s">
        <v>2271</v>
      </c>
      <c r="E1130" s="37" t="s">
        <v>454</v>
      </c>
      <c r="F1130" s="37" t="s">
        <v>77</v>
      </c>
      <c r="G1130" s="37" t="s">
        <v>3506</v>
      </c>
      <c r="H1130" s="39">
        <v>300000000</v>
      </c>
      <c r="I1130" s="37" t="s">
        <v>110</v>
      </c>
      <c r="J1130" s="37" t="s">
        <v>53</v>
      </c>
      <c r="K1130" s="37">
        <v>3</v>
      </c>
      <c r="L1130" s="37">
        <v>7.21</v>
      </c>
      <c r="M1130" s="37" t="s">
        <v>55</v>
      </c>
      <c r="N1130" s="37" t="s">
        <v>56</v>
      </c>
      <c r="O1130" s="37">
        <v>5.03</v>
      </c>
      <c r="P1130" s="37">
        <v>12</v>
      </c>
      <c r="Q1130" s="40">
        <f>Table2[[#This Row],[Spread]]/Table2[[#This Row],[Expected Loss]]</f>
        <v>2.3856858846918487</v>
      </c>
      <c r="R1130" s="37">
        <v>1</v>
      </c>
      <c r="S1130" s="37">
        <v>0</v>
      </c>
      <c r="T1130" s="37" t="s">
        <v>3507</v>
      </c>
      <c r="U1130" s="37" t="s">
        <v>3508</v>
      </c>
      <c r="V1130" s="37"/>
      <c r="W1130" s="37"/>
      <c r="X1130" s="37"/>
    </row>
    <row r="1131" spans="1:24" x14ac:dyDescent="0.25">
      <c r="A1131" s="37" t="s">
        <v>3509</v>
      </c>
      <c r="B1131" s="38">
        <v>45261</v>
      </c>
      <c r="C1131" s="37" t="s">
        <v>3510</v>
      </c>
      <c r="D1131" s="37" t="s">
        <v>2287</v>
      </c>
      <c r="E1131" s="37" t="s">
        <v>454</v>
      </c>
      <c r="F1131" s="37" t="s">
        <v>77</v>
      </c>
      <c r="G1131" s="37" t="s">
        <v>3490</v>
      </c>
      <c r="H1131" s="39">
        <v>200000000</v>
      </c>
      <c r="I1131" s="37" t="s">
        <v>110</v>
      </c>
      <c r="J1131" s="37" t="s">
        <v>53</v>
      </c>
      <c r="K1131" s="37">
        <v>3</v>
      </c>
      <c r="L1131" s="37">
        <v>4.12</v>
      </c>
      <c r="M1131" s="37" t="s">
        <v>55</v>
      </c>
      <c r="N1131" s="37" t="s">
        <v>56</v>
      </c>
      <c r="O1131" s="37">
        <v>2.65</v>
      </c>
      <c r="P1131" s="37">
        <v>7.5</v>
      </c>
      <c r="Q1131" s="40">
        <f>Table2[[#This Row],[Spread]]/Table2[[#This Row],[Expected Loss]]</f>
        <v>2.8301886792452833</v>
      </c>
      <c r="R1131" s="37">
        <v>1</v>
      </c>
      <c r="S1131" s="37">
        <v>0</v>
      </c>
      <c r="T1131" s="37" t="s">
        <v>3511</v>
      </c>
      <c r="U1131" s="37" t="s">
        <v>3512</v>
      </c>
      <c r="V1131" s="37"/>
      <c r="W1131" s="37"/>
      <c r="X1131" s="37"/>
    </row>
    <row r="1132" spans="1:24" x14ac:dyDescent="0.25">
      <c r="A1132" s="45" t="s">
        <v>3513</v>
      </c>
      <c r="B1132" s="46">
        <v>45261</v>
      </c>
      <c r="C1132" s="45" t="s">
        <v>3514</v>
      </c>
      <c r="D1132" s="45" t="s">
        <v>3254</v>
      </c>
      <c r="E1132" s="45" t="s">
        <v>3515</v>
      </c>
      <c r="F1132" s="45" t="s">
        <v>91</v>
      </c>
      <c r="G1132" s="45" t="s">
        <v>3256</v>
      </c>
      <c r="H1132" s="47">
        <v>140000000</v>
      </c>
      <c r="I1132" s="45" t="s">
        <v>52</v>
      </c>
      <c r="J1132" s="45" t="s">
        <v>53</v>
      </c>
      <c r="K1132" s="45">
        <v>2</v>
      </c>
      <c r="L1132" s="45">
        <v>1.71</v>
      </c>
      <c r="M1132" s="45" t="s">
        <v>55</v>
      </c>
      <c r="N1132" s="45" t="s">
        <v>56</v>
      </c>
      <c r="O1132" s="45">
        <v>1.26</v>
      </c>
      <c r="P1132" s="45">
        <v>13</v>
      </c>
      <c r="Q1132" s="40">
        <f>Table2[[#This Row],[Spread]]/Table2[[#This Row],[Expected Loss]]</f>
        <v>10.317460317460318</v>
      </c>
      <c r="R1132" s="45">
        <v>1</v>
      </c>
      <c r="S1132" s="45">
        <v>0</v>
      </c>
      <c r="T1132" s="45" t="s">
        <v>3516</v>
      </c>
      <c r="U1132" s="45" t="s">
        <v>3517</v>
      </c>
      <c r="V1132" s="37"/>
      <c r="W1132" s="37"/>
      <c r="X1132" s="37"/>
    </row>
    <row r="1133" spans="1:24" x14ac:dyDescent="0.25">
      <c r="A1133" s="45" t="s">
        <v>3518</v>
      </c>
      <c r="B1133" s="46">
        <v>45261</v>
      </c>
      <c r="C1133" s="45" t="s">
        <v>3519</v>
      </c>
      <c r="D1133" s="45" t="s">
        <v>3520</v>
      </c>
      <c r="E1133" s="45" t="s">
        <v>765</v>
      </c>
      <c r="F1133" s="45" t="s">
        <v>91</v>
      </c>
      <c r="G1133" s="45" t="s">
        <v>3521</v>
      </c>
      <c r="H1133" s="58">
        <v>175000000</v>
      </c>
      <c r="I1133" s="45" t="s">
        <v>52</v>
      </c>
      <c r="J1133" s="45" t="s">
        <v>53</v>
      </c>
      <c r="K1133" s="45">
        <v>3</v>
      </c>
      <c r="L1133" s="45">
        <v>0.95</v>
      </c>
      <c r="M1133" s="45" t="s">
        <v>3522</v>
      </c>
      <c r="N1133" s="45" t="s">
        <v>56</v>
      </c>
      <c r="O1133" s="45">
        <v>0.81</v>
      </c>
      <c r="P1133" s="45">
        <v>5</v>
      </c>
      <c r="Q1133" s="40">
        <f>Table2[[#This Row],[Spread]]/Table2[[#This Row],[Expected Loss]]</f>
        <v>6.1728395061728394</v>
      </c>
      <c r="R1133" s="45">
        <v>1</v>
      </c>
      <c r="S1133" s="45">
        <v>0</v>
      </c>
      <c r="T1133" s="45" t="s">
        <v>3523</v>
      </c>
      <c r="U1133" s="45" t="s">
        <v>3524</v>
      </c>
      <c r="V1133" s="37"/>
      <c r="W1133" s="37"/>
      <c r="X1133" s="37"/>
    </row>
    <row r="1134" spans="1:24" x14ac:dyDescent="0.25">
      <c r="A1134" s="37" t="s">
        <v>3525</v>
      </c>
      <c r="B1134" s="38">
        <v>45261</v>
      </c>
      <c r="C1134" s="37" t="s">
        <v>3526</v>
      </c>
      <c r="D1134" s="37" t="s">
        <v>3254</v>
      </c>
      <c r="E1134" s="37" t="s">
        <v>765</v>
      </c>
      <c r="F1134" s="37" t="s">
        <v>91</v>
      </c>
      <c r="G1134" s="37" t="s">
        <v>3506</v>
      </c>
      <c r="H1134" s="39">
        <v>100000000</v>
      </c>
      <c r="I1134" s="37" t="s">
        <v>52</v>
      </c>
      <c r="J1134" s="37" t="s">
        <v>53</v>
      </c>
      <c r="K1134" s="37">
        <v>3.25</v>
      </c>
      <c r="L1134" s="37">
        <v>3.99</v>
      </c>
      <c r="M1134" s="37" t="s">
        <v>55</v>
      </c>
      <c r="N1134" s="37" t="s">
        <v>56</v>
      </c>
      <c r="O1134" s="37">
        <v>2.46</v>
      </c>
      <c r="P1134" s="37">
        <v>10</v>
      </c>
      <c r="Q1134" s="40">
        <f>Table2[[#This Row],[Spread]]/Table2[[#This Row],[Expected Loss]]</f>
        <v>4.0650406504065044</v>
      </c>
      <c r="R1134" s="37">
        <v>1</v>
      </c>
      <c r="S1134" s="37">
        <v>0</v>
      </c>
      <c r="T1134" s="37" t="s">
        <v>3527</v>
      </c>
      <c r="U1134" s="37" t="s">
        <v>3528</v>
      </c>
      <c r="V1134" s="37"/>
      <c r="W1134" s="37"/>
      <c r="X1134" s="37"/>
    </row>
    <row r="1135" spans="1:24" x14ac:dyDescent="0.25">
      <c r="A1135" s="45" t="s">
        <v>3529</v>
      </c>
      <c r="B1135" s="46">
        <v>45261</v>
      </c>
      <c r="C1135" s="45" t="s">
        <v>1970</v>
      </c>
      <c r="D1135" s="45" t="s">
        <v>3109</v>
      </c>
      <c r="E1135" s="45" t="s">
        <v>3515</v>
      </c>
      <c r="F1135" s="45" t="s">
        <v>77</v>
      </c>
      <c r="G1135" s="45" t="s">
        <v>3110</v>
      </c>
      <c r="H1135" s="47">
        <v>70000000</v>
      </c>
      <c r="I1135" s="45" t="s">
        <v>52</v>
      </c>
      <c r="J1135" s="45" t="s">
        <v>53</v>
      </c>
      <c r="K1135" s="45" t="s">
        <v>55</v>
      </c>
      <c r="L1135" s="45">
        <v>3.3</v>
      </c>
      <c r="M1135" s="45" t="s">
        <v>55</v>
      </c>
      <c r="N1135" s="45" t="s">
        <v>56</v>
      </c>
      <c r="O1135" s="45">
        <v>2.2799999999999998</v>
      </c>
      <c r="P1135" s="45">
        <v>23</v>
      </c>
      <c r="Q1135" s="40">
        <f>Table2[[#This Row],[Spread]]/Table2[[#This Row],[Expected Loss]]</f>
        <v>10.087719298245615</v>
      </c>
      <c r="R1135" s="45">
        <v>1</v>
      </c>
      <c r="S1135" s="45">
        <v>0</v>
      </c>
      <c r="T1135" s="45" t="s">
        <v>3530</v>
      </c>
      <c r="U1135" s="45" t="s">
        <v>3531</v>
      </c>
      <c r="V1135" s="37"/>
      <c r="W1135" s="37"/>
      <c r="X1135" s="37"/>
    </row>
    <row r="1136" spans="1:24" x14ac:dyDescent="0.25">
      <c r="A1136" s="37" t="s">
        <v>3532</v>
      </c>
      <c r="B1136" s="38">
        <v>45261</v>
      </c>
      <c r="C1136" s="37" t="s">
        <v>3533</v>
      </c>
      <c r="D1136" s="37" t="s">
        <v>3534</v>
      </c>
      <c r="E1136" s="37" t="s">
        <v>765</v>
      </c>
      <c r="F1136" s="37" t="s">
        <v>77</v>
      </c>
      <c r="G1136" s="37" t="s">
        <v>3295</v>
      </c>
      <c r="H1136" s="39">
        <v>200000000</v>
      </c>
      <c r="I1136" s="37" t="s">
        <v>52</v>
      </c>
      <c r="J1136" s="37" t="s">
        <v>53</v>
      </c>
      <c r="K1136" s="37">
        <v>3</v>
      </c>
      <c r="L1136" s="37">
        <v>1.67</v>
      </c>
      <c r="M1136" s="37" t="s">
        <v>55</v>
      </c>
      <c r="N1136" s="37" t="s">
        <v>56</v>
      </c>
      <c r="O1136" s="37">
        <v>1.36</v>
      </c>
      <c r="P1136" s="37">
        <v>6.25</v>
      </c>
      <c r="Q1136" s="40">
        <f>Table2[[#This Row],[Spread]]/Table2[[#This Row],[Expected Loss]]</f>
        <v>4.5955882352941178</v>
      </c>
      <c r="R1136" s="37">
        <v>1</v>
      </c>
      <c r="S1136" s="37">
        <v>0</v>
      </c>
      <c r="T1136" s="37" t="s">
        <v>3535</v>
      </c>
      <c r="U1136" s="37" t="s">
        <v>3536</v>
      </c>
      <c r="V1136" s="37"/>
      <c r="W1136" s="37"/>
      <c r="X1136" s="37"/>
    </row>
    <row r="1137" spans="1:24" x14ac:dyDescent="0.25">
      <c r="A1137" s="37" t="s">
        <v>3537</v>
      </c>
      <c r="B1137" s="38">
        <v>45261</v>
      </c>
      <c r="C1137" s="37" t="s">
        <v>3538</v>
      </c>
      <c r="D1137" s="37" t="s">
        <v>3539</v>
      </c>
      <c r="E1137" s="37" t="s">
        <v>765</v>
      </c>
      <c r="F1137" s="37" t="s">
        <v>77</v>
      </c>
      <c r="G1137" s="37" t="s">
        <v>3540</v>
      </c>
      <c r="H1137" s="39">
        <v>125000000</v>
      </c>
      <c r="I1137" s="37" t="s">
        <v>110</v>
      </c>
      <c r="J1137" s="37" t="s">
        <v>53</v>
      </c>
      <c r="K1137" s="37">
        <v>21</v>
      </c>
      <c r="L1137" s="37">
        <v>3.53</v>
      </c>
      <c r="M1137" s="37" t="s">
        <v>55</v>
      </c>
      <c r="N1137" s="37" t="s">
        <v>56</v>
      </c>
      <c r="O1137" s="37">
        <v>2.66</v>
      </c>
      <c r="P1137" s="37">
        <v>7.75</v>
      </c>
      <c r="Q1137" s="40">
        <f>Table2[[#This Row],[Spread]]/Table2[[#This Row],[Expected Loss]]</f>
        <v>2.9135338345864659</v>
      </c>
      <c r="R1137" s="37">
        <v>1</v>
      </c>
      <c r="S1137" s="37">
        <v>0</v>
      </c>
      <c r="T1137" s="37" t="s">
        <v>3541</v>
      </c>
      <c r="U1137" s="37" t="s">
        <v>3542</v>
      </c>
      <c r="V1137" s="37"/>
      <c r="W1137" s="37"/>
      <c r="X1137" s="37"/>
    </row>
    <row r="1138" spans="1:24" x14ac:dyDescent="0.25">
      <c r="A1138" s="45" t="s">
        <v>3543</v>
      </c>
      <c r="B1138" s="46">
        <v>45261</v>
      </c>
      <c r="C1138" s="45" t="s">
        <v>3544</v>
      </c>
      <c r="D1138" s="45" t="s">
        <v>360</v>
      </c>
      <c r="E1138" s="45" t="s">
        <v>765</v>
      </c>
      <c r="F1138" s="45" t="s">
        <v>3455</v>
      </c>
      <c r="G1138" s="45" t="s">
        <v>3256</v>
      </c>
      <c r="H1138" s="47">
        <v>150000000</v>
      </c>
      <c r="I1138" s="45" t="s">
        <v>52</v>
      </c>
      <c r="J1138" s="45" t="s">
        <v>53</v>
      </c>
      <c r="K1138" s="45" t="s">
        <v>55</v>
      </c>
      <c r="L1138" s="45">
        <v>2.1419999999999999</v>
      </c>
      <c r="M1138" s="45" t="s">
        <v>55</v>
      </c>
      <c r="N1138" s="45" t="s">
        <v>56</v>
      </c>
      <c r="O1138" s="45">
        <v>1.387</v>
      </c>
      <c r="P1138" s="45">
        <v>9.25</v>
      </c>
      <c r="Q1138" s="40">
        <f>Table2[[#This Row],[Spread]]/Table2[[#This Row],[Expected Loss]]</f>
        <v>6.6690699351117519</v>
      </c>
      <c r="R1138" s="45">
        <v>1</v>
      </c>
      <c r="S1138" s="45">
        <v>0</v>
      </c>
      <c r="T1138" s="45" t="s">
        <v>3545</v>
      </c>
      <c r="U1138" s="45" t="s">
        <v>3546</v>
      </c>
      <c r="V1138" s="37"/>
      <c r="W1138" s="37"/>
      <c r="X1138" s="37"/>
    </row>
    <row r="1139" spans="1:24" x14ac:dyDescent="0.25">
      <c r="A1139" s="45" t="s">
        <v>3547</v>
      </c>
      <c r="B1139" s="46">
        <v>45261</v>
      </c>
      <c r="C1139" s="45" t="s">
        <v>1904</v>
      </c>
      <c r="D1139" s="45" t="s">
        <v>198</v>
      </c>
      <c r="E1139" s="45" t="s">
        <v>520</v>
      </c>
      <c r="F1139" s="45" t="s">
        <v>3455</v>
      </c>
      <c r="G1139" s="45" t="s">
        <v>3256</v>
      </c>
      <c r="H1139" s="47">
        <v>50000000</v>
      </c>
      <c r="I1139" s="45" t="s">
        <v>110</v>
      </c>
      <c r="J1139" s="45" t="s">
        <v>53</v>
      </c>
      <c r="K1139" s="45">
        <v>2</v>
      </c>
      <c r="L1139" s="45">
        <v>2.2280000000000002</v>
      </c>
      <c r="M1139" s="45" t="s">
        <v>55</v>
      </c>
      <c r="N1139" s="45" t="s">
        <v>56</v>
      </c>
      <c r="O1139" s="45">
        <v>1.7210000000000001</v>
      </c>
      <c r="P1139" s="45">
        <v>12</v>
      </c>
      <c r="Q1139" s="40">
        <f>Table2[[#This Row],[Spread]]/Table2[[#This Row],[Expected Loss]]</f>
        <v>6.9726902963393371</v>
      </c>
      <c r="R1139" s="45">
        <v>1</v>
      </c>
      <c r="S1139" s="45">
        <v>0</v>
      </c>
      <c r="T1139" s="45" t="s">
        <v>3548</v>
      </c>
      <c r="U1139" s="45" t="s">
        <v>3549</v>
      </c>
      <c r="V1139" s="37"/>
      <c r="W1139" s="37"/>
      <c r="X1139" s="37"/>
    </row>
    <row r="1140" spans="1:24" x14ac:dyDescent="0.25">
      <c r="A1140" s="37" t="s">
        <v>3550</v>
      </c>
      <c r="B1140" s="38">
        <v>45292</v>
      </c>
      <c r="C1140" s="37" t="s">
        <v>2835</v>
      </c>
      <c r="D1140" s="37" t="s">
        <v>2836</v>
      </c>
      <c r="E1140" s="37" t="s">
        <v>765</v>
      </c>
      <c r="F1140" s="37" t="s">
        <v>77</v>
      </c>
      <c r="G1140" s="37" t="s">
        <v>596</v>
      </c>
      <c r="H1140" s="39">
        <v>100000000</v>
      </c>
      <c r="I1140" s="37" t="s">
        <v>110</v>
      </c>
      <c r="J1140" s="37" t="s">
        <v>53</v>
      </c>
      <c r="K1140" s="37">
        <v>3</v>
      </c>
      <c r="L1140" s="37">
        <v>5.08</v>
      </c>
      <c r="M1140" s="37" t="s">
        <v>55</v>
      </c>
      <c r="N1140" s="37" t="s">
        <v>56</v>
      </c>
      <c r="O1140" s="37">
        <v>4.46</v>
      </c>
      <c r="P1140" s="37">
        <v>11.5</v>
      </c>
      <c r="Q1140" s="40">
        <f>Table2[[#This Row],[Spread]]/Table2[[#This Row],[Expected Loss]]</f>
        <v>2.5784753363228701</v>
      </c>
      <c r="R1140" s="37">
        <v>1</v>
      </c>
      <c r="S1140" s="37">
        <v>0</v>
      </c>
      <c r="T1140" s="37" t="s">
        <v>3551</v>
      </c>
      <c r="U1140" s="37" t="s">
        <v>3552</v>
      </c>
      <c r="V1140" s="37"/>
      <c r="W1140" s="37"/>
      <c r="X1140" s="37"/>
    </row>
    <row r="1141" spans="1:24" x14ac:dyDescent="0.25">
      <c r="A1141" s="37" t="s">
        <v>3553</v>
      </c>
      <c r="B1141" s="38">
        <v>45292</v>
      </c>
      <c r="C1141" s="37" t="s">
        <v>3554</v>
      </c>
      <c r="D1141" s="37" t="s">
        <v>3555</v>
      </c>
      <c r="E1141" s="37" t="s">
        <v>454</v>
      </c>
      <c r="F1141" s="37" t="s">
        <v>77</v>
      </c>
      <c r="G1141" s="37" t="s">
        <v>3556</v>
      </c>
      <c r="H1141" s="39">
        <v>255000000</v>
      </c>
      <c r="I1141" s="37" t="s">
        <v>52</v>
      </c>
      <c r="J1141" s="37" t="s">
        <v>53</v>
      </c>
      <c r="K1141" s="37">
        <v>3</v>
      </c>
      <c r="L1141" s="37">
        <v>0.17599999999999999</v>
      </c>
      <c r="M1141" s="37" t="s">
        <v>3330</v>
      </c>
      <c r="N1141" s="37" t="s">
        <v>56</v>
      </c>
      <c r="O1141" s="37">
        <v>0.112</v>
      </c>
      <c r="P1141" s="37">
        <v>4</v>
      </c>
      <c r="Q1141" s="40">
        <f>Table2[[#This Row],[Spread]]/Table2[[#This Row],[Expected Loss]]</f>
        <v>35.714285714285715</v>
      </c>
      <c r="R1141" s="37">
        <v>1</v>
      </c>
      <c r="S1141" s="37">
        <v>0</v>
      </c>
      <c r="T1141" s="37" t="s">
        <v>3557</v>
      </c>
      <c r="U1141" s="37" t="s">
        <v>3558</v>
      </c>
      <c r="V1141" s="37"/>
      <c r="W1141" s="37"/>
      <c r="X1141" s="37"/>
    </row>
    <row r="1142" spans="1:24" x14ac:dyDescent="0.25">
      <c r="A1142" s="37" t="s">
        <v>3559</v>
      </c>
      <c r="B1142" s="38">
        <v>45292</v>
      </c>
      <c r="C1142" s="37" t="s">
        <v>1874</v>
      </c>
      <c r="D1142" s="37" t="s">
        <v>55</v>
      </c>
      <c r="E1142" s="37" t="s">
        <v>55</v>
      </c>
      <c r="F1142" s="37" t="s">
        <v>55</v>
      </c>
      <c r="G1142" s="37" t="s">
        <v>578</v>
      </c>
      <c r="H1142" s="39">
        <v>16500000</v>
      </c>
      <c r="I1142" s="37" t="s">
        <v>55</v>
      </c>
      <c r="J1142" s="37" t="s">
        <v>53</v>
      </c>
      <c r="K1142" s="37" t="s">
        <v>55</v>
      </c>
      <c r="L1142" s="37" t="s">
        <v>54</v>
      </c>
      <c r="M1142" s="37" t="s">
        <v>55</v>
      </c>
      <c r="N1142" s="37" t="s">
        <v>56</v>
      </c>
      <c r="O1142" s="37" t="s">
        <v>57</v>
      </c>
      <c r="P1142" s="37" t="s">
        <v>57</v>
      </c>
      <c r="Q1142" s="40" t="e">
        <f>Table2[[#This Row],[Spread]]/Table2[[#This Row],[Expected Loss]]</f>
        <v>#VALUE!</v>
      </c>
      <c r="R1142" s="37">
        <v>1</v>
      </c>
      <c r="S1142" s="37">
        <v>0</v>
      </c>
      <c r="T1142" s="37" t="s">
        <v>3560</v>
      </c>
      <c r="U1142" s="37" t="s">
        <v>3561</v>
      </c>
      <c r="V1142" s="37"/>
      <c r="W1142" s="37"/>
      <c r="X1142" s="37"/>
    </row>
    <row r="1143" spans="1:24" x14ac:dyDescent="0.25">
      <c r="A1143" s="37" t="s">
        <v>3562</v>
      </c>
      <c r="B1143" s="38">
        <v>45292</v>
      </c>
      <c r="C1143" s="37" t="s">
        <v>1874</v>
      </c>
      <c r="D1143" s="37" t="s">
        <v>55</v>
      </c>
      <c r="E1143" s="37" t="s">
        <v>55</v>
      </c>
      <c r="F1143" s="37" t="s">
        <v>55</v>
      </c>
      <c r="G1143" s="37" t="s">
        <v>578</v>
      </c>
      <c r="H1143" s="39">
        <v>7500000</v>
      </c>
      <c r="I1143" s="37" t="s">
        <v>55</v>
      </c>
      <c r="J1143" s="37" t="s">
        <v>53</v>
      </c>
      <c r="K1143" s="37" t="s">
        <v>55</v>
      </c>
      <c r="L1143" s="37" t="s">
        <v>54</v>
      </c>
      <c r="M1143" s="37" t="s">
        <v>55</v>
      </c>
      <c r="N1143" s="37" t="s">
        <v>56</v>
      </c>
      <c r="O1143" s="37" t="s">
        <v>57</v>
      </c>
      <c r="P1143" s="37" t="s">
        <v>57</v>
      </c>
      <c r="Q1143" s="40" t="e">
        <f>Table2[[#This Row],[Spread]]/Table2[[#This Row],[Expected Loss]]</f>
        <v>#VALUE!</v>
      </c>
      <c r="R1143" s="37">
        <v>1</v>
      </c>
      <c r="S1143" s="37">
        <v>0</v>
      </c>
      <c r="T1143" s="37" t="s">
        <v>3563</v>
      </c>
      <c r="U1143" s="37" t="s">
        <v>3564</v>
      </c>
      <c r="V1143" s="37"/>
      <c r="W1143" s="37"/>
      <c r="X1143" s="37"/>
    </row>
    <row r="1144" spans="1:24" x14ac:dyDescent="0.25">
      <c r="A1144" s="37" t="s">
        <v>3565</v>
      </c>
      <c r="B1144" s="38">
        <v>45292</v>
      </c>
      <c r="C1144" s="37" t="s">
        <v>1874</v>
      </c>
      <c r="D1144" s="37" t="s">
        <v>55</v>
      </c>
      <c r="E1144" s="37" t="s">
        <v>55</v>
      </c>
      <c r="F1144" s="37" t="s">
        <v>55</v>
      </c>
      <c r="G1144" s="37" t="s">
        <v>578</v>
      </c>
      <c r="H1144" s="39">
        <v>7500000</v>
      </c>
      <c r="I1144" s="37" t="s">
        <v>55</v>
      </c>
      <c r="J1144" s="37" t="s">
        <v>53</v>
      </c>
      <c r="K1144" s="37" t="s">
        <v>55</v>
      </c>
      <c r="L1144" s="37" t="s">
        <v>54</v>
      </c>
      <c r="M1144" s="37" t="s">
        <v>55</v>
      </c>
      <c r="N1144" s="37" t="s">
        <v>56</v>
      </c>
      <c r="O1144" s="37" t="s">
        <v>57</v>
      </c>
      <c r="P1144" s="37" t="s">
        <v>57</v>
      </c>
      <c r="Q1144" s="40" t="e">
        <f>Table2[[#This Row],[Spread]]/Table2[[#This Row],[Expected Loss]]</f>
        <v>#VALUE!</v>
      </c>
      <c r="R1144" s="37">
        <v>1</v>
      </c>
      <c r="S1144" s="37">
        <v>0</v>
      </c>
      <c r="T1144" s="37" t="s">
        <v>3566</v>
      </c>
      <c r="U1144" s="37" t="s">
        <v>3567</v>
      </c>
      <c r="V1144" s="37"/>
      <c r="W1144" s="37"/>
      <c r="X1144" s="37"/>
    </row>
    <row r="1145" spans="1:24" x14ac:dyDescent="0.25">
      <c r="A1145" s="37" t="s">
        <v>3568</v>
      </c>
      <c r="B1145" s="38">
        <v>45292</v>
      </c>
      <c r="C1145" s="37" t="s">
        <v>1874</v>
      </c>
      <c r="D1145" s="37" t="s">
        <v>55</v>
      </c>
      <c r="E1145" s="37" t="s">
        <v>55</v>
      </c>
      <c r="F1145" s="37" t="s">
        <v>55</v>
      </c>
      <c r="G1145" s="37" t="s">
        <v>578</v>
      </c>
      <c r="H1145" s="39">
        <v>15000000</v>
      </c>
      <c r="I1145" s="37" t="s">
        <v>55</v>
      </c>
      <c r="J1145" s="37" t="s">
        <v>53</v>
      </c>
      <c r="K1145" s="37" t="s">
        <v>55</v>
      </c>
      <c r="L1145" s="37" t="s">
        <v>54</v>
      </c>
      <c r="M1145" s="37" t="s">
        <v>55</v>
      </c>
      <c r="N1145" s="37" t="s">
        <v>56</v>
      </c>
      <c r="O1145" s="37" t="s">
        <v>57</v>
      </c>
      <c r="P1145" s="37" t="s">
        <v>57</v>
      </c>
      <c r="Q1145" s="40" t="e">
        <f>Table2[[#This Row],[Spread]]/Table2[[#This Row],[Expected Loss]]</f>
        <v>#VALUE!</v>
      </c>
      <c r="R1145" s="37">
        <v>1</v>
      </c>
      <c r="S1145" s="37">
        <v>0</v>
      </c>
      <c r="T1145" s="37" t="s">
        <v>3569</v>
      </c>
      <c r="U1145" s="37" t="s">
        <v>3570</v>
      </c>
      <c r="V1145" s="37"/>
      <c r="W1145" s="37"/>
      <c r="X1145" s="37"/>
    </row>
    <row r="1146" spans="1:24" x14ac:dyDescent="0.25">
      <c r="A1146" s="37" t="s">
        <v>3571</v>
      </c>
      <c r="B1146" s="38">
        <v>45292</v>
      </c>
      <c r="C1146" s="37" t="s">
        <v>1874</v>
      </c>
      <c r="D1146" s="37" t="s">
        <v>55</v>
      </c>
      <c r="E1146" s="37" t="s">
        <v>55</v>
      </c>
      <c r="F1146" s="37" t="s">
        <v>55</v>
      </c>
      <c r="G1146" s="37" t="s">
        <v>578</v>
      </c>
      <c r="H1146" s="39">
        <v>12500000</v>
      </c>
      <c r="I1146" s="37" t="s">
        <v>55</v>
      </c>
      <c r="J1146" s="37" t="s">
        <v>53</v>
      </c>
      <c r="K1146" s="37" t="s">
        <v>55</v>
      </c>
      <c r="L1146" s="37" t="s">
        <v>54</v>
      </c>
      <c r="M1146" s="37" t="s">
        <v>55</v>
      </c>
      <c r="N1146" s="37" t="s">
        <v>56</v>
      </c>
      <c r="O1146" s="37" t="s">
        <v>57</v>
      </c>
      <c r="P1146" s="37" t="s">
        <v>57</v>
      </c>
      <c r="Q1146" s="40" t="e">
        <f>Table2[[#This Row],[Spread]]/Table2[[#This Row],[Expected Loss]]</f>
        <v>#VALUE!</v>
      </c>
      <c r="R1146" s="37">
        <v>1</v>
      </c>
      <c r="S1146" s="37">
        <v>0</v>
      </c>
      <c r="T1146" s="37" t="s">
        <v>3572</v>
      </c>
      <c r="U1146" s="37" t="s">
        <v>3573</v>
      </c>
      <c r="V1146" s="37"/>
      <c r="W1146" s="37"/>
      <c r="X1146" s="37"/>
    </row>
    <row r="1147" spans="1:24" x14ac:dyDescent="0.25">
      <c r="A1147" s="45" t="s">
        <v>3574</v>
      </c>
      <c r="B1147" s="46">
        <v>45292</v>
      </c>
      <c r="C1147" s="45" t="s">
        <v>2841</v>
      </c>
      <c r="D1147" s="45" t="s">
        <v>108</v>
      </c>
      <c r="E1147" s="45" t="s">
        <v>1357</v>
      </c>
      <c r="F1147" s="45" t="s">
        <v>77</v>
      </c>
      <c r="G1147" s="45" t="s">
        <v>2682</v>
      </c>
      <c r="H1147" s="47">
        <v>400000000</v>
      </c>
      <c r="I1147" s="45" t="s">
        <v>52</v>
      </c>
      <c r="J1147" s="45"/>
      <c r="K1147" s="45">
        <v>4.17</v>
      </c>
      <c r="L1147" s="45">
        <v>0.95</v>
      </c>
      <c r="M1147" s="45" t="s">
        <v>55</v>
      </c>
      <c r="N1147" s="45" t="s">
        <v>56</v>
      </c>
      <c r="O1147" s="45">
        <v>0.88839999999999997</v>
      </c>
      <c r="P1147" s="45">
        <v>5.75</v>
      </c>
      <c r="Q1147" s="40">
        <f>Table2[[#This Row],[Spread]]/Table2[[#This Row],[Expected Loss]]</f>
        <v>6.4723097703737054</v>
      </c>
      <c r="R1147" s="45">
        <v>1</v>
      </c>
      <c r="S1147" s="45">
        <v>0</v>
      </c>
      <c r="T1147" s="45" t="s">
        <v>3575</v>
      </c>
      <c r="U1147" s="45" t="s">
        <v>3576</v>
      </c>
      <c r="V1147" s="37"/>
      <c r="W1147" s="37"/>
      <c r="X1147" s="37"/>
    </row>
    <row r="1148" spans="1:24" x14ac:dyDescent="0.25">
      <c r="A1148" s="37" t="s">
        <v>3577</v>
      </c>
      <c r="B1148" s="38">
        <v>45292</v>
      </c>
      <c r="C1148" s="37" t="s">
        <v>1783</v>
      </c>
      <c r="D1148" s="37" t="s">
        <v>55</v>
      </c>
      <c r="E1148" s="37" t="s">
        <v>55</v>
      </c>
      <c r="F1148" s="37" t="s">
        <v>55</v>
      </c>
      <c r="G1148" s="37" t="s">
        <v>942</v>
      </c>
      <c r="H1148" s="39">
        <v>100000000</v>
      </c>
      <c r="I1148" s="37" t="s">
        <v>55</v>
      </c>
      <c r="J1148" s="37" t="s">
        <v>53</v>
      </c>
      <c r="K1148" s="37">
        <v>2</v>
      </c>
      <c r="L1148" s="37" t="s">
        <v>54</v>
      </c>
      <c r="M1148" s="37" t="s">
        <v>55</v>
      </c>
      <c r="N1148" s="37" t="s">
        <v>56</v>
      </c>
      <c r="O1148" s="37" t="s">
        <v>57</v>
      </c>
      <c r="P1148" s="37" t="s">
        <v>57</v>
      </c>
      <c r="Q1148" s="40" t="e">
        <f>Table2[[#This Row],[Spread]]/Table2[[#This Row],[Expected Loss]]</f>
        <v>#VALUE!</v>
      </c>
      <c r="R1148" s="37">
        <v>1</v>
      </c>
      <c r="S1148" s="37">
        <v>0</v>
      </c>
      <c r="T1148" s="37" t="s">
        <v>3578</v>
      </c>
      <c r="U1148" s="37" t="s">
        <v>3579</v>
      </c>
      <c r="V1148" s="37"/>
      <c r="W1148" s="37"/>
      <c r="X1148" s="37"/>
    </row>
    <row r="1149" spans="1:24" x14ac:dyDescent="0.25">
      <c r="A1149" s="37" t="s">
        <v>3580</v>
      </c>
      <c r="B1149" s="38">
        <v>45292</v>
      </c>
      <c r="C1149" s="37" t="s">
        <v>3581</v>
      </c>
      <c r="D1149" s="37" t="s">
        <v>62</v>
      </c>
      <c r="E1149" s="37" t="s">
        <v>454</v>
      </c>
      <c r="F1149" s="37" t="s">
        <v>64</v>
      </c>
      <c r="G1149" s="37" t="s">
        <v>65</v>
      </c>
      <c r="H1149" s="39">
        <v>140000000</v>
      </c>
      <c r="I1149" s="37" t="s">
        <v>315</v>
      </c>
      <c r="J1149" s="37" t="s">
        <v>3582</v>
      </c>
      <c r="K1149" s="37">
        <v>4</v>
      </c>
      <c r="L1149" s="37" t="s">
        <v>54</v>
      </c>
      <c r="M1149" s="37" t="s">
        <v>55</v>
      </c>
      <c r="N1149" s="37" t="s">
        <v>69</v>
      </c>
      <c r="O1149" s="37">
        <v>0.01</v>
      </c>
      <c r="P1149" s="37">
        <v>2.5</v>
      </c>
      <c r="Q1149" s="40">
        <f>Table2[[#This Row],[Spread]]/Table2[[#This Row],[Expected Loss]]</f>
        <v>250</v>
      </c>
      <c r="R1149" s="37">
        <v>1</v>
      </c>
      <c r="S1149" s="37">
        <v>0</v>
      </c>
      <c r="T1149" s="37" t="s">
        <v>3583</v>
      </c>
      <c r="U1149" s="37" t="s">
        <v>3584</v>
      </c>
      <c r="V1149" s="37"/>
      <c r="W1149" s="37"/>
      <c r="X1149" s="37"/>
    </row>
    <row r="1150" spans="1:24" x14ac:dyDescent="0.25">
      <c r="A1150" s="37" t="s">
        <v>3585</v>
      </c>
      <c r="B1150" s="38">
        <v>45292</v>
      </c>
      <c r="C1150" s="37" t="s">
        <v>3581</v>
      </c>
      <c r="D1150" s="37" t="s">
        <v>62</v>
      </c>
      <c r="E1150" s="37" t="s">
        <v>454</v>
      </c>
      <c r="F1150" s="37" t="s">
        <v>64</v>
      </c>
      <c r="G1150" s="37" t="s">
        <v>65</v>
      </c>
      <c r="H1150" s="39">
        <v>60000000</v>
      </c>
      <c r="I1150" s="37" t="s">
        <v>315</v>
      </c>
      <c r="J1150" s="37" t="s">
        <v>3582</v>
      </c>
      <c r="K1150" s="37">
        <v>4</v>
      </c>
      <c r="L1150" s="37" t="s">
        <v>54</v>
      </c>
      <c r="M1150" s="37" t="s">
        <v>55</v>
      </c>
      <c r="N1150" s="37" t="s">
        <v>69</v>
      </c>
      <c r="O1150" s="37">
        <v>0.2</v>
      </c>
      <c r="P1150" s="37">
        <v>3.5</v>
      </c>
      <c r="Q1150" s="40">
        <f>Table2[[#This Row],[Spread]]/Table2[[#This Row],[Expected Loss]]</f>
        <v>17.5</v>
      </c>
      <c r="R1150" s="37">
        <v>1</v>
      </c>
      <c r="S1150" s="37">
        <v>0</v>
      </c>
      <c r="T1150" s="37" t="s">
        <v>3583</v>
      </c>
      <c r="U1150" s="37" t="s">
        <v>3584</v>
      </c>
      <c r="V1150" s="37"/>
      <c r="W1150" s="37"/>
      <c r="X1150" s="37"/>
    </row>
    <row r="1151" spans="1:24" x14ac:dyDescent="0.25">
      <c r="A1151" s="45" t="s">
        <v>3586</v>
      </c>
      <c r="B1151" s="46">
        <v>45323</v>
      </c>
      <c r="C1151" s="45" t="s">
        <v>3069</v>
      </c>
      <c r="D1151" s="45" t="s">
        <v>3070</v>
      </c>
      <c r="E1151" s="45" t="s">
        <v>3502</v>
      </c>
      <c r="F1151" s="45" t="s">
        <v>91</v>
      </c>
      <c r="G1151" s="45" t="s">
        <v>2826</v>
      </c>
      <c r="H1151" s="47">
        <v>175000000</v>
      </c>
      <c r="I1151" s="45" t="s">
        <v>91</v>
      </c>
      <c r="J1151" s="45" t="s">
        <v>53</v>
      </c>
      <c r="K1151" s="45">
        <v>3</v>
      </c>
      <c r="L1151" s="45">
        <v>1.24</v>
      </c>
      <c r="M1151" s="45" t="s">
        <v>55</v>
      </c>
      <c r="N1151" s="45" t="s">
        <v>56</v>
      </c>
      <c r="O1151" s="45">
        <v>1</v>
      </c>
      <c r="P1151" s="45">
        <v>4.75</v>
      </c>
      <c r="Q1151" s="40">
        <f>Table2[[#This Row],[Spread]]/Table2[[#This Row],[Expected Loss]]</f>
        <v>4.75</v>
      </c>
      <c r="R1151" s="45">
        <v>1</v>
      </c>
      <c r="S1151" s="45">
        <v>0</v>
      </c>
      <c r="T1151" s="45" t="s">
        <v>3587</v>
      </c>
      <c r="U1151" s="45" t="s">
        <v>3588</v>
      </c>
      <c r="V1151" s="37"/>
      <c r="W1151" s="37"/>
      <c r="X1151" s="37"/>
    </row>
    <row r="1152" spans="1:24" x14ac:dyDescent="0.25">
      <c r="A1152" s="37" t="s">
        <v>3589</v>
      </c>
      <c r="B1152" s="38">
        <v>45323</v>
      </c>
      <c r="C1152" s="37" t="s">
        <v>3590</v>
      </c>
      <c r="D1152" s="37" t="s">
        <v>3591</v>
      </c>
      <c r="E1152" s="37" t="s">
        <v>3592</v>
      </c>
      <c r="F1152" s="37" t="s">
        <v>77</v>
      </c>
      <c r="G1152" s="37" t="s">
        <v>1145</v>
      </c>
      <c r="H1152" s="39">
        <v>250000000</v>
      </c>
      <c r="I1152" s="37" t="s">
        <v>52</v>
      </c>
      <c r="J1152" s="37" t="s">
        <v>53</v>
      </c>
      <c r="K1152" s="37">
        <v>2.67</v>
      </c>
      <c r="L1152" s="37">
        <v>1.73</v>
      </c>
      <c r="M1152" s="37" t="s">
        <v>3163</v>
      </c>
      <c r="N1152" s="37" t="s">
        <v>69</v>
      </c>
      <c r="O1152" s="37">
        <v>1.56</v>
      </c>
      <c r="P1152" s="37">
        <v>10.25</v>
      </c>
      <c r="Q1152" s="40">
        <f>Table2[[#This Row],[Spread]]/Table2[[#This Row],[Expected Loss]]</f>
        <v>6.5705128205128203</v>
      </c>
      <c r="R1152" s="37">
        <v>1</v>
      </c>
      <c r="S1152" s="37">
        <v>0</v>
      </c>
      <c r="T1152" s="37" t="s">
        <v>3593</v>
      </c>
      <c r="U1152" s="37" t="s">
        <v>3594</v>
      </c>
      <c r="V1152" s="37"/>
      <c r="W1152" s="37"/>
      <c r="X1152" s="37"/>
    </row>
    <row r="1153" spans="1:24" x14ac:dyDescent="0.25">
      <c r="A1153" s="37" t="s">
        <v>3595</v>
      </c>
      <c r="B1153" s="38">
        <v>45323</v>
      </c>
      <c r="C1153" s="37" t="s">
        <v>3590</v>
      </c>
      <c r="D1153" s="37" t="s">
        <v>3591</v>
      </c>
      <c r="E1153" s="37" t="s">
        <v>3592</v>
      </c>
      <c r="F1153" s="37" t="s">
        <v>77</v>
      </c>
      <c r="G1153" s="37" t="s">
        <v>1145</v>
      </c>
      <c r="H1153" s="39">
        <v>150000000</v>
      </c>
      <c r="I1153" s="37" t="s">
        <v>52</v>
      </c>
      <c r="J1153" s="37" t="s">
        <v>53</v>
      </c>
      <c r="K1153" s="37">
        <v>2.67</v>
      </c>
      <c r="L1153" s="37" t="s">
        <v>54</v>
      </c>
      <c r="M1153" s="37" t="s">
        <v>55</v>
      </c>
      <c r="N1153" s="37" t="s">
        <v>69</v>
      </c>
      <c r="O1153" s="59">
        <v>1.97</v>
      </c>
      <c r="P1153" s="37">
        <v>11.75</v>
      </c>
      <c r="Q1153" s="40">
        <f>Table2[[#This Row],[Spread]]/Table2[[#This Row],[Expected Loss]]</f>
        <v>5.9644670050761421</v>
      </c>
      <c r="R1153" s="37">
        <v>1</v>
      </c>
      <c r="S1153" s="37">
        <v>0</v>
      </c>
      <c r="T1153" s="37" t="s">
        <v>3593</v>
      </c>
      <c r="U1153" s="37" t="s">
        <v>3594</v>
      </c>
      <c r="V1153" s="37"/>
      <c r="W1153" s="37"/>
      <c r="X1153" s="37"/>
    </row>
    <row r="1154" spans="1:24" x14ac:dyDescent="0.25">
      <c r="A1154" s="37" t="s">
        <v>3596</v>
      </c>
      <c r="B1154" s="38">
        <v>45323</v>
      </c>
      <c r="C1154" s="37" t="s">
        <v>2084</v>
      </c>
      <c r="D1154" s="37" t="s">
        <v>2085</v>
      </c>
      <c r="E1154" s="37" t="s">
        <v>765</v>
      </c>
      <c r="F1154" s="37" t="s">
        <v>77</v>
      </c>
      <c r="G1154" s="37" t="s">
        <v>3597</v>
      </c>
      <c r="H1154" s="39">
        <v>50000000</v>
      </c>
      <c r="I1154" s="37" t="s">
        <v>110</v>
      </c>
      <c r="J1154" s="37" t="s">
        <v>53</v>
      </c>
      <c r="K1154" s="37" t="s">
        <v>374</v>
      </c>
      <c r="L1154" s="37">
        <v>3.78</v>
      </c>
      <c r="M1154" s="37" t="s">
        <v>55</v>
      </c>
      <c r="N1154" s="37" t="s">
        <v>69</v>
      </c>
      <c r="O1154" s="37">
        <v>2.92</v>
      </c>
      <c r="P1154" s="37">
        <v>6</v>
      </c>
      <c r="Q1154" s="40">
        <f>Table2[[#This Row],[Spread]]/Table2[[#This Row],[Expected Loss]]</f>
        <v>2.0547945205479454</v>
      </c>
      <c r="R1154" s="37">
        <v>1</v>
      </c>
      <c r="S1154" s="37">
        <v>0</v>
      </c>
      <c r="T1154" s="37" t="s">
        <v>3598</v>
      </c>
      <c r="U1154" s="37" t="s">
        <v>3599</v>
      </c>
      <c r="V1154" s="37"/>
      <c r="W1154" s="37"/>
      <c r="X1154" s="37"/>
    </row>
    <row r="1155" spans="1:24" x14ac:dyDescent="0.25">
      <c r="A1155" s="37" t="s">
        <v>3600</v>
      </c>
      <c r="B1155" s="38">
        <v>45323</v>
      </c>
      <c r="C1155" s="37" t="s">
        <v>2084</v>
      </c>
      <c r="D1155" s="37" t="s">
        <v>2085</v>
      </c>
      <c r="E1155" s="37" t="s">
        <v>765</v>
      </c>
      <c r="F1155" s="37" t="s">
        <v>77</v>
      </c>
      <c r="G1155" s="37" t="s">
        <v>3597</v>
      </c>
      <c r="H1155" s="39">
        <v>100000000</v>
      </c>
      <c r="I1155" s="37" t="s">
        <v>110</v>
      </c>
      <c r="J1155" s="37" t="s">
        <v>53</v>
      </c>
      <c r="K1155" s="37" t="s">
        <v>374</v>
      </c>
      <c r="L1155" s="37">
        <v>6.36</v>
      </c>
      <c r="M1155" s="37" t="s">
        <v>55</v>
      </c>
      <c r="N1155" s="37" t="s">
        <v>69</v>
      </c>
      <c r="O1155" s="37">
        <v>4.51</v>
      </c>
      <c r="P1155" s="37">
        <v>9</v>
      </c>
      <c r="Q1155" s="40">
        <f>Table2[[#This Row],[Spread]]/Table2[[#This Row],[Expected Loss]]</f>
        <v>1.9955654101995566</v>
      </c>
      <c r="R1155" s="37">
        <v>1</v>
      </c>
      <c r="S1155" s="37">
        <v>0</v>
      </c>
      <c r="T1155" s="37" t="s">
        <v>3598</v>
      </c>
      <c r="U1155" s="37" t="s">
        <v>3599</v>
      </c>
      <c r="V1155" s="37"/>
      <c r="W1155" s="37"/>
      <c r="X1155" s="37"/>
    </row>
    <row r="1156" spans="1:24" x14ac:dyDescent="0.25">
      <c r="A1156" s="37" t="s">
        <v>3601</v>
      </c>
      <c r="B1156" s="38">
        <v>45323</v>
      </c>
      <c r="C1156" s="37" t="s">
        <v>3602</v>
      </c>
      <c r="D1156" s="37" t="s">
        <v>1226</v>
      </c>
      <c r="E1156" s="37" t="s">
        <v>3603</v>
      </c>
      <c r="F1156" s="37" t="s">
        <v>77</v>
      </c>
      <c r="G1156" s="37" t="s">
        <v>3604</v>
      </c>
      <c r="H1156" s="39">
        <v>100000000</v>
      </c>
      <c r="I1156" s="37" t="s">
        <v>110</v>
      </c>
      <c r="J1156" s="37" t="s">
        <v>53</v>
      </c>
      <c r="K1156" s="37" t="s">
        <v>55</v>
      </c>
      <c r="L1156" s="37">
        <v>4.13</v>
      </c>
      <c r="M1156" s="37" t="s">
        <v>55</v>
      </c>
      <c r="N1156" s="37" t="s">
        <v>56</v>
      </c>
      <c r="O1156" s="37">
        <v>3.19</v>
      </c>
      <c r="P1156" s="37">
        <v>6.25</v>
      </c>
      <c r="Q1156" s="40">
        <f>Table2[[#This Row],[Spread]]/Table2[[#This Row],[Expected Loss]]</f>
        <v>1.9592476489028214</v>
      </c>
      <c r="R1156" s="37">
        <v>1</v>
      </c>
      <c r="S1156" s="37">
        <v>0</v>
      </c>
      <c r="T1156" s="37" t="s">
        <v>3605</v>
      </c>
      <c r="U1156" s="37" t="s">
        <v>3606</v>
      </c>
      <c r="V1156" s="37"/>
      <c r="W1156" s="37"/>
      <c r="X1156" s="37"/>
    </row>
    <row r="1157" spans="1:24" x14ac:dyDescent="0.25">
      <c r="A1157" s="45" t="s">
        <v>3607</v>
      </c>
      <c r="B1157" s="46">
        <v>45352</v>
      </c>
      <c r="C1157" s="45" t="s">
        <v>1976</v>
      </c>
      <c r="D1157" s="45" t="s">
        <v>1500</v>
      </c>
      <c r="E1157" s="45" t="s">
        <v>765</v>
      </c>
      <c r="F1157" s="45" t="s">
        <v>1501</v>
      </c>
      <c r="G1157" s="45" t="s">
        <v>1502</v>
      </c>
      <c r="H1157" s="47">
        <v>475000000</v>
      </c>
      <c r="I1157" s="45" t="s">
        <v>52</v>
      </c>
      <c r="J1157" s="45" t="s">
        <v>53</v>
      </c>
      <c r="K1157" s="45" t="s">
        <v>55</v>
      </c>
      <c r="L1157" s="45">
        <v>5.79</v>
      </c>
      <c r="M1157" s="45" t="s">
        <v>2796</v>
      </c>
      <c r="N1157" s="45" t="s">
        <v>69</v>
      </c>
      <c r="O1157" s="45">
        <v>5.01</v>
      </c>
      <c r="P1157" s="45">
        <v>14</v>
      </c>
      <c r="Q1157" s="40">
        <f>Table2[[#This Row],[Spread]]/Table2[[#This Row],[Expected Loss]]</f>
        <v>2.7944111776447107</v>
      </c>
      <c r="R1157" s="45">
        <v>1</v>
      </c>
      <c r="S1157" s="45">
        <v>0</v>
      </c>
      <c r="T1157" s="45" t="s">
        <v>3608</v>
      </c>
      <c r="U1157" s="45" t="s">
        <v>3609</v>
      </c>
      <c r="V1157" s="37"/>
      <c r="W1157" s="37"/>
      <c r="X1157" s="37"/>
    </row>
    <row r="1158" spans="1:24" x14ac:dyDescent="0.25">
      <c r="A1158" s="45" t="s">
        <v>3610</v>
      </c>
      <c r="B1158" s="46">
        <v>45352</v>
      </c>
      <c r="C1158" s="45" t="s">
        <v>1976</v>
      </c>
      <c r="D1158" s="45" t="s">
        <v>1500</v>
      </c>
      <c r="E1158" s="45" t="s">
        <v>765</v>
      </c>
      <c r="F1158" s="45" t="s">
        <v>1501</v>
      </c>
      <c r="G1158" s="45" t="s">
        <v>1502</v>
      </c>
      <c r="H1158" s="47">
        <v>100000000</v>
      </c>
      <c r="I1158" s="45" t="s">
        <v>52</v>
      </c>
      <c r="J1158" s="45" t="s">
        <v>53</v>
      </c>
      <c r="K1158" s="45" t="s">
        <v>55</v>
      </c>
      <c r="L1158" s="45">
        <v>6.82</v>
      </c>
      <c r="M1158" s="45" t="s">
        <v>3141</v>
      </c>
      <c r="N1158" s="45" t="s">
        <v>69</v>
      </c>
      <c r="O1158" s="45">
        <v>6.29</v>
      </c>
      <c r="P1158" s="45">
        <v>17.25</v>
      </c>
      <c r="Q1158" s="40">
        <f>Table2[[#This Row],[Spread]]/Table2[[#This Row],[Expected Loss]]</f>
        <v>2.7424483306836249</v>
      </c>
      <c r="R1158" s="45">
        <v>1</v>
      </c>
      <c r="S1158" s="45">
        <v>0</v>
      </c>
      <c r="T1158" s="45" t="s">
        <v>3608</v>
      </c>
      <c r="U1158" s="45" t="s">
        <v>3609</v>
      </c>
      <c r="V1158" s="37"/>
      <c r="W1158" s="37"/>
      <c r="X1158" s="37"/>
    </row>
    <row r="1159" spans="1:24" x14ac:dyDescent="0.25">
      <c r="A1159" s="37" t="s">
        <v>3611</v>
      </c>
      <c r="B1159" s="38">
        <v>45352</v>
      </c>
      <c r="C1159" s="37" t="s">
        <v>2904</v>
      </c>
      <c r="D1159" s="37" t="s">
        <v>1073</v>
      </c>
      <c r="E1159" s="37" t="s">
        <v>2810</v>
      </c>
      <c r="F1159" s="37" t="s">
        <v>77</v>
      </c>
      <c r="G1159" s="37" t="s">
        <v>3612</v>
      </c>
      <c r="H1159" s="39">
        <v>120000000</v>
      </c>
      <c r="I1159" s="37" t="s">
        <v>52</v>
      </c>
      <c r="J1159" s="37" t="s">
        <v>53</v>
      </c>
      <c r="K1159" s="37" t="s">
        <v>55</v>
      </c>
      <c r="L1159" s="37">
        <v>0.88</v>
      </c>
      <c r="M1159" s="37" t="s">
        <v>55</v>
      </c>
      <c r="N1159" s="37" t="s">
        <v>69</v>
      </c>
      <c r="O1159" s="37">
        <v>0.22</v>
      </c>
      <c r="P1159" s="37">
        <v>10.5</v>
      </c>
      <c r="Q1159" s="40">
        <f>Table2[[#This Row],[Spread]]/Table2[[#This Row],[Expected Loss]]</f>
        <v>47.727272727272727</v>
      </c>
      <c r="R1159" s="37">
        <v>1</v>
      </c>
      <c r="S1159" s="37">
        <v>0</v>
      </c>
      <c r="T1159" s="37" t="s">
        <v>3613</v>
      </c>
      <c r="U1159" s="37" t="s">
        <v>3614</v>
      </c>
      <c r="V1159" s="37"/>
      <c r="W1159" s="37"/>
      <c r="X1159" s="37"/>
    </row>
    <row r="1160" spans="1:24" x14ac:dyDescent="0.25">
      <c r="A1160" s="37" t="s">
        <v>3615</v>
      </c>
      <c r="B1160" s="38">
        <v>45352</v>
      </c>
      <c r="C1160" s="37" t="s">
        <v>2904</v>
      </c>
      <c r="D1160" s="37" t="s">
        <v>1073</v>
      </c>
      <c r="E1160" s="37" t="s">
        <v>2810</v>
      </c>
      <c r="F1160" s="37" t="s">
        <v>77</v>
      </c>
      <c r="G1160" s="37" t="s">
        <v>3612</v>
      </c>
      <c r="H1160" s="39">
        <v>50000000</v>
      </c>
      <c r="I1160" s="37" t="s">
        <v>52</v>
      </c>
      <c r="J1160" s="37" t="s">
        <v>53</v>
      </c>
      <c r="K1160" s="37" t="s">
        <v>55</v>
      </c>
      <c r="L1160" s="37">
        <v>2.58</v>
      </c>
      <c r="M1160" s="37" t="s">
        <v>55</v>
      </c>
      <c r="N1160" s="37" t="s">
        <v>69</v>
      </c>
      <c r="O1160" s="37">
        <v>2.35</v>
      </c>
      <c r="P1160" s="37">
        <v>13.25</v>
      </c>
      <c r="Q1160" s="40">
        <f>Table2[[#This Row],[Spread]]/Table2[[#This Row],[Expected Loss]]</f>
        <v>5.6382978723404253</v>
      </c>
      <c r="R1160" s="37">
        <v>1</v>
      </c>
      <c r="S1160" s="37">
        <v>0</v>
      </c>
      <c r="T1160" s="37" t="s">
        <v>3613</v>
      </c>
      <c r="U1160" s="37" t="s">
        <v>3614</v>
      </c>
      <c r="V1160" s="37"/>
      <c r="W1160" s="37"/>
      <c r="X1160" s="37"/>
    </row>
    <row r="1161" spans="1:24" x14ac:dyDescent="0.25">
      <c r="A1161" s="37" t="s">
        <v>3616</v>
      </c>
      <c r="B1161" s="38">
        <v>45352</v>
      </c>
      <c r="C1161" s="37" t="s">
        <v>2904</v>
      </c>
      <c r="D1161" s="37" t="s">
        <v>1073</v>
      </c>
      <c r="E1161" s="37" t="s">
        <v>2810</v>
      </c>
      <c r="F1161" s="37" t="s">
        <v>77</v>
      </c>
      <c r="G1161" s="37" t="s">
        <v>3612</v>
      </c>
      <c r="H1161" s="39">
        <v>60000000</v>
      </c>
      <c r="I1161" s="37" t="s">
        <v>52</v>
      </c>
      <c r="J1161" s="37" t="s">
        <v>53</v>
      </c>
      <c r="K1161" s="37" t="s">
        <v>55</v>
      </c>
      <c r="L1161" s="37">
        <v>2.64</v>
      </c>
      <c r="M1161" s="37" t="s">
        <v>55</v>
      </c>
      <c r="N1161" s="37" t="s">
        <v>69</v>
      </c>
      <c r="O1161" s="37">
        <v>2.38</v>
      </c>
      <c r="P1161" s="37">
        <v>17</v>
      </c>
      <c r="Q1161" s="40">
        <f>Table2[[#This Row],[Spread]]/Table2[[#This Row],[Expected Loss]]</f>
        <v>7.1428571428571432</v>
      </c>
      <c r="R1161" s="37">
        <v>1</v>
      </c>
      <c r="S1161" s="37">
        <v>0</v>
      </c>
      <c r="T1161" s="37" t="s">
        <v>3613</v>
      </c>
      <c r="U1161" s="37" t="s">
        <v>3614</v>
      </c>
      <c r="V1161" s="37"/>
      <c r="W1161" s="37"/>
      <c r="X1161" s="37"/>
    </row>
    <row r="1162" spans="1:24" x14ac:dyDescent="0.25">
      <c r="A1162" s="37" t="s">
        <v>3617</v>
      </c>
      <c r="B1162" s="38">
        <v>45352</v>
      </c>
      <c r="C1162" s="37" t="s">
        <v>2904</v>
      </c>
      <c r="D1162" s="37" t="s">
        <v>1073</v>
      </c>
      <c r="E1162" s="37" t="s">
        <v>2810</v>
      </c>
      <c r="F1162" s="37" t="s">
        <v>77</v>
      </c>
      <c r="G1162" s="37" t="s">
        <v>3612</v>
      </c>
      <c r="H1162" s="39">
        <v>75000000</v>
      </c>
      <c r="I1162" s="37" t="s">
        <v>52</v>
      </c>
      <c r="J1162" s="37" t="s">
        <v>53</v>
      </c>
      <c r="K1162" s="37" t="s">
        <v>55</v>
      </c>
      <c r="L1162" s="37">
        <v>6.35</v>
      </c>
      <c r="M1162" s="37" t="s">
        <v>55</v>
      </c>
      <c r="N1162" s="37" t="s">
        <v>69</v>
      </c>
      <c r="O1162" s="37">
        <v>3.56</v>
      </c>
      <c r="P1162" s="37">
        <v>23</v>
      </c>
      <c r="Q1162" s="40">
        <f>Table2[[#This Row],[Spread]]/Table2[[#This Row],[Expected Loss]]</f>
        <v>6.4606741573033704</v>
      </c>
      <c r="R1162" s="37">
        <v>1</v>
      </c>
      <c r="S1162" s="37">
        <v>0</v>
      </c>
      <c r="T1162" s="37" t="s">
        <v>3613</v>
      </c>
      <c r="U1162" s="37" t="s">
        <v>3614</v>
      </c>
      <c r="V1162" s="37"/>
      <c r="W1162" s="37"/>
      <c r="X1162" s="37"/>
    </row>
    <row r="1163" spans="1:24" x14ac:dyDescent="0.25">
      <c r="A1163" s="45" t="s">
        <v>3618</v>
      </c>
      <c r="B1163" s="46">
        <v>45352</v>
      </c>
      <c r="C1163" s="45" t="s">
        <v>2378</v>
      </c>
      <c r="D1163" s="45" t="s">
        <v>348</v>
      </c>
      <c r="E1163" s="45" t="s">
        <v>3619</v>
      </c>
      <c r="F1163" s="45" t="s">
        <v>77</v>
      </c>
      <c r="G1163" s="45" t="s">
        <v>232</v>
      </c>
      <c r="H1163" s="47">
        <v>100000000</v>
      </c>
      <c r="I1163" s="45" t="s">
        <v>52</v>
      </c>
      <c r="J1163" s="45" t="s">
        <v>53</v>
      </c>
      <c r="K1163" s="45">
        <v>5</v>
      </c>
      <c r="L1163" s="45">
        <v>5.57</v>
      </c>
      <c r="M1163" s="45" t="s">
        <v>55</v>
      </c>
      <c r="N1163" s="45" t="s">
        <v>56</v>
      </c>
      <c r="O1163" s="45">
        <v>1.59</v>
      </c>
      <c r="P1163" s="45">
        <v>2.75</v>
      </c>
      <c r="Q1163" s="40">
        <f>Table2[[#This Row],[Spread]]/Table2[[#This Row],[Expected Loss]]</f>
        <v>1.7295597484276728</v>
      </c>
      <c r="R1163" s="45">
        <v>1</v>
      </c>
      <c r="S1163" s="45">
        <v>0</v>
      </c>
      <c r="T1163" s="45" t="s">
        <v>3620</v>
      </c>
      <c r="U1163" s="45" t="s">
        <v>3621</v>
      </c>
      <c r="V1163" s="37"/>
      <c r="W1163" s="37"/>
      <c r="X1163" s="37"/>
    </row>
    <row r="1164" spans="1:24" x14ac:dyDescent="0.25">
      <c r="A1164" s="37" t="s">
        <v>3622</v>
      </c>
      <c r="B1164" s="38">
        <v>45352</v>
      </c>
      <c r="C1164" s="37" t="s">
        <v>2865</v>
      </c>
      <c r="D1164" s="37" t="s">
        <v>378</v>
      </c>
      <c r="E1164" s="37" t="s">
        <v>765</v>
      </c>
      <c r="F1164" s="37" t="s">
        <v>77</v>
      </c>
      <c r="G1164" s="37" t="s">
        <v>3623</v>
      </c>
      <c r="H1164" s="39">
        <v>50000000</v>
      </c>
      <c r="I1164" s="37" t="s">
        <v>52</v>
      </c>
      <c r="J1164" s="37" t="s">
        <v>53</v>
      </c>
      <c r="K1164" s="37" t="s">
        <v>55</v>
      </c>
      <c r="L1164" s="37">
        <v>1.38</v>
      </c>
      <c r="M1164" s="37" t="s">
        <v>55</v>
      </c>
      <c r="N1164" s="37" t="s">
        <v>69</v>
      </c>
      <c r="O1164" s="37">
        <v>1.29</v>
      </c>
      <c r="P1164" s="37">
        <v>9.25</v>
      </c>
      <c r="Q1164" s="40">
        <f>Table2[[#This Row],[Spread]]/Table2[[#This Row],[Expected Loss]]</f>
        <v>7.1705426356589141</v>
      </c>
      <c r="R1164" s="37">
        <v>1</v>
      </c>
      <c r="S1164" s="37">
        <v>0</v>
      </c>
      <c r="T1164" s="37" t="s">
        <v>3624</v>
      </c>
      <c r="U1164" s="37" t="s">
        <v>3625</v>
      </c>
      <c r="V1164" s="37"/>
      <c r="W1164" s="37"/>
      <c r="X1164" s="37"/>
    </row>
    <row r="1165" spans="1:24" x14ac:dyDescent="0.25">
      <c r="A1165" s="37" t="s">
        <v>3626</v>
      </c>
      <c r="B1165" s="38">
        <v>45352</v>
      </c>
      <c r="C1165" s="37" t="s">
        <v>2865</v>
      </c>
      <c r="D1165" s="37" t="s">
        <v>378</v>
      </c>
      <c r="E1165" s="37" t="s">
        <v>765</v>
      </c>
      <c r="F1165" s="37" t="s">
        <v>77</v>
      </c>
      <c r="G1165" s="37" t="s">
        <v>3623</v>
      </c>
      <c r="H1165" s="39">
        <v>50000000</v>
      </c>
      <c r="I1165" s="37" t="s">
        <v>52</v>
      </c>
      <c r="J1165" s="37" t="s">
        <v>53</v>
      </c>
      <c r="K1165" s="37" t="s">
        <v>55</v>
      </c>
      <c r="L1165" s="37" t="s">
        <v>54</v>
      </c>
      <c r="M1165" s="37" t="s">
        <v>3627</v>
      </c>
      <c r="N1165" s="37" t="s">
        <v>69</v>
      </c>
      <c r="O1165" s="37" t="s">
        <v>57</v>
      </c>
      <c r="P1165" s="37">
        <v>10.5</v>
      </c>
      <c r="Q1165" s="40" t="e">
        <f>Table2[[#This Row],[Spread]]/Table2[[#This Row],[Expected Loss]]</f>
        <v>#VALUE!</v>
      </c>
      <c r="R1165" s="37">
        <v>1</v>
      </c>
      <c r="S1165" s="37">
        <v>0</v>
      </c>
      <c r="T1165" s="37" t="s">
        <v>3624</v>
      </c>
      <c r="U1165" s="37" t="s">
        <v>3625</v>
      </c>
      <c r="V1165" s="37"/>
      <c r="W1165" s="37"/>
      <c r="X1165" s="37"/>
    </row>
    <row r="1166" spans="1:24" x14ac:dyDescent="0.25">
      <c r="A1166" s="37" t="s">
        <v>3628</v>
      </c>
      <c r="B1166" s="38">
        <v>45352</v>
      </c>
      <c r="C1166" s="37" t="s">
        <v>2354</v>
      </c>
      <c r="D1166" s="37" t="s">
        <v>1631</v>
      </c>
      <c r="E1166" s="37" t="s">
        <v>454</v>
      </c>
      <c r="F1166" s="37" t="s">
        <v>91</v>
      </c>
      <c r="G1166" s="37" t="s">
        <v>3206</v>
      </c>
      <c r="H1166" s="39">
        <v>450000000</v>
      </c>
      <c r="I1166" s="37" t="s">
        <v>52</v>
      </c>
      <c r="J1166" s="37" t="s">
        <v>53</v>
      </c>
      <c r="K1166" s="37">
        <v>3</v>
      </c>
      <c r="L1166" s="37">
        <v>2.93</v>
      </c>
      <c r="M1166" s="37" t="s">
        <v>55</v>
      </c>
      <c r="N1166" s="37" t="s">
        <v>56</v>
      </c>
      <c r="O1166" s="37">
        <v>2.56</v>
      </c>
      <c r="P1166" s="37">
        <v>8</v>
      </c>
      <c r="Q1166" s="40">
        <f>Table2[[#This Row],[Spread]]/Table2[[#This Row],[Expected Loss]]</f>
        <v>3.125</v>
      </c>
      <c r="R1166" s="37">
        <v>1</v>
      </c>
      <c r="S1166" s="37">
        <v>0</v>
      </c>
      <c r="T1166" s="37" t="s">
        <v>3629</v>
      </c>
      <c r="U1166" s="37" t="s">
        <v>3630</v>
      </c>
      <c r="V1166" s="37"/>
      <c r="W1166" s="37"/>
      <c r="X1166" s="37"/>
    </row>
    <row r="1167" spans="1:24" x14ac:dyDescent="0.25">
      <c r="A1167" s="45" t="s">
        <v>3631</v>
      </c>
      <c r="B1167" s="46">
        <v>45352</v>
      </c>
      <c r="C1167" s="45" t="s">
        <v>2119</v>
      </c>
      <c r="D1167" s="45" t="s">
        <v>1617</v>
      </c>
      <c r="E1167" s="45" t="s">
        <v>3515</v>
      </c>
      <c r="F1167" s="45" t="s">
        <v>77</v>
      </c>
      <c r="G1167" s="45" t="s">
        <v>2121</v>
      </c>
      <c r="H1167" s="58">
        <v>100000000</v>
      </c>
      <c r="I1167" s="45" t="s">
        <v>52</v>
      </c>
      <c r="J1167" s="45" t="s">
        <v>53</v>
      </c>
      <c r="K1167" s="45">
        <v>4</v>
      </c>
      <c r="L1167" s="45">
        <v>3.02</v>
      </c>
      <c r="M1167" s="45" t="s">
        <v>55</v>
      </c>
      <c r="N1167" s="45" t="s">
        <v>56</v>
      </c>
      <c r="O1167" s="45">
        <v>2.46</v>
      </c>
      <c r="P1167" s="45">
        <v>6.5</v>
      </c>
      <c r="Q1167" s="40">
        <f>Table2[[#This Row],[Spread]]/Table2[[#This Row],[Expected Loss]]</f>
        <v>2.6422764227642275</v>
      </c>
      <c r="R1167" s="45">
        <v>1</v>
      </c>
      <c r="S1167" s="45">
        <v>0</v>
      </c>
      <c r="T1167" s="45" t="s">
        <v>3632</v>
      </c>
      <c r="U1167" s="45" t="s">
        <v>3633</v>
      </c>
      <c r="V1167" s="37"/>
      <c r="W1167" s="37"/>
      <c r="X1167" s="37"/>
    </row>
    <row r="1168" spans="1:24" x14ac:dyDescent="0.25">
      <c r="A1168" s="37" t="s">
        <v>3634</v>
      </c>
      <c r="B1168" s="38">
        <v>45352</v>
      </c>
      <c r="C1168" s="37" t="s">
        <v>2882</v>
      </c>
      <c r="D1168" s="37" t="s">
        <v>3129</v>
      </c>
      <c r="E1168" s="37" t="s">
        <v>520</v>
      </c>
      <c r="F1168" s="37" t="s">
        <v>77</v>
      </c>
      <c r="G1168" s="37" t="s">
        <v>3130</v>
      </c>
      <c r="H1168" s="39">
        <v>100000000</v>
      </c>
      <c r="I1168" s="37" t="s">
        <v>52</v>
      </c>
      <c r="J1168" s="37" t="s">
        <v>53</v>
      </c>
      <c r="K1168" s="37" t="s">
        <v>55</v>
      </c>
      <c r="L1168" s="37">
        <v>1.19</v>
      </c>
      <c r="M1168" s="37" t="s">
        <v>55</v>
      </c>
      <c r="N1168" s="37" t="s">
        <v>69</v>
      </c>
      <c r="O1168" s="37">
        <v>1.1000000000000001</v>
      </c>
      <c r="P1168" s="37">
        <v>5.5</v>
      </c>
      <c r="Q1168" s="40">
        <f>Table2[[#This Row],[Spread]]/Table2[[#This Row],[Expected Loss]]</f>
        <v>5</v>
      </c>
      <c r="R1168" s="37">
        <v>1</v>
      </c>
      <c r="S1168" s="37">
        <v>0</v>
      </c>
      <c r="T1168" s="37" t="s">
        <v>3635</v>
      </c>
      <c r="U1168" s="37" t="s">
        <v>3636</v>
      </c>
      <c r="V1168" s="37"/>
      <c r="W1168" s="37"/>
      <c r="X1168" s="37"/>
    </row>
    <row r="1169" spans="1:24" x14ac:dyDescent="0.25">
      <c r="A1169" s="37" t="s">
        <v>3637</v>
      </c>
      <c r="B1169" s="38">
        <v>45352</v>
      </c>
      <c r="C1169" s="37" t="s">
        <v>2882</v>
      </c>
      <c r="D1169" s="37" t="s">
        <v>3129</v>
      </c>
      <c r="E1169" s="37" t="s">
        <v>520</v>
      </c>
      <c r="F1169" s="37" t="s">
        <v>77</v>
      </c>
      <c r="G1169" s="37" t="s">
        <v>3130</v>
      </c>
      <c r="H1169" s="39">
        <v>150000000</v>
      </c>
      <c r="I1169" s="37" t="s">
        <v>52</v>
      </c>
      <c r="J1169" s="37" t="s">
        <v>53</v>
      </c>
      <c r="K1169" s="37" t="s">
        <v>55</v>
      </c>
      <c r="L1169" s="37">
        <v>1.91</v>
      </c>
      <c r="M1169" s="37" t="s">
        <v>55</v>
      </c>
      <c r="N1169" s="37" t="s">
        <v>69</v>
      </c>
      <c r="O1169" s="37">
        <v>1.47</v>
      </c>
      <c r="P1169" s="37">
        <v>7.5</v>
      </c>
      <c r="Q1169" s="40">
        <f>Table2[[#This Row],[Spread]]/Table2[[#This Row],[Expected Loss]]</f>
        <v>5.1020408163265305</v>
      </c>
      <c r="R1169" s="37">
        <v>1</v>
      </c>
      <c r="S1169" s="37">
        <v>0</v>
      </c>
      <c r="T1169" s="37" t="s">
        <v>3635</v>
      </c>
      <c r="U1169" s="37" t="s">
        <v>3636</v>
      </c>
      <c r="V1169" s="37"/>
      <c r="W1169" s="37"/>
      <c r="X1169" s="37"/>
    </row>
    <row r="1170" spans="1:24" x14ac:dyDescent="0.25">
      <c r="A1170" s="37" t="s">
        <v>3638</v>
      </c>
      <c r="B1170" s="38">
        <v>45352</v>
      </c>
      <c r="C1170" s="37" t="s">
        <v>3639</v>
      </c>
      <c r="D1170" s="37" t="s">
        <v>3640</v>
      </c>
      <c r="E1170" s="37" t="s">
        <v>520</v>
      </c>
      <c r="F1170" s="37" t="s">
        <v>91</v>
      </c>
      <c r="G1170" s="37" t="s">
        <v>3540</v>
      </c>
      <c r="H1170" s="39">
        <v>105000000</v>
      </c>
      <c r="I1170" s="37" t="s">
        <v>52</v>
      </c>
      <c r="J1170" s="37" t="s">
        <v>53</v>
      </c>
      <c r="K1170" s="37" t="s">
        <v>55</v>
      </c>
      <c r="L1170" s="37">
        <v>2.4700000000000002</v>
      </c>
      <c r="M1170" s="37" t="s">
        <v>55</v>
      </c>
      <c r="N1170" s="37" t="s">
        <v>56</v>
      </c>
      <c r="O1170" s="37">
        <v>1.68</v>
      </c>
      <c r="P1170" s="37">
        <v>5</v>
      </c>
      <c r="Q1170" s="40">
        <f>Table2[[#This Row],[Spread]]/Table2[[#This Row],[Expected Loss]]</f>
        <v>2.9761904761904763</v>
      </c>
      <c r="R1170" s="37">
        <v>1</v>
      </c>
      <c r="S1170" s="37">
        <v>0</v>
      </c>
      <c r="T1170" s="37" t="s">
        <v>3641</v>
      </c>
      <c r="U1170" s="37" t="s">
        <v>3642</v>
      </c>
      <c r="V1170" s="37"/>
      <c r="W1170" s="37"/>
      <c r="X1170" s="37"/>
    </row>
    <row r="1171" spans="1:24" x14ac:dyDescent="0.25">
      <c r="A1171" s="37" t="s">
        <v>3643</v>
      </c>
      <c r="B1171" s="38">
        <v>45352</v>
      </c>
      <c r="C1171" s="37" t="s">
        <v>2830</v>
      </c>
      <c r="D1171" s="37" t="s">
        <v>1346</v>
      </c>
      <c r="E1171" s="37" t="s">
        <v>765</v>
      </c>
      <c r="F1171" s="37" t="s">
        <v>77</v>
      </c>
      <c r="G1171" s="37" t="s">
        <v>3644</v>
      </c>
      <c r="H1171" s="39">
        <v>100000000</v>
      </c>
      <c r="I1171" s="37" t="s">
        <v>52</v>
      </c>
      <c r="J1171" s="37" t="s">
        <v>53</v>
      </c>
      <c r="K1171" s="37">
        <v>4</v>
      </c>
      <c r="L1171" s="37">
        <v>1.72</v>
      </c>
      <c r="M1171" s="37" t="s">
        <v>55</v>
      </c>
      <c r="N1171" s="37" t="s">
        <v>69</v>
      </c>
      <c r="O1171" s="37">
        <v>1.45</v>
      </c>
      <c r="P1171" s="37">
        <v>3.25</v>
      </c>
      <c r="Q1171" s="40">
        <f>Table2[[#This Row],[Spread]]/Table2[[#This Row],[Expected Loss]]</f>
        <v>2.2413793103448278</v>
      </c>
      <c r="R1171" s="37">
        <v>1</v>
      </c>
      <c r="S1171" s="37">
        <v>0</v>
      </c>
      <c r="T1171" s="37" t="s">
        <v>3645</v>
      </c>
      <c r="U1171" s="37" t="s">
        <v>3646</v>
      </c>
      <c r="V1171" s="37"/>
      <c r="W1171" s="37"/>
      <c r="X1171" s="37"/>
    </row>
    <row r="1172" spans="1:24" x14ac:dyDescent="0.25">
      <c r="A1172" s="37" t="s">
        <v>3647</v>
      </c>
      <c r="B1172" s="38">
        <v>45352</v>
      </c>
      <c r="C1172" s="37" t="s">
        <v>2830</v>
      </c>
      <c r="D1172" s="37" t="s">
        <v>1346</v>
      </c>
      <c r="E1172" s="37" t="s">
        <v>765</v>
      </c>
      <c r="F1172" s="37" t="s">
        <v>77</v>
      </c>
      <c r="G1172" s="37" t="s">
        <v>3644</v>
      </c>
      <c r="H1172" s="39">
        <v>100000000</v>
      </c>
      <c r="I1172" s="37" t="s">
        <v>52</v>
      </c>
      <c r="J1172" s="37" t="s">
        <v>53</v>
      </c>
      <c r="K1172" s="37">
        <v>4</v>
      </c>
      <c r="L1172" s="37">
        <v>1.36</v>
      </c>
      <c r="M1172" s="37" t="s">
        <v>55</v>
      </c>
      <c r="N1172" s="37" t="s">
        <v>69</v>
      </c>
      <c r="O1172" s="37">
        <v>1.31</v>
      </c>
      <c r="P1172" s="37">
        <v>4</v>
      </c>
      <c r="Q1172" s="40">
        <f>Table2[[#This Row],[Spread]]/Table2[[#This Row],[Expected Loss]]</f>
        <v>3.0534351145038165</v>
      </c>
      <c r="R1172" s="37">
        <v>1</v>
      </c>
      <c r="S1172" s="37">
        <v>0</v>
      </c>
      <c r="T1172" s="37" t="s">
        <v>3645</v>
      </c>
      <c r="U1172" s="37" t="s">
        <v>3646</v>
      </c>
      <c r="V1172" s="37"/>
      <c r="W1172" s="37"/>
      <c r="X1172" s="37"/>
    </row>
    <row r="1173" spans="1:24" x14ac:dyDescent="0.25">
      <c r="A1173" s="37" t="s">
        <v>3648</v>
      </c>
      <c r="B1173" s="38">
        <v>45352</v>
      </c>
      <c r="C1173" s="37" t="s">
        <v>3649</v>
      </c>
      <c r="D1173" s="37" t="s">
        <v>3650</v>
      </c>
      <c r="E1173" s="37" t="s">
        <v>765</v>
      </c>
      <c r="F1173" s="37" t="s">
        <v>77</v>
      </c>
      <c r="G1173" s="37" t="s">
        <v>3540</v>
      </c>
      <c r="H1173" s="39">
        <v>100000000</v>
      </c>
      <c r="I1173" s="37" t="s">
        <v>52</v>
      </c>
      <c r="J1173" s="37" t="s">
        <v>53</v>
      </c>
      <c r="K1173" s="37" t="s">
        <v>55</v>
      </c>
      <c r="L1173" s="37" t="s">
        <v>54</v>
      </c>
      <c r="M1173" s="37" t="s">
        <v>55</v>
      </c>
      <c r="N1173" s="37" t="s">
        <v>56</v>
      </c>
      <c r="O1173" s="37">
        <v>0.59</v>
      </c>
      <c r="P1173" s="37">
        <v>5.25</v>
      </c>
      <c r="Q1173" s="40">
        <f>Table2[[#This Row],[Spread]]/Table2[[#This Row],[Expected Loss]]</f>
        <v>8.898305084745763</v>
      </c>
      <c r="R1173" s="37">
        <v>1</v>
      </c>
      <c r="S1173" s="37">
        <v>0</v>
      </c>
      <c r="T1173" s="37" t="s">
        <v>3651</v>
      </c>
      <c r="U1173" s="37" t="s">
        <v>3652</v>
      </c>
      <c r="V1173" s="37"/>
      <c r="W1173" s="37"/>
      <c r="X1173" s="37"/>
    </row>
    <row r="1174" spans="1:24" x14ac:dyDescent="0.25">
      <c r="A1174" s="37" t="s">
        <v>3653</v>
      </c>
      <c r="B1174" s="38">
        <v>45383</v>
      </c>
      <c r="C1174" s="37" t="s">
        <v>3654</v>
      </c>
      <c r="D1174" s="37" t="s">
        <v>3655</v>
      </c>
      <c r="E1174" s="37" t="s">
        <v>765</v>
      </c>
      <c r="F1174" s="37" t="s">
        <v>77</v>
      </c>
      <c r="G1174" s="37" t="s">
        <v>3656</v>
      </c>
      <c r="H1174" s="39">
        <v>100000000</v>
      </c>
      <c r="I1174" s="37" t="s">
        <v>52</v>
      </c>
      <c r="J1174" s="37" t="s">
        <v>53</v>
      </c>
      <c r="K1174" s="37" t="s">
        <v>55</v>
      </c>
      <c r="L1174" s="37">
        <v>2.21</v>
      </c>
      <c r="M1174" s="37" t="s">
        <v>55</v>
      </c>
      <c r="N1174" s="37" t="s">
        <v>56</v>
      </c>
      <c r="O1174" s="37">
        <v>1.48</v>
      </c>
      <c r="P1174" s="37">
        <v>8.25</v>
      </c>
      <c r="Q1174" s="40">
        <f>Table2[[#This Row],[Spread]]/Table2[[#This Row],[Expected Loss]]</f>
        <v>5.5743243243243246</v>
      </c>
      <c r="R1174" s="37">
        <v>1</v>
      </c>
      <c r="S1174" s="37">
        <v>0</v>
      </c>
      <c r="T1174" s="37" t="s">
        <v>3657</v>
      </c>
      <c r="U1174" s="37" t="s">
        <v>3658</v>
      </c>
      <c r="V1174" s="37"/>
      <c r="W1174" s="37"/>
      <c r="X1174" s="37"/>
    </row>
    <row r="1175" spans="1:24" x14ac:dyDescent="0.25">
      <c r="A1175" s="37" t="s">
        <v>3659</v>
      </c>
      <c r="B1175" s="38">
        <v>45383</v>
      </c>
      <c r="C1175" s="37" t="s">
        <v>3336</v>
      </c>
      <c r="D1175" s="37" t="s">
        <v>3337</v>
      </c>
      <c r="E1175" s="37" t="s">
        <v>454</v>
      </c>
      <c r="F1175" s="37" t="s">
        <v>77</v>
      </c>
      <c r="G1175" s="37" t="s">
        <v>3338</v>
      </c>
      <c r="H1175" s="39">
        <v>210000000</v>
      </c>
      <c r="I1175" s="37" t="s">
        <v>52</v>
      </c>
      <c r="J1175" s="37" t="s">
        <v>53</v>
      </c>
      <c r="K1175" s="37" t="s">
        <v>55</v>
      </c>
      <c r="L1175" s="37" t="s">
        <v>54</v>
      </c>
      <c r="M1175" s="37" t="s">
        <v>55</v>
      </c>
      <c r="N1175" s="37" t="s">
        <v>56</v>
      </c>
      <c r="O1175" s="37">
        <v>1.06</v>
      </c>
      <c r="P1175" s="37">
        <v>9</v>
      </c>
      <c r="Q1175" s="40">
        <f>Table2[[#This Row],[Spread]]/Table2[[#This Row],[Expected Loss]]</f>
        <v>8.4905660377358494</v>
      </c>
      <c r="R1175" s="37">
        <v>1</v>
      </c>
      <c r="S1175" s="37">
        <v>0</v>
      </c>
      <c r="T1175" s="37" t="s">
        <v>3660</v>
      </c>
      <c r="U1175" s="37" t="s">
        <v>3661</v>
      </c>
      <c r="V1175" s="37"/>
      <c r="W1175" s="37"/>
      <c r="X1175" s="37"/>
    </row>
    <row r="1176" spans="1:24" x14ac:dyDescent="0.25">
      <c r="A1176" s="37" t="s">
        <v>3662</v>
      </c>
      <c r="B1176" s="38">
        <v>45383</v>
      </c>
      <c r="C1176" s="37" t="s">
        <v>2882</v>
      </c>
      <c r="D1176" s="37" t="s">
        <v>3129</v>
      </c>
      <c r="E1176" s="37" t="s">
        <v>520</v>
      </c>
      <c r="F1176" s="37" t="s">
        <v>77</v>
      </c>
      <c r="G1176" s="37" t="s">
        <v>3663</v>
      </c>
      <c r="H1176" s="39">
        <v>130000000</v>
      </c>
      <c r="I1176" s="37" t="s">
        <v>52</v>
      </c>
      <c r="J1176" s="37" t="s">
        <v>53</v>
      </c>
      <c r="K1176" s="37" t="s">
        <v>55</v>
      </c>
      <c r="L1176" s="37">
        <v>1.99</v>
      </c>
      <c r="M1176" s="37" t="s">
        <v>55</v>
      </c>
      <c r="N1176" s="37" t="s">
        <v>56</v>
      </c>
      <c r="O1176" s="37">
        <v>1.23</v>
      </c>
      <c r="P1176" s="37">
        <v>8.25</v>
      </c>
      <c r="Q1176" s="40">
        <f>Table2[[#This Row],[Spread]]/Table2[[#This Row],[Expected Loss]]</f>
        <v>6.7073170731707314</v>
      </c>
      <c r="R1176" s="37">
        <v>1</v>
      </c>
      <c r="S1176" s="37">
        <v>0</v>
      </c>
      <c r="T1176" s="37" t="s">
        <v>3664</v>
      </c>
      <c r="U1176" s="37" t="s">
        <v>3665</v>
      </c>
      <c r="V1176" s="37"/>
      <c r="W1176" s="37"/>
      <c r="X1176" s="37"/>
    </row>
    <row r="1177" spans="1:24" x14ac:dyDescent="0.25">
      <c r="A1177" s="37" t="s">
        <v>3666</v>
      </c>
      <c r="B1177" s="38">
        <v>45383</v>
      </c>
      <c r="C1177" s="37" t="s">
        <v>3667</v>
      </c>
      <c r="D1177" s="37" t="s">
        <v>3668</v>
      </c>
      <c r="E1177" s="37" t="s">
        <v>454</v>
      </c>
      <c r="F1177" s="37" t="s">
        <v>77</v>
      </c>
      <c r="G1177" s="37" t="s">
        <v>3669</v>
      </c>
      <c r="H1177" s="39">
        <v>125000000</v>
      </c>
      <c r="I1177" s="37" t="s">
        <v>52</v>
      </c>
      <c r="J1177" s="37" t="s">
        <v>53</v>
      </c>
      <c r="K1177" s="37" t="s">
        <v>55</v>
      </c>
      <c r="L1177" s="37">
        <v>2.71</v>
      </c>
      <c r="M1177" s="37" t="s">
        <v>55</v>
      </c>
      <c r="N1177" s="37" t="s">
        <v>56</v>
      </c>
      <c r="O1177" s="37">
        <v>1.87</v>
      </c>
      <c r="P1177" s="37">
        <v>6.5</v>
      </c>
      <c r="Q1177" s="40">
        <f>Table2[[#This Row],[Spread]]/Table2[[#This Row],[Expected Loss]]</f>
        <v>3.475935828877005</v>
      </c>
      <c r="R1177" s="37">
        <v>1</v>
      </c>
      <c r="S1177" s="37">
        <v>0</v>
      </c>
      <c r="T1177" s="37" t="s">
        <v>3670</v>
      </c>
      <c r="U1177" s="37" t="s">
        <v>3671</v>
      </c>
      <c r="V1177" s="37"/>
      <c r="W1177" s="37"/>
      <c r="X1177" s="37"/>
    </row>
    <row r="1178" spans="1:24" x14ac:dyDescent="0.25">
      <c r="A1178" s="37" t="s">
        <v>3672</v>
      </c>
      <c r="B1178" s="38">
        <v>45383</v>
      </c>
      <c r="C1178" s="37" t="s">
        <v>2490</v>
      </c>
      <c r="D1178" s="37" t="s">
        <v>453</v>
      </c>
      <c r="E1178" s="37" t="s">
        <v>2810</v>
      </c>
      <c r="F1178" s="37" t="s">
        <v>77</v>
      </c>
      <c r="G1178" s="37" t="s">
        <v>1137</v>
      </c>
      <c r="H1178" s="39">
        <v>500000000</v>
      </c>
      <c r="I1178" s="37" t="s">
        <v>52</v>
      </c>
      <c r="J1178" s="37" t="s">
        <v>53</v>
      </c>
      <c r="K1178" s="37">
        <v>3.08</v>
      </c>
      <c r="L1178" s="37">
        <v>3.97</v>
      </c>
      <c r="M1178" s="37" t="s">
        <v>55</v>
      </c>
      <c r="N1178" s="37" t="s">
        <v>69</v>
      </c>
      <c r="O1178" s="37">
        <v>3.29</v>
      </c>
      <c r="P1178" s="37">
        <v>11.25</v>
      </c>
      <c r="Q1178" s="40">
        <f>Table2[[#This Row],[Spread]]/Table2[[#This Row],[Expected Loss]]</f>
        <v>3.4194528875379939</v>
      </c>
      <c r="R1178" s="37">
        <v>1</v>
      </c>
      <c r="S1178" s="37">
        <v>0</v>
      </c>
      <c r="T1178" s="37" t="s">
        <v>3673</v>
      </c>
      <c r="U1178" s="37" t="s">
        <v>3674</v>
      </c>
      <c r="V1178" s="37"/>
      <c r="W1178" s="37"/>
      <c r="X1178" s="37"/>
    </row>
    <row r="1179" spans="1:24" x14ac:dyDescent="0.25">
      <c r="A1179" s="37" t="s">
        <v>3675</v>
      </c>
      <c r="B1179" s="38">
        <v>45383</v>
      </c>
      <c r="C1179" s="37" t="s">
        <v>2490</v>
      </c>
      <c r="D1179" s="37" t="s">
        <v>453</v>
      </c>
      <c r="E1179" s="37" t="s">
        <v>2810</v>
      </c>
      <c r="F1179" s="37" t="s">
        <v>77</v>
      </c>
      <c r="G1179" s="37" t="s">
        <v>1137</v>
      </c>
      <c r="H1179" s="39">
        <v>500000000</v>
      </c>
      <c r="I1179" s="37" t="s">
        <v>52</v>
      </c>
      <c r="J1179" s="37" t="s">
        <v>53</v>
      </c>
      <c r="K1179" s="37">
        <v>3.08</v>
      </c>
      <c r="L1179" s="37">
        <v>1.48</v>
      </c>
      <c r="M1179" s="37" t="s">
        <v>55</v>
      </c>
      <c r="N1179" s="37" t="s">
        <v>69</v>
      </c>
      <c r="O1179" s="37">
        <v>1.42</v>
      </c>
      <c r="P1179" s="37">
        <v>6</v>
      </c>
      <c r="Q1179" s="40">
        <f>Table2[[#This Row],[Spread]]/Table2[[#This Row],[Expected Loss]]</f>
        <v>4.2253521126760569</v>
      </c>
      <c r="R1179" s="37">
        <v>1</v>
      </c>
      <c r="S1179" s="37">
        <v>0</v>
      </c>
      <c r="T1179" s="37" t="s">
        <v>3673</v>
      </c>
      <c r="U1179" s="37" t="s">
        <v>3674</v>
      </c>
      <c r="V1179" s="37"/>
      <c r="W1179" s="37"/>
      <c r="X1179" s="37"/>
    </row>
    <row r="1180" spans="1:24" x14ac:dyDescent="0.25">
      <c r="A1180" s="37" t="s">
        <v>3676</v>
      </c>
      <c r="B1180" s="38">
        <v>45383</v>
      </c>
      <c r="C1180" s="37" t="s">
        <v>2490</v>
      </c>
      <c r="D1180" s="37" t="s">
        <v>453</v>
      </c>
      <c r="E1180" s="37" t="s">
        <v>2810</v>
      </c>
      <c r="F1180" s="37" t="s">
        <v>77</v>
      </c>
      <c r="G1180" s="37" t="s">
        <v>1137</v>
      </c>
      <c r="H1180" s="39">
        <v>400000000</v>
      </c>
      <c r="I1180" s="37" t="s">
        <v>52</v>
      </c>
      <c r="J1180" s="37" t="s">
        <v>53</v>
      </c>
      <c r="K1180" s="37">
        <v>3.08</v>
      </c>
      <c r="L1180" s="37">
        <v>2.61</v>
      </c>
      <c r="M1180" s="37" t="s">
        <v>55</v>
      </c>
      <c r="N1180" s="37" t="s">
        <v>69</v>
      </c>
      <c r="O1180" s="37">
        <v>1.96</v>
      </c>
      <c r="P1180" s="37">
        <v>7.75</v>
      </c>
      <c r="Q1180" s="40">
        <f>Table2[[#This Row],[Spread]]/Table2[[#This Row],[Expected Loss]]</f>
        <v>3.9540816326530615</v>
      </c>
      <c r="R1180" s="37">
        <v>1</v>
      </c>
      <c r="S1180" s="37">
        <v>0</v>
      </c>
      <c r="T1180" s="37" t="s">
        <v>3673</v>
      </c>
      <c r="U1180" s="37" t="s">
        <v>3674</v>
      </c>
      <c r="V1180" s="37"/>
      <c r="W1180" s="37"/>
      <c r="X1180" s="37"/>
    </row>
    <row r="1181" spans="1:24" x14ac:dyDescent="0.25">
      <c r="A1181" s="37" t="s">
        <v>3677</v>
      </c>
      <c r="B1181" s="38">
        <v>45383</v>
      </c>
      <c r="C1181" s="37" t="s">
        <v>3678</v>
      </c>
      <c r="D1181" s="37" t="s">
        <v>3679</v>
      </c>
      <c r="E1181" s="37" t="s">
        <v>3592</v>
      </c>
      <c r="F1181" s="37" t="s">
        <v>77</v>
      </c>
      <c r="G1181" s="37" t="s">
        <v>1145</v>
      </c>
      <c r="H1181" s="39">
        <v>150000000</v>
      </c>
      <c r="I1181" s="37" t="s">
        <v>52</v>
      </c>
      <c r="J1181" s="37" t="s">
        <v>53</v>
      </c>
      <c r="K1181" s="37" t="s">
        <v>55</v>
      </c>
      <c r="L1181" s="37">
        <v>2.5</v>
      </c>
      <c r="M1181" s="37" t="s">
        <v>55</v>
      </c>
      <c r="N1181" s="37" t="s">
        <v>56</v>
      </c>
      <c r="O1181" s="37">
        <v>1.78</v>
      </c>
      <c r="P1181" s="37">
        <v>9.5</v>
      </c>
      <c r="Q1181" s="40">
        <f>Table2[[#This Row],[Spread]]/Table2[[#This Row],[Expected Loss]]</f>
        <v>5.3370786516853927</v>
      </c>
      <c r="R1181" s="37">
        <v>1</v>
      </c>
      <c r="S1181" s="37">
        <v>0</v>
      </c>
      <c r="T1181" s="37" t="s">
        <v>3680</v>
      </c>
      <c r="U1181" s="37" t="s">
        <v>3681</v>
      </c>
      <c r="V1181" s="37"/>
      <c r="W1181" s="37"/>
      <c r="X1181" s="37"/>
    </row>
    <row r="1182" spans="1:24" x14ac:dyDescent="0.25">
      <c r="A1182" s="37" t="s">
        <v>3682</v>
      </c>
      <c r="B1182" s="38">
        <v>45383</v>
      </c>
      <c r="C1182" s="37" t="s">
        <v>1874</v>
      </c>
      <c r="D1182" s="37" t="s">
        <v>1927</v>
      </c>
      <c r="E1182" s="37" t="s">
        <v>55</v>
      </c>
      <c r="F1182" s="37" t="s">
        <v>3683</v>
      </c>
      <c r="G1182" s="37" t="s">
        <v>3684</v>
      </c>
      <c r="H1182" s="39">
        <v>13750000</v>
      </c>
      <c r="I1182" s="37" t="s">
        <v>102</v>
      </c>
      <c r="J1182" s="37" t="s">
        <v>53</v>
      </c>
      <c r="K1182" s="37" t="s">
        <v>55</v>
      </c>
      <c r="L1182" s="37" t="s">
        <v>54</v>
      </c>
      <c r="M1182" s="37" t="s">
        <v>55</v>
      </c>
      <c r="N1182" s="37" t="s">
        <v>56</v>
      </c>
      <c r="O1182" s="37" t="s">
        <v>57</v>
      </c>
      <c r="P1182" s="37" t="s">
        <v>57</v>
      </c>
      <c r="Q1182" s="40" t="e">
        <f>Table2[[#This Row],[Spread]]/Table2[[#This Row],[Expected Loss]]</f>
        <v>#VALUE!</v>
      </c>
      <c r="R1182" s="37">
        <v>1</v>
      </c>
      <c r="S1182" s="37">
        <v>0</v>
      </c>
      <c r="T1182" s="37" t="s">
        <v>3685</v>
      </c>
      <c r="U1182" s="37" t="s">
        <v>3686</v>
      </c>
      <c r="V1182" s="37"/>
      <c r="W1182" s="37"/>
      <c r="X1182" s="37"/>
    </row>
    <row r="1183" spans="1:24" x14ac:dyDescent="0.25">
      <c r="A1183" s="45" t="s">
        <v>3687</v>
      </c>
      <c r="B1183" s="46">
        <v>45383</v>
      </c>
      <c r="C1183" s="45" t="s">
        <v>1996</v>
      </c>
      <c r="D1183" s="45" t="s">
        <v>3688</v>
      </c>
      <c r="E1183" s="45" t="s">
        <v>3689</v>
      </c>
      <c r="F1183" s="45" t="s">
        <v>77</v>
      </c>
      <c r="G1183" s="45" t="s">
        <v>3690</v>
      </c>
      <c r="H1183" s="47">
        <v>225000000</v>
      </c>
      <c r="I1183" s="45" t="s">
        <v>102</v>
      </c>
      <c r="J1183" s="45" t="s">
        <v>53</v>
      </c>
      <c r="K1183" s="45">
        <v>4</v>
      </c>
      <c r="L1183" s="45">
        <v>1.17</v>
      </c>
      <c r="M1183" s="45" t="s">
        <v>55</v>
      </c>
      <c r="N1183" s="45" t="s">
        <v>69</v>
      </c>
      <c r="O1183" s="45">
        <v>0.9</v>
      </c>
      <c r="P1183" s="45">
        <v>4</v>
      </c>
      <c r="Q1183" s="40">
        <f>Table2[[#This Row],[Spread]]/Table2[[#This Row],[Expected Loss]]</f>
        <v>4.4444444444444446</v>
      </c>
      <c r="R1183" s="45">
        <v>1</v>
      </c>
      <c r="S1183" s="45">
        <v>1</v>
      </c>
      <c r="T1183" s="45" t="s">
        <v>3691</v>
      </c>
      <c r="U1183" s="45" t="s">
        <v>3692</v>
      </c>
      <c r="V1183" s="37"/>
      <c r="W1183" s="37"/>
      <c r="X1183" s="37"/>
    </row>
    <row r="1184" spans="1:24" x14ac:dyDescent="0.25">
      <c r="A1184" s="45" t="s">
        <v>3693</v>
      </c>
      <c r="B1184" s="46">
        <v>45383</v>
      </c>
      <c r="C1184" s="45" t="s">
        <v>1996</v>
      </c>
      <c r="D1184" s="45" t="s">
        <v>3688</v>
      </c>
      <c r="E1184" s="45" t="s">
        <v>3689</v>
      </c>
      <c r="F1184" s="45" t="s">
        <v>77</v>
      </c>
      <c r="G1184" s="45" t="s">
        <v>3690</v>
      </c>
      <c r="H1184" s="47">
        <v>70000000</v>
      </c>
      <c r="I1184" s="45" t="s">
        <v>102</v>
      </c>
      <c r="J1184" s="45" t="s">
        <v>53</v>
      </c>
      <c r="K1184" s="45">
        <v>4</v>
      </c>
      <c r="L1184" s="45">
        <v>8.3000000000000007</v>
      </c>
      <c r="M1184" s="45" t="s">
        <v>55</v>
      </c>
      <c r="N1184" s="45" t="s">
        <v>69</v>
      </c>
      <c r="O1184" s="45">
        <v>5.84</v>
      </c>
      <c r="P1184" s="45">
        <v>11</v>
      </c>
      <c r="Q1184" s="40">
        <f>Table2[[#This Row],[Spread]]/Table2[[#This Row],[Expected Loss]]</f>
        <v>1.8835616438356164</v>
      </c>
      <c r="R1184" s="45">
        <v>1</v>
      </c>
      <c r="S1184" s="45">
        <v>1</v>
      </c>
      <c r="T1184" s="45" t="s">
        <v>3691</v>
      </c>
      <c r="U1184" s="45" t="s">
        <v>3692</v>
      </c>
      <c r="V1184" s="37"/>
      <c r="W1184" s="37"/>
      <c r="X1184" s="37"/>
    </row>
    <row r="1185" spans="1:24 16370:16370" x14ac:dyDescent="0.25">
      <c r="A1185" s="37" t="s">
        <v>3694</v>
      </c>
      <c r="B1185" s="38">
        <v>45383</v>
      </c>
      <c r="C1185" s="37" t="s">
        <v>1996</v>
      </c>
      <c r="D1185" s="37" t="s">
        <v>3688</v>
      </c>
      <c r="E1185" s="37" t="s">
        <v>3689</v>
      </c>
      <c r="F1185" s="37" t="s">
        <v>77</v>
      </c>
      <c r="G1185" s="37" t="s">
        <v>3690</v>
      </c>
      <c r="H1185" s="39">
        <v>175000000</v>
      </c>
      <c r="I1185" s="37" t="s">
        <v>102</v>
      </c>
      <c r="J1185" s="37" t="s">
        <v>53</v>
      </c>
      <c r="K1185" s="37">
        <v>4</v>
      </c>
      <c r="L1185" s="37">
        <v>7.96</v>
      </c>
      <c r="M1185" s="37" t="s">
        <v>55</v>
      </c>
      <c r="N1185" s="37" t="s">
        <v>69</v>
      </c>
      <c r="O1185" s="37">
        <v>5.69</v>
      </c>
      <c r="P1185" s="37">
        <v>13.5</v>
      </c>
      <c r="Q1185" s="40">
        <f>Table2[[#This Row],[Spread]]/Table2[[#This Row],[Expected Loss]]</f>
        <v>2.3725834797891037</v>
      </c>
      <c r="R1185" s="37">
        <v>1</v>
      </c>
      <c r="S1185" s="37">
        <v>1</v>
      </c>
      <c r="T1185" s="37" t="s">
        <v>3691</v>
      </c>
      <c r="U1185" s="37" t="s">
        <v>3692</v>
      </c>
      <c r="V1185" s="37"/>
      <c r="W1185" s="37"/>
      <c r="X1185" s="37"/>
    </row>
    <row r="1186" spans="1:24 16370:16370" x14ac:dyDescent="0.25">
      <c r="A1186" s="45" t="s">
        <v>3695</v>
      </c>
      <c r="B1186" s="46">
        <v>45383</v>
      </c>
      <c r="C1186" s="45" t="s">
        <v>2614</v>
      </c>
      <c r="D1186" s="45" t="s">
        <v>230</v>
      </c>
      <c r="E1186" s="45" t="s">
        <v>765</v>
      </c>
      <c r="F1186" s="45" t="s">
        <v>77</v>
      </c>
      <c r="G1186" s="45" t="s">
        <v>232</v>
      </c>
      <c r="H1186" s="47">
        <v>150000000</v>
      </c>
      <c r="I1186" s="45" t="s">
        <v>52</v>
      </c>
      <c r="J1186" s="45" t="s">
        <v>53</v>
      </c>
      <c r="K1186" s="45">
        <v>4.92</v>
      </c>
      <c r="L1186" s="45">
        <v>0.82</v>
      </c>
      <c r="M1186" s="45" t="s">
        <v>55</v>
      </c>
      <c r="N1186" s="45" t="s">
        <v>56</v>
      </c>
      <c r="O1186" s="45">
        <v>0.79</v>
      </c>
      <c r="P1186" s="45">
        <v>2.35</v>
      </c>
      <c r="Q1186" s="40">
        <f>Table2[[#This Row],[Spread]]/Table2[[#This Row],[Expected Loss]]</f>
        <v>2.9746835443037973</v>
      </c>
      <c r="R1186" s="45">
        <v>1</v>
      </c>
      <c r="S1186" s="45">
        <v>0</v>
      </c>
      <c r="T1186" s="45" t="s">
        <v>3696</v>
      </c>
      <c r="U1186" s="45" t="s">
        <v>3697</v>
      </c>
      <c r="V1186" s="37"/>
      <c r="W1186" s="37"/>
      <c r="X1186" s="37"/>
    </row>
    <row r="1187" spans="1:24 16370:16370" x14ac:dyDescent="0.25">
      <c r="A1187" s="37" t="s">
        <v>3698</v>
      </c>
      <c r="B1187" s="38">
        <v>45383</v>
      </c>
      <c r="C1187" s="37" t="s">
        <v>2436</v>
      </c>
      <c r="D1187" s="37" t="s">
        <v>1391</v>
      </c>
      <c r="E1187" s="37" t="s">
        <v>3699</v>
      </c>
      <c r="F1187" s="37" t="s">
        <v>77</v>
      </c>
      <c r="G1187" s="37" t="s">
        <v>1928</v>
      </c>
      <c r="H1187" s="39">
        <v>225000000</v>
      </c>
      <c r="I1187" s="37" t="s">
        <v>110</v>
      </c>
      <c r="J1187" s="37" t="s">
        <v>53</v>
      </c>
      <c r="K1187" s="37" t="s">
        <v>55</v>
      </c>
      <c r="L1187" s="37">
        <v>1.59</v>
      </c>
      <c r="M1187" s="37" t="s">
        <v>55</v>
      </c>
      <c r="N1187" s="37" t="s">
        <v>69</v>
      </c>
      <c r="O1187" s="37">
        <v>1.04</v>
      </c>
      <c r="P1187" s="37">
        <v>6.25</v>
      </c>
      <c r="Q1187" s="40">
        <f>Table2[[#This Row],[Spread]]/Table2[[#This Row],[Expected Loss]]</f>
        <v>6.0096153846153841</v>
      </c>
      <c r="R1187" s="37">
        <v>1</v>
      </c>
      <c r="S1187" s="37">
        <v>0</v>
      </c>
      <c r="T1187" s="37" t="s">
        <v>3700</v>
      </c>
      <c r="U1187" s="37" t="s">
        <v>3701</v>
      </c>
      <c r="V1187" s="37"/>
      <c r="W1187" s="37"/>
      <c r="X1187" s="37"/>
    </row>
    <row r="1188" spans="1:24 16370:16370" x14ac:dyDescent="0.25">
      <c r="A1188" s="37" t="s">
        <v>3702</v>
      </c>
      <c r="B1188" s="38">
        <v>45383</v>
      </c>
      <c r="C1188" s="37" t="s">
        <v>2436</v>
      </c>
      <c r="D1188" s="37" t="s">
        <v>1391</v>
      </c>
      <c r="E1188" s="37" t="s">
        <v>3699</v>
      </c>
      <c r="F1188" s="37" t="s">
        <v>77</v>
      </c>
      <c r="G1188" s="37" t="s">
        <v>1928</v>
      </c>
      <c r="H1188" s="39">
        <v>75000000</v>
      </c>
      <c r="I1188" s="37" t="s">
        <v>110</v>
      </c>
      <c r="J1188" s="37" t="s">
        <v>53</v>
      </c>
      <c r="K1188" s="37" t="s">
        <v>55</v>
      </c>
      <c r="L1188" s="37">
        <v>3.87</v>
      </c>
      <c r="M1188" s="37" t="s">
        <v>55</v>
      </c>
      <c r="N1188" s="37" t="s">
        <v>69</v>
      </c>
      <c r="O1188" s="37">
        <v>2.54</v>
      </c>
      <c r="P1188" s="37">
        <v>7.75</v>
      </c>
      <c r="Q1188" s="40">
        <f>Table2[[#This Row],[Spread]]/Table2[[#This Row],[Expected Loss]]</f>
        <v>3.0511811023622046</v>
      </c>
      <c r="R1188" s="37">
        <v>1</v>
      </c>
      <c r="S1188" s="37">
        <v>0</v>
      </c>
      <c r="T1188" s="37" t="s">
        <v>3700</v>
      </c>
      <c r="U1188" s="37" t="s">
        <v>3701</v>
      </c>
      <c r="V1188" s="37"/>
      <c r="W1188" s="37"/>
      <c r="X1188" s="37"/>
    </row>
    <row r="1189" spans="1:24 16370:16370" x14ac:dyDescent="0.25">
      <c r="A1189" s="37" t="s">
        <v>3703</v>
      </c>
      <c r="B1189" s="38">
        <v>45383</v>
      </c>
      <c r="C1189" s="37" t="s">
        <v>3234</v>
      </c>
      <c r="D1189" s="37" t="s">
        <v>116</v>
      </c>
      <c r="E1189" s="37" t="s">
        <v>454</v>
      </c>
      <c r="F1189" s="37" t="s">
        <v>77</v>
      </c>
      <c r="G1189" s="37" t="s">
        <v>638</v>
      </c>
      <c r="H1189" s="39">
        <v>200000000</v>
      </c>
      <c r="I1189" s="37" t="s">
        <v>52</v>
      </c>
      <c r="J1189" s="37" t="s">
        <v>53</v>
      </c>
      <c r="K1189" s="37" t="s">
        <v>55</v>
      </c>
      <c r="L1189" s="37">
        <v>1.47</v>
      </c>
      <c r="M1189" s="37" t="s">
        <v>55</v>
      </c>
      <c r="N1189" s="37" t="s">
        <v>69</v>
      </c>
      <c r="O1189" s="37">
        <v>1.1399999999999999</v>
      </c>
      <c r="P1189" s="37">
        <v>8.5</v>
      </c>
      <c r="Q1189" s="40">
        <f>Table2[[#This Row],[Spread]]/Table2[[#This Row],[Expected Loss]]</f>
        <v>7.4561403508771935</v>
      </c>
      <c r="R1189" s="37">
        <v>1</v>
      </c>
      <c r="S1189" s="37">
        <v>0</v>
      </c>
      <c r="T1189" s="37" t="s">
        <v>3704</v>
      </c>
      <c r="U1189" s="37" t="s">
        <v>3705</v>
      </c>
      <c r="V1189" s="37"/>
      <c r="W1189" s="37"/>
      <c r="X1189" s="37"/>
    </row>
    <row r="1190" spans="1:24 16370:16370" x14ac:dyDescent="0.25">
      <c r="A1190" s="37" t="s">
        <v>3706</v>
      </c>
      <c r="B1190" s="38">
        <v>45383</v>
      </c>
      <c r="C1190" s="37" t="s">
        <v>3234</v>
      </c>
      <c r="D1190" s="37" t="s">
        <v>116</v>
      </c>
      <c r="E1190" s="37" t="s">
        <v>454</v>
      </c>
      <c r="F1190" s="37" t="s">
        <v>77</v>
      </c>
      <c r="G1190" s="37" t="s">
        <v>638</v>
      </c>
      <c r="H1190" s="39">
        <v>75000000</v>
      </c>
      <c r="I1190" s="37" t="s">
        <v>52</v>
      </c>
      <c r="J1190" s="37" t="s">
        <v>53</v>
      </c>
      <c r="K1190" s="37" t="s">
        <v>55</v>
      </c>
      <c r="L1190" s="37">
        <v>4.09</v>
      </c>
      <c r="M1190" s="37" t="s">
        <v>3707</v>
      </c>
      <c r="N1190" s="37" t="s">
        <v>69</v>
      </c>
      <c r="O1190" s="37">
        <v>3.19</v>
      </c>
      <c r="P1190" s="37">
        <v>18.5</v>
      </c>
      <c r="Q1190" s="40">
        <f>Table2[[#This Row],[Spread]]/Table2[[#This Row],[Expected Loss]]</f>
        <v>5.7993730407523509</v>
      </c>
      <c r="R1190" s="37">
        <v>1</v>
      </c>
      <c r="S1190" s="37">
        <v>0</v>
      </c>
      <c r="T1190" s="37" t="s">
        <v>3704</v>
      </c>
      <c r="U1190" s="37" t="s">
        <v>3705</v>
      </c>
      <c r="V1190" s="37"/>
      <c r="W1190" s="37"/>
      <c r="X1190" s="37"/>
    </row>
    <row r="1191" spans="1:24 16370:16370" s="15" customFormat="1" x14ac:dyDescent="0.25">
      <c r="A1191" s="45" t="s">
        <v>3708</v>
      </c>
      <c r="B1191" s="46">
        <v>45413</v>
      </c>
      <c r="C1191" s="45" t="s">
        <v>1996</v>
      </c>
      <c r="D1191" s="45" t="s">
        <v>2574</v>
      </c>
      <c r="E1191" s="45" t="s">
        <v>3709</v>
      </c>
      <c r="F1191" s="45" t="s">
        <v>77</v>
      </c>
      <c r="G1191" s="45" t="s">
        <v>2576</v>
      </c>
      <c r="H1191" s="47">
        <v>150000000</v>
      </c>
      <c r="I1191" s="45" t="s">
        <v>102</v>
      </c>
      <c r="J1191" s="45" t="s">
        <v>53</v>
      </c>
      <c r="K1191" s="45" t="s">
        <v>55</v>
      </c>
      <c r="L1191" s="45">
        <v>2.34</v>
      </c>
      <c r="M1191" s="45" t="s">
        <v>55</v>
      </c>
      <c r="N1191" s="45" t="s">
        <v>56</v>
      </c>
      <c r="O1191" s="45">
        <v>1.5</v>
      </c>
      <c r="P1191" s="45">
        <v>7</v>
      </c>
      <c r="Q1191" s="50">
        <f>Table2[[#This Row],[Spread]]/Table2[[#This Row],[Expected Loss]]</f>
        <v>4.666666666666667</v>
      </c>
      <c r="R1191" s="45">
        <v>1</v>
      </c>
      <c r="S1191" s="45">
        <v>1</v>
      </c>
      <c r="T1191" s="45" t="s">
        <v>3710</v>
      </c>
      <c r="U1191" s="45" t="s">
        <v>3711</v>
      </c>
      <c r="V1191" s="37"/>
      <c r="W1191" s="37"/>
      <c r="X1191" s="37"/>
      <c r="XEP1191" s="30"/>
    </row>
    <row r="1192" spans="1:24 16370:16370" x14ac:dyDescent="0.25">
      <c r="A1192" s="37" t="s">
        <v>3712</v>
      </c>
      <c r="B1192" s="38">
        <v>45413</v>
      </c>
      <c r="C1192" s="37" t="s">
        <v>3713</v>
      </c>
      <c r="D1192" s="37" t="s">
        <v>3714</v>
      </c>
      <c r="E1192" s="37" t="s">
        <v>765</v>
      </c>
      <c r="F1192" s="37" t="s">
        <v>77</v>
      </c>
      <c r="G1192" s="37" t="s">
        <v>3295</v>
      </c>
      <c r="H1192" s="39">
        <v>60000000</v>
      </c>
      <c r="I1192" s="37" t="s">
        <v>110</v>
      </c>
      <c r="J1192" s="37" t="s">
        <v>53</v>
      </c>
      <c r="K1192" s="37">
        <v>3</v>
      </c>
      <c r="L1192" s="37">
        <v>6.66</v>
      </c>
      <c r="M1192" s="37" t="s">
        <v>55</v>
      </c>
      <c r="N1192" s="37" t="s">
        <v>69</v>
      </c>
      <c r="O1192" s="37">
        <v>5.15</v>
      </c>
      <c r="P1192" s="37">
        <v>14.25</v>
      </c>
      <c r="Q1192" s="40">
        <f>Table2[[#This Row],[Spread]]/Table2[[#This Row],[Expected Loss]]</f>
        <v>2.7669902912621356</v>
      </c>
      <c r="R1192" s="37">
        <v>1</v>
      </c>
      <c r="S1192" s="37">
        <v>0</v>
      </c>
      <c r="T1192" s="37" t="s">
        <v>3715</v>
      </c>
      <c r="U1192" s="37" t="s">
        <v>3716</v>
      </c>
      <c r="V1192" s="37"/>
      <c r="W1192" s="37"/>
      <c r="X1192" s="37"/>
    </row>
    <row r="1193" spans="1:24 16370:16370" x14ac:dyDescent="0.25">
      <c r="A1193" s="37" t="s">
        <v>3717</v>
      </c>
      <c r="B1193" s="38">
        <v>45413</v>
      </c>
      <c r="C1193" s="37" t="s">
        <v>3713</v>
      </c>
      <c r="D1193" s="37" t="s">
        <v>3714</v>
      </c>
      <c r="E1193" s="37" t="s">
        <v>765</v>
      </c>
      <c r="F1193" s="37" t="s">
        <v>77</v>
      </c>
      <c r="G1193" s="37" t="s">
        <v>3295</v>
      </c>
      <c r="H1193" s="39">
        <v>30000000</v>
      </c>
      <c r="I1193" s="37" t="s">
        <v>110</v>
      </c>
      <c r="J1193" s="37" t="s">
        <v>53</v>
      </c>
      <c r="K1193" s="37">
        <v>3</v>
      </c>
      <c r="L1193" s="37">
        <v>11.73</v>
      </c>
      <c r="M1193" s="37" t="s">
        <v>55</v>
      </c>
      <c r="N1193" s="37" t="s">
        <v>69</v>
      </c>
      <c r="O1193" s="37">
        <v>8.36</v>
      </c>
      <c r="P1193" s="37">
        <v>22</v>
      </c>
      <c r="Q1193" s="40">
        <f>Table2[[#This Row],[Spread]]/Table2[[#This Row],[Expected Loss]]</f>
        <v>2.6315789473684212</v>
      </c>
      <c r="R1193" s="37">
        <v>1</v>
      </c>
      <c r="S1193" s="37">
        <v>0</v>
      </c>
      <c r="T1193" s="37" t="s">
        <v>3715</v>
      </c>
      <c r="U1193" s="37" t="s">
        <v>3716</v>
      </c>
      <c r="V1193" s="37"/>
      <c r="W1193" s="37"/>
      <c r="X1193" s="37"/>
    </row>
    <row r="1194" spans="1:24 16370:16370" x14ac:dyDescent="0.25">
      <c r="A1194" s="51" t="s">
        <v>3718</v>
      </c>
      <c r="B1194" s="52">
        <v>45413</v>
      </c>
      <c r="C1194" s="51" t="s">
        <v>3719</v>
      </c>
      <c r="D1194" s="51" t="s">
        <v>147</v>
      </c>
      <c r="E1194" s="51" t="s">
        <v>1091</v>
      </c>
      <c r="F1194" s="51" t="s">
        <v>77</v>
      </c>
      <c r="G1194" s="51" t="s">
        <v>1551</v>
      </c>
      <c r="H1194" s="47">
        <v>50000000</v>
      </c>
      <c r="I1194" s="51" t="s">
        <v>52</v>
      </c>
      <c r="J1194" s="51" t="s">
        <v>53</v>
      </c>
      <c r="K1194" s="51">
        <v>1</v>
      </c>
      <c r="L1194" s="51">
        <v>3.47</v>
      </c>
      <c r="M1194" s="51" t="s">
        <v>55</v>
      </c>
      <c r="N1194" s="51" t="s">
        <v>69</v>
      </c>
      <c r="O1194" s="51">
        <v>2.04</v>
      </c>
      <c r="P1194" s="51">
        <v>9</v>
      </c>
      <c r="Q1194" s="40">
        <f>Table2[[#This Row],[Spread]]/Table2[[#This Row],[Expected Loss]]</f>
        <v>4.4117647058823533</v>
      </c>
      <c r="R1194" s="51">
        <v>1</v>
      </c>
      <c r="S1194" s="51">
        <v>0</v>
      </c>
      <c r="T1194" s="51" t="s">
        <v>3720</v>
      </c>
      <c r="U1194" s="51" t="s">
        <v>3721</v>
      </c>
      <c r="V1194" s="37"/>
      <c r="W1194" s="37"/>
      <c r="X1194" s="37"/>
    </row>
    <row r="1195" spans="1:24 16370:16370" x14ac:dyDescent="0.25">
      <c r="A1195" s="51" t="s">
        <v>3722</v>
      </c>
      <c r="B1195" s="52">
        <v>45413</v>
      </c>
      <c r="C1195" s="51" t="s">
        <v>3719</v>
      </c>
      <c r="D1195" s="51" t="s">
        <v>147</v>
      </c>
      <c r="E1195" s="51" t="s">
        <v>1091</v>
      </c>
      <c r="F1195" s="51" t="s">
        <v>77</v>
      </c>
      <c r="G1195" s="51" t="s">
        <v>1551</v>
      </c>
      <c r="H1195" s="47">
        <v>75000000</v>
      </c>
      <c r="I1195" s="51" t="s">
        <v>52</v>
      </c>
      <c r="J1195" s="51" t="s">
        <v>53</v>
      </c>
      <c r="K1195" s="51">
        <v>1</v>
      </c>
      <c r="L1195" s="51">
        <v>1.06</v>
      </c>
      <c r="M1195" s="51" t="s">
        <v>55</v>
      </c>
      <c r="N1195" s="51" t="s">
        <v>69</v>
      </c>
      <c r="O1195" s="51">
        <v>0.77</v>
      </c>
      <c r="P1195" s="51">
        <v>5.75</v>
      </c>
      <c r="Q1195" s="40">
        <f>Table2[[#This Row],[Spread]]/Table2[[#This Row],[Expected Loss]]</f>
        <v>7.4675324675324672</v>
      </c>
      <c r="R1195" s="51">
        <v>1</v>
      </c>
      <c r="S1195" s="51">
        <v>0</v>
      </c>
      <c r="T1195" s="51" t="s">
        <v>3720</v>
      </c>
      <c r="U1195" s="51" t="s">
        <v>3721</v>
      </c>
      <c r="V1195" s="37"/>
      <c r="W1195" s="37"/>
      <c r="X1195" s="37"/>
    </row>
    <row r="1196" spans="1:24 16370:16370" x14ac:dyDescent="0.25">
      <c r="A1196" s="45" t="s">
        <v>3723</v>
      </c>
      <c r="B1196" s="46">
        <v>45413</v>
      </c>
      <c r="C1196" s="45" t="s">
        <v>3243</v>
      </c>
      <c r="D1196" s="45" t="s">
        <v>75</v>
      </c>
      <c r="E1196" s="45" t="s">
        <v>765</v>
      </c>
      <c r="F1196" s="45" t="s">
        <v>77</v>
      </c>
      <c r="G1196" s="45" t="s">
        <v>820</v>
      </c>
      <c r="H1196" s="47">
        <v>125000000</v>
      </c>
      <c r="I1196" s="45" t="s">
        <v>52</v>
      </c>
      <c r="J1196" s="45" t="s">
        <v>53</v>
      </c>
      <c r="K1196" s="45" t="s">
        <v>55</v>
      </c>
      <c r="L1196" s="45">
        <v>1.21</v>
      </c>
      <c r="M1196" s="45" t="s">
        <v>55</v>
      </c>
      <c r="N1196" s="45" t="s">
        <v>69</v>
      </c>
      <c r="O1196" s="45">
        <v>1.01</v>
      </c>
      <c r="P1196" s="45">
        <v>5.5</v>
      </c>
      <c r="Q1196" s="40">
        <f>Table2[[#This Row],[Spread]]/Table2[[#This Row],[Expected Loss]]</f>
        <v>5.4455445544554459</v>
      </c>
      <c r="R1196" s="45">
        <v>1</v>
      </c>
      <c r="S1196" s="45">
        <v>0</v>
      </c>
      <c r="T1196" s="45" t="s">
        <v>3724</v>
      </c>
      <c r="U1196" s="45" t="s">
        <v>3725</v>
      </c>
      <c r="V1196" s="37"/>
      <c r="W1196" s="37"/>
      <c r="X1196" s="37"/>
    </row>
    <row r="1197" spans="1:24 16370:16370" x14ac:dyDescent="0.25">
      <c r="A1197" s="45" t="s">
        <v>3726</v>
      </c>
      <c r="B1197" s="46">
        <v>45413</v>
      </c>
      <c r="C1197" s="45" t="s">
        <v>3243</v>
      </c>
      <c r="D1197" s="45" t="s">
        <v>75</v>
      </c>
      <c r="E1197" s="45" t="s">
        <v>765</v>
      </c>
      <c r="F1197" s="45" t="s">
        <v>77</v>
      </c>
      <c r="G1197" s="45" t="s">
        <v>820</v>
      </c>
      <c r="H1197" s="47">
        <v>100000000</v>
      </c>
      <c r="I1197" s="45" t="s">
        <v>52</v>
      </c>
      <c r="J1197" s="45" t="s">
        <v>53</v>
      </c>
      <c r="K1197" s="45" t="s">
        <v>55</v>
      </c>
      <c r="L1197" s="45">
        <v>3.09</v>
      </c>
      <c r="M1197" s="45" t="s">
        <v>55</v>
      </c>
      <c r="N1197" s="45" t="s">
        <v>69</v>
      </c>
      <c r="O1197" s="45">
        <v>2.44</v>
      </c>
      <c r="P1197" s="45">
        <v>9</v>
      </c>
      <c r="Q1197" s="40">
        <f>Table2[[#This Row],[Spread]]/Table2[[#This Row],[Expected Loss]]</f>
        <v>3.6885245901639343</v>
      </c>
      <c r="R1197" s="45">
        <v>1</v>
      </c>
      <c r="S1197" s="45">
        <v>0</v>
      </c>
      <c r="T1197" s="45" t="s">
        <v>3724</v>
      </c>
      <c r="U1197" s="45" t="s">
        <v>3725</v>
      </c>
      <c r="V1197" s="37"/>
      <c r="W1197" s="37"/>
      <c r="X1197" s="37"/>
    </row>
    <row r="1198" spans="1:24 16370:16370" s="15" customFormat="1" x14ac:dyDescent="0.25">
      <c r="A1198" s="45" t="s">
        <v>3727</v>
      </c>
      <c r="B1198" s="46">
        <v>45413</v>
      </c>
      <c r="C1198" s="45" t="s">
        <v>1996</v>
      </c>
      <c r="D1198" s="45" t="s">
        <v>3688</v>
      </c>
      <c r="E1198" s="45" t="s">
        <v>3689</v>
      </c>
      <c r="F1198" s="45" t="s">
        <v>77</v>
      </c>
      <c r="G1198" s="45" t="s">
        <v>3728</v>
      </c>
      <c r="H1198" s="47">
        <v>175000000</v>
      </c>
      <c r="I1198" s="45" t="s">
        <v>102</v>
      </c>
      <c r="J1198" s="45" t="s">
        <v>53</v>
      </c>
      <c r="K1198" s="45">
        <v>4</v>
      </c>
      <c r="L1198" s="45">
        <v>6.26</v>
      </c>
      <c r="M1198" s="45" t="s">
        <v>55</v>
      </c>
      <c r="N1198" s="45" t="s">
        <v>69</v>
      </c>
      <c r="O1198" s="45">
        <v>4.09</v>
      </c>
      <c r="P1198" s="45">
        <v>12</v>
      </c>
      <c r="Q1198" s="40">
        <f>Table2[[#This Row],[Spread]]/Table2[[#This Row],[Expected Loss]]</f>
        <v>2.9339853300733498</v>
      </c>
      <c r="R1198" s="45">
        <v>1</v>
      </c>
      <c r="S1198" s="45">
        <v>1</v>
      </c>
      <c r="T1198" s="45" t="s">
        <v>3729</v>
      </c>
      <c r="U1198" s="45" t="s">
        <v>3730</v>
      </c>
      <c r="V1198" s="37"/>
      <c r="W1198" s="37"/>
      <c r="X1198" s="37"/>
      <c r="XEP1198" s="30"/>
    </row>
    <row r="1199" spans="1:24 16370:16370" x14ac:dyDescent="0.25">
      <c r="A1199" s="37" t="s">
        <v>3731</v>
      </c>
      <c r="B1199" s="38">
        <v>45413</v>
      </c>
      <c r="C1199" s="37" t="s">
        <v>2031</v>
      </c>
      <c r="D1199" s="37" t="s">
        <v>89</v>
      </c>
      <c r="E1199" s="37" t="s">
        <v>3732</v>
      </c>
      <c r="F1199" s="37" t="s">
        <v>55</v>
      </c>
      <c r="G1199" s="37" t="s">
        <v>3733</v>
      </c>
      <c r="H1199" s="39">
        <v>1000000000</v>
      </c>
      <c r="I1199" s="37" t="s">
        <v>52</v>
      </c>
      <c r="J1199" s="37" t="s">
        <v>53</v>
      </c>
      <c r="K1199" s="37" t="s">
        <v>55</v>
      </c>
      <c r="L1199" s="37" t="s">
        <v>54</v>
      </c>
      <c r="M1199" s="37" t="s">
        <v>55</v>
      </c>
      <c r="N1199" s="37" t="s">
        <v>69</v>
      </c>
      <c r="O1199" s="37" t="s">
        <v>57</v>
      </c>
      <c r="P1199" s="37" t="s">
        <v>57</v>
      </c>
      <c r="Q1199" s="40" t="e">
        <f>Table2[[#This Row],[Spread]]/Table2[[#This Row],[Expected Loss]]</f>
        <v>#VALUE!</v>
      </c>
      <c r="R1199" s="37">
        <v>1</v>
      </c>
      <c r="S1199" s="37">
        <v>0</v>
      </c>
      <c r="T1199" s="37" t="s">
        <v>3734</v>
      </c>
      <c r="U1199" s="37" t="s">
        <v>3735</v>
      </c>
      <c r="V1199" s="37"/>
      <c r="W1199" s="37"/>
      <c r="X1199" s="37"/>
    </row>
    <row r="1200" spans="1:24 16370:16370" x14ac:dyDescent="0.25">
      <c r="A1200" s="37" t="s">
        <v>3736</v>
      </c>
      <c r="B1200" s="38">
        <v>45413</v>
      </c>
      <c r="C1200" s="37" t="s">
        <v>3514</v>
      </c>
      <c r="D1200" s="37" t="s">
        <v>3254</v>
      </c>
      <c r="E1200" s="37" t="s">
        <v>3515</v>
      </c>
      <c r="F1200" s="37" t="s">
        <v>91</v>
      </c>
      <c r="G1200" s="37" t="s">
        <v>3256</v>
      </c>
      <c r="H1200" s="39">
        <v>160000000</v>
      </c>
      <c r="I1200" s="37" t="s">
        <v>52</v>
      </c>
      <c r="J1200" s="37" t="s">
        <v>53</v>
      </c>
      <c r="K1200" s="37" t="s">
        <v>55</v>
      </c>
      <c r="L1200" s="37" t="s">
        <v>54</v>
      </c>
      <c r="M1200" s="37" t="s">
        <v>3707</v>
      </c>
      <c r="N1200" s="37" t="s">
        <v>56</v>
      </c>
      <c r="O1200" s="37" t="s">
        <v>57</v>
      </c>
      <c r="P1200" s="37">
        <v>13.25</v>
      </c>
      <c r="Q1200" s="40" t="e">
        <f>Table2[[#This Row],[Spread]]/Table2[[#This Row],[Expected Loss]]</f>
        <v>#VALUE!</v>
      </c>
      <c r="R1200" s="37">
        <v>1</v>
      </c>
      <c r="S1200" s="37">
        <v>0</v>
      </c>
      <c r="T1200" s="37" t="s">
        <v>3737</v>
      </c>
      <c r="U1200" s="37" t="s">
        <v>3738</v>
      </c>
      <c r="V1200" s="37"/>
      <c r="W1200" s="37"/>
      <c r="X1200" s="37"/>
    </row>
    <row r="1201" spans="1:24 16370:16370" x14ac:dyDescent="0.25">
      <c r="A1201" s="37" t="s">
        <v>3739</v>
      </c>
      <c r="B1201" s="38">
        <v>45413</v>
      </c>
      <c r="C1201" s="37" t="s">
        <v>3740</v>
      </c>
      <c r="D1201" s="37" t="s">
        <v>3741</v>
      </c>
      <c r="E1201" s="37" t="s">
        <v>454</v>
      </c>
      <c r="F1201" s="37" t="s">
        <v>91</v>
      </c>
      <c r="G1201" s="37" t="s">
        <v>3206</v>
      </c>
      <c r="H1201" s="39">
        <v>145000000</v>
      </c>
      <c r="I1201" s="37" t="s">
        <v>52</v>
      </c>
      <c r="J1201" s="37" t="s">
        <v>53</v>
      </c>
      <c r="K1201" s="37" t="s">
        <v>55</v>
      </c>
      <c r="L1201" s="37">
        <v>7.72</v>
      </c>
      <c r="M1201" s="37" t="s">
        <v>55</v>
      </c>
      <c r="N1201" s="37" t="s">
        <v>56</v>
      </c>
      <c r="O1201" s="37">
        <v>5.68</v>
      </c>
      <c r="P1201" s="37">
        <v>17.5</v>
      </c>
      <c r="Q1201" s="40">
        <f>Table2[[#This Row],[Spread]]/Table2[[#This Row],[Expected Loss]]</f>
        <v>3.080985915492958</v>
      </c>
      <c r="R1201" s="37">
        <v>1</v>
      </c>
      <c r="S1201" s="37">
        <v>0</v>
      </c>
      <c r="T1201" s="37" t="s">
        <v>3742</v>
      </c>
      <c r="U1201" s="37" t="s">
        <v>3743</v>
      </c>
      <c r="V1201" s="37"/>
      <c r="W1201" s="37"/>
      <c r="X1201" s="37"/>
    </row>
    <row r="1202" spans="1:24 16370:16370" x14ac:dyDescent="0.25">
      <c r="A1202" s="37" t="s">
        <v>3744</v>
      </c>
      <c r="B1202" s="38">
        <v>45413</v>
      </c>
      <c r="C1202" s="37" t="s">
        <v>2054</v>
      </c>
      <c r="D1202" s="37" t="s">
        <v>83</v>
      </c>
      <c r="E1202" s="37" t="s">
        <v>3104</v>
      </c>
      <c r="F1202" s="37" t="s">
        <v>77</v>
      </c>
      <c r="G1202" s="37" t="s">
        <v>1145</v>
      </c>
      <c r="H1202" s="39">
        <v>450000000</v>
      </c>
      <c r="I1202" s="37" t="s">
        <v>52</v>
      </c>
      <c r="J1202" s="37" t="s">
        <v>53</v>
      </c>
      <c r="K1202" s="37">
        <v>3</v>
      </c>
      <c r="L1202" s="37">
        <v>1.34</v>
      </c>
      <c r="M1202" s="37" t="s">
        <v>55</v>
      </c>
      <c r="N1202" s="37" t="s">
        <v>69</v>
      </c>
      <c r="O1202" s="37">
        <v>1.24</v>
      </c>
      <c r="P1202" s="37">
        <v>10.5</v>
      </c>
      <c r="Q1202" s="40">
        <f>Table2[[#This Row],[Spread]]/Table2[[#This Row],[Expected Loss]]</f>
        <v>8.4677419354838719</v>
      </c>
      <c r="R1202" s="37">
        <v>1</v>
      </c>
      <c r="S1202" s="37">
        <v>0</v>
      </c>
      <c r="T1202" s="37" t="s">
        <v>3745</v>
      </c>
      <c r="U1202" s="37" t="s">
        <v>3746</v>
      </c>
      <c r="V1202" s="37"/>
      <c r="W1202" s="37"/>
      <c r="X1202" s="37"/>
    </row>
    <row r="1203" spans="1:24 16370:16370" x14ac:dyDescent="0.25">
      <c r="A1203" s="37" t="s">
        <v>3747</v>
      </c>
      <c r="B1203" s="38">
        <v>45413</v>
      </c>
      <c r="C1203" s="37" t="s">
        <v>2054</v>
      </c>
      <c r="D1203" s="37" t="s">
        <v>83</v>
      </c>
      <c r="E1203" s="37" t="s">
        <v>3104</v>
      </c>
      <c r="F1203" s="37" t="s">
        <v>77</v>
      </c>
      <c r="G1203" s="37" t="s">
        <v>1145</v>
      </c>
      <c r="H1203" s="39">
        <v>425000000</v>
      </c>
      <c r="I1203" s="37" t="s">
        <v>52</v>
      </c>
      <c r="J1203" s="37" t="s">
        <v>53</v>
      </c>
      <c r="K1203" s="37">
        <v>3</v>
      </c>
      <c r="L1203" s="37">
        <v>1.74</v>
      </c>
      <c r="M1203" s="37" t="s">
        <v>55</v>
      </c>
      <c r="N1203" s="37" t="s">
        <v>69</v>
      </c>
      <c r="O1203" s="37">
        <v>1.51</v>
      </c>
      <c r="P1203" s="37">
        <v>11.5</v>
      </c>
      <c r="Q1203" s="40">
        <f>Table2[[#This Row],[Spread]]/Table2[[#This Row],[Expected Loss]]</f>
        <v>7.6158940397350996</v>
      </c>
      <c r="R1203" s="37">
        <v>1</v>
      </c>
      <c r="S1203" s="37">
        <v>0</v>
      </c>
      <c r="T1203" s="37" t="s">
        <v>3745</v>
      </c>
      <c r="U1203" s="37" t="s">
        <v>3746</v>
      </c>
      <c r="V1203" s="37"/>
      <c r="W1203" s="37"/>
      <c r="X1203" s="37"/>
    </row>
    <row r="1204" spans="1:24 16370:16370" x14ac:dyDescent="0.25">
      <c r="A1204" s="37" t="s">
        <v>3748</v>
      </c>
      <c r="B1204" s="38">
        <v>45413</v>
      </c>
      <c r="C1204" s="37" t="s">
        <v>2054</v>
      </c>
      <c r="D1204" s="37" t="s">
        <v>83</v>
      </c>
      <c r="E1204" s="37" t="s">
        <v>3104</v>
      </c>
      <c r="F1204" s="37" t="s">
        <v>77</v>
      </c>
      <c r="G1204" s="37" t="s">
        <v>1145</v>
      </c>
      <c r="H1204" s="39">
        <v>225000000</v>
      </c>
      <c r="I1204" s="37" t="s">
        <v>52</v>
      </c>
      <c r="J1204" s="37" t="s">
        <v>53</v>
      </c>
      <c r="K1204" s="37">
        <v>3</v>
      </c>
      <c r="L1204" s="37">
        <v>2.06</v>
      </c>
      <c r="M1204" s="37" t="s">
        <v>55</v>
      </c>
      <c r="N1204" s="37" t="s">
        <v>69</v>
      </c>
      <c r="O1204" s="37">
        <v>1.91</v>
      </c>
      <c r="P1204" s="37">
        <v>12.75</v>
      </c>
      <c r="Q1204" s="40">
        <f>Table2[[#This Row],[Spread]]/Table2[[#This Row],[Expected Loss]]</f>
        <v>6.6753926701570681</v>
      </c>
      <c r="R1204" s="37">
        <v>1</v>
      </c>
      <c r="S1204" s="37">
        <v>0</v>
      </c>
      <c r="T1204" s="37" t="s">
        <v>3745</v>
      </c>
      <c r="U1204" s="37" t="s">
        <v>3746</v>
      </c>
      <c r="V1204" s="37"/>
      <c r="W1204" s="37"/>
      <c r="X1204" s="37"/>
    </row>
    <row r="1205" spans="1:24 16370:16370" x14ac:dyDescent="0.25">
      <c r="A1205" s="45" t="s">
        <v>3749</v>
      </c>
      <c r="B1205" s="46">
        <v>45413</v>
      </c>
      <c r="C1205" s="45" t="s">
        <v>2908</v>
      </c>
      <c r="D1205" s="45" t="s">
        <v>2383</v>
      </c>
      <c r="E1205" s="45" t="s">
        <v>3750</v>
      </c>
      <c r="F1205" s="45" t="s">
        <v>91</v>
      </c>
      <c r="G1205" s="45" t="s">
        <v>521</v>
      </c>
      <c r="H1205" s="47">
        <v>215000000</v>
      </c>
      <c r="I1205" s="45" t="s">
        <v>52</v>
      </c>
      <c r="J1205" s="45" t="s">
        <v>53</v>
      </c>
      <c r="K1205" s="45">
        <v>3</v>
      </c>
      <c r="L1205" s="45">
        <v>1.92</v>
      </c>
      <c r="M1205" s="45" t="s">
        <v>55</v>
      </c>
      <c r="N1205" s="45" t="s">
        <v>69</v>
      </c>
      <c r="O1205" s="45">
        <v>1.58</v>
      </c>
      <c r="P1205" s="45">
        <v>6</v>
      </c>
      <c r="Q1205" s="40">
        <f>Table2[[#This Row],[Spread]]/Table2[[#This Row],[Expected Loss]]</f>
        <v>3.7974683544303796</v>
      </c>
      <c r="R1205" s="45">
        <v>1</v>
      </c>
      <c r="S1205" s="45">
        <v>0</v>
      </c>
      <c r="T1205" s="45" t="s">
        <v>3751</v>
      </c>
      <c r="U1205" s="45" t="s">
        <v>3752</v>
      </c>
      <c r="V1205" s="37"/>
      <c r="W1205" s="37"/>
      <c r="X1205" s="37"/>
    </row>
    <row r="1206" spans="1:24 16370:16370" x14ac:dyDescent="0.25">
      <c r="A1206" s="45" t="s">
        <v>3753</v>
      </c>
      <c r="B1206" s="46">
        <v>45413</v>
      </c>
      <c r="C1206" s="45" t="s">
        <v>2908</v>
      </c>
      <c r="D1206" s="45" t="s">
        <v>2383</v>
      </c>
      <c r="E1206" s="45" t="s">
        <v>3750</v>
      </c>
      <c r="F1206" s="45" t="s">
        <v>91</v>
      </c>
      <c r="G1206" s="45" t="s">
        <v>521</v>
      </c>
      <c r="H1206" s="47">
        <v>130000000</v>
      </c>
      <c r="I1206" s="45" t="s">
        <v>52</v>
      </c>
      <c r="J1206" s="45" t="s">
        <v>53</v>
      </c>
      <c r="K1206" s="45">
        <v>3</v>
      </c>
      <c r="L1206" s="45">
        <v>2.69</v>
      </c>
      <c r="M1206" s="45" t="s">
        <v>55</v>
      </c>
      <c r="N1206" s="45" t="s">
        <v>69</v>
      </c>
      <c r="O1206" s="45">
        <v>2.34</v>
      </c>
      <c r="P1206" s="45">
        <v>7.25</v>
      </c>
      <c r="Q1206" s="40">
        <f>Table2[[#This Row],[Spread]]/Table2[[#This Row],[Expected Loss]]</f>
        <v>3.0982905982905984</v>
      </c>
      <c r="R1206" s="45">
        <v>1</v>
      </c>
      <c r="S1206" s="45">
        <v>0</v>
      </c>
      <c r="T1206" s="45" t="s">
        <v>3751</v>
      </c>
      <c r="U1206" s="45" t="s">
        <v>3752</v>
      </c>
      <c r="V1206" s="37"/>
      <c r="W1206" s="37"/>
      <c r="X1206" s="37"/>
    </row>
    <row r="1207" spans="1:24 16370:16370" x14ac:dyDescent="0.25">
      <c r="A1207" s="45" t="s">
        <v>3754</v>
      </c>
      <c r="B1207" s="46">
        <v>45413</v>
      </c>
      <c r="C1207" s="45" t="s">
        <v>2908</v>
      </c>
      <c r="D1207" s="45" t="s">
        <v>2383</v>
      </c>
      <c r="E1207" s="45" t="s">
        <v>3750</v>
      </c>
      <c r="F1207" s="45" t="s">
        <v>91</v>
      </c>
      <c r="G1207" s="45" t="s">
        <v>521</v>
      </c>
      <c r="H1207" s="47">
        <v>75000000</v>
      </c>
      <c r="I1207" s="45" t="s">
        <v>52</v>
      </c>
      <c r="J1207" s="45" t="s">
        <v>53</v>
      </c>
      <c r="K1207" s="45">
        <v>3</v>
      </c>
      <c r="L1207" s="45">
        <v>3.64</v>
      </c>
      <c r="M1207" s="45" t="s">
        <v>55</v>
      </c>
      <c r="N1207" s="45" t="s">
        <v>69</v>
      </c>
      <c r="O1207" s="45">
        <v>3.32</v>
      </c>
      <c r="P1207" s="45">
        <v>9</v>
      </c>
      <c r="Q1207" s="40">
        <f>Table2[[#This Row],[Spread]]/Table2[[#This Row],[Expected Loss]]</f>
        <v>2.7108433734939759</v>
      </c>
      <c r="R1207" s="45">
        <v>1</v>
      </c>
      <c r="S1207" s="45">
        <v>0</v>
      </c>
      <c r="T1207" s="45" t="s">
        <v>3751</v>
      </c>
      <c r="U1207" s="45" t="s">
        <v>3752</v>
      </c>
      <c r="V1207" s="37"/>
      <c r="W1207" s="37"/>
      <c r="X1207" s="37"/>
    </row>
    <row r="1208" spans="1:24 16370:16370" s="15" customFormat="1" x14ac:dyDescent="0.25">
      <c r="A1208" s="45" t="s">
        <v>3755</v>
      </c>
      <c r="B1208" s="46">
        <v>45413</v>
      </c>
      <c r="C1208" s="45" t="s">
        <v>2505</v>
      </c>
      <c r="D1208" s="45" t="s">
        <v>2506</v>
      </c>
      <c r="E1208" s="45" t="s">
        <v>3756</v>
      </c>
      <c r="F1208" s="45" t="s">
        <v>77</v>
      </c>
      <c r="G1208" s="45" t="s">
        <v>1861</v>
      </c>
      <c r="H1208" s="50" t="s">
        <v>2397</v>
      </c>
      <c r="I1208" s="45" t="s">
        <v>110</v>
      </c>
      <c r="J1208" s="45" t="s">
        <v>53</v>
      </c>
      <c r="K1208" s="45">
        <v>3</v>
      </c>
      <c r="L1208" s="45">
        <v>2.8</v>
      </c>
      <c r="M1208" s="45" t="s">
        <v>3757</v>
      </c>
      <c r="N1208" s="45" t="s">
        <v>69</v>
      </c>
      <c r="O1208" s="45">
        <v>2.38</v>
      </c>
      <c r="P1208" s="45" t="s">
        <v>57</v>
      </c>
      <c r="Q1208" s="40" t="e">
        <f>Table2[[#This Row],[Spread]]/Table2[[#This Row],[Expected Loss]]</f>
        <v>#VALUE!</v>
      </c>
      <c r="R1208" s="45">
        <v>1</v>
      </c>
      <c r="S1208" s="45">
        <v>0</v>
      </c>
      <c r="T1208" s="45" t="s">
        <v>3758</v>
      </c>
      <c r="U1208" s="45" t="s">
        <v>3759</v>
      </c>
      <c r="V1208" s="37"/>
      <c r="W1208" s="37"/>
      <c r="X1208" s="37"/>
      <c r="XEP1208" s="30"/>
    </row>
    <row r="1209" spans="1:24 16370:16370" s="15" customFormat="1" x14ac:dyDescent="0.25">
      <c r="A1209" s="45" t="s">
        <v>3760</v>
      </c>
      <c r="B1209" s="46">
        <v>45413</v>
      </c>
      <c r="C1209" s="45" t="s">
        <v>2505</v>
      </c>
      <c r="D1209" s="45" t="s">
        <v>2506</v>
      </c>
      <c r="E1209" s="45" t="s">
        <v>3756</v>
      </c>
      <c r="F1209" s="45" t="s">
        <v>77</v>
      </c>
      <c r="G1209" s="45" t="s">
        <v>1861</v>
      </c>
      <c r="H1209" s="50" t="s">
        <v>2397</v>
      </c>
      <c r="I1209" s="45" t="s">
        <v>110</v>
      </c>
      <c r="J1209" s="45" t="s">
        <v>53</v>
      </c>
      <c r="K1209" s="45">
        <v>3</v>
      </c>
      <c r="L1209" s="45">
        <v>4.8099999999999996</v>
      </c>
      <c r="M1209" s="45" t="s">
        <v>55</v>
      </c>
      <c r="N1209" s="45" t="s">
        <v>69</v>
      </c>
      <c r="O1209" s="45">
        <v>3.97</v>
      </c>
      <c r="P1209" s="45" t="s">
        <v>57</v>
      </c>
      <c r="Q1209" s="40" t="e">
        <f>Table2[[#This Row],[Spread]]/Table2[[#This Row],[Expected Loss]]</f>
        <v>#VALUE!</v>
      </c>
      <c r="R1209" s="45">
        <v>1</v>
      </c>
      <c r="S1209" s="45">
        <v>0</v>
      </c>
      <c r="T1209" s="45" t="s">
        <v>3758</v>
      </c>
      <c r="U1209" s="45" t="s">
        <v>3759</v>
      </c>
      <c r="V1209" s="37"/>
      <c r="W1209" s="37"/>
      <c r="X1209" s="37"/>
      <c r="XEP1209" s="30"/>
    </row>
    <row r="1210" spans="1:24 16370:16370" s="15" customFormat="1" x14ac:dyDescent="0.25">
      <c r="A1210" s="45" t="s">
        <v>3761</v>
      </c>
      <c r="B1210" s="46">
        <v>45413</v>
      </c>
      <c r="C1210" s="45" t="s">
        <v>1783</v>
      </c>
      <c r="D1210" s="45" t="s">
        <v>55</v>
      </c>
      <c r="E1210" s="45" t="s">
        <v>55</v>
      </c>
      <c r="F1210" s="45" t="s">
        <v>55</v>
      </c>
      <c r="G1210" s="45" t="s">
        <v>942</v>
      </c>
      <c r="H1210" s="47">
        <v>25000000</v>
      </c>
      <c r="I1210" s="45" t="s">
        <v>55</v>
      </c>
      <c r="J1210" s="45" t="s">
        <v>53</v>
      </c>
      <c r="K1210" s="45">
        <v>1</v>
      </c>
      <c r="L1210" s="45" t="s">
        <v>54</v>
      </c>
      <c r="M1210" s="45" t="s">
        <v>55</v>
      </c>
      <c r="N1210" s="45" t="s">
        <v>56</v>
      </c>
      <c r="O1210" s="45" t="s">
        <v>57</v>
      </c>
      <c r="P1210" s="45" t="s">
        <v>57</v>
      </c>
      <c r="Q1210" s="40" t="e">
        <f>Table2[[#This Row],[Spread]]/Table2[[#This Row],[Expected Loss]]</f>
        <v>#VALUE!</v>
      </c>
      <c r="R1210" s="45">
        <v>1</v>
      </c>
      <c r="S1210" s="45">
        <v>0</v>
      </c>
      <c r="T1210" s="45" t="s">
        <v>3762</v>
      </c>
      <c r="U1210" s="45" t="s">
        <v>3763</v>
      </c>
      <c r="V1210" s="37"/>
      <c r="W1210" s="37"/>
      <c r="X1210" s="37"/>
      <c r="XEP1210" s="30"/>
    </row>
    <row r="1211" spans="1:24 16370:16370" s="15" customFormat="1" x14ac:dyDescent="0.25">
      <c r="A1211" s="45" t="s">
        <v>3764</v>
      </c>
      <c r="B1211" s="46">
        <v>45413</v>
      </c>
      <c r="C1211" s="45" t="s">
        <v>3265</v>
      </c>
      <c r="D1211" s="45" t="s">
        <v>2036</v>
      </c>
      <c r="E1211" s="45" t="s">
        <v>454</v>
      </c>
      <c r="F1211" s="45" t="s">
        <v>77</v>
      </c>
      <c r="G1211" s="45" t="s">
        <v>2037</v>
      </c>
      <c r="H1211" s="47">
        <v>175000000</v>
      </c>
      <c r="I1211" s="45" t="s">
        <v>110</v>
      </c>
      <c r="J1211" s="45" t="s">
        <v>53</v>
      </c>
      <c r="K1211" s="45">
        <v>3</v>
      </c>
      <c r="L1211" s="45">
        <v>4.54</v>
      </c>
      <c r="M1211" s="45" t="s">
        <v>55</v>
      </c>
      <c r="N1211" s="45" t="s">
        <v>56</v>
      </c>
      <c r="O1211" s="45">
        <v>3.26</v>
      </c>
      <c r="P1211" s="45">
        <v>12.5</v>
      </c>
      <c r="Q1211" s="40">
        <f>Table2[[#This Row],[Spread]]/Table2[[#This Row],[Expected Loss]]</f>
        <v>3.834355828220859</v>
      </c>
      <c r="R1211" s="45">
        <v>1</v>
      </c>
      <c r="S1211" s="45">
        <v>0</v>
      </c>
      <c r="T1211" s="45" t="s">
        <v>3765</v>
      </c>
      <c r="U1211" s="45" t="s">
        <v>3766</v>
      </c>
      <c r="V1211" s="37"/>
      <c r="W1211" s="37"/>
      <c r="X1211" s="37"/>
      <c r="XEP1211" s="30"/>
    </row>
    <row r="1212" spans="1:24 16370:16370" s="15" customFormat="1" x14ac:dyDescent="0.25">
      <c r="A1212" s="45" t="s">
        <v>3767</v>
      </c>
      <c r="B1212" s="46">
        <v>45413</v>
      </c>
      <c r="C1212" s="45" t="s">
        <v>3768</v>
      </c>
      <c r="D1212" s="45" t="s">
        <v>3769</v>
      </c>
      <c r="E1212" s="45" t="s">
        <v>3770</v>
      </c>
      <c r="F1212" s="45" t="s">
        <v>77</v>
      </c>
      <c r="G1212" s="45" t="s">
        <v>1145</v>
      </c>
      <c r="H1212" s="47">
        <v>100000000</v>
      </c>
      <c r="I1212" s="45" t="s">
        <v>110</v>
      </c>
      <c r="J1212" s="45" t="s">
        <v>53</v>
      </c>
      <c r="K1212" s="45">
        <v>3</v>
      </c>
      <c r="L1212" s="45">
        <v>0.75</v>
      </c>
      <c r="M1212" s="45" t="s">
        <v>55</v>
      </c>
      <c r="N1212" s="45" t="s">
        <v>69</v>
      </c>
      <c r="O1212" s="45">
        <v>0.65</v>
      </c>
      <c r="P1212" s="45">
        <v>7</v>
      </c>
      <c r="Q1212" s="40">
        <f>Table2[[#This Row],[Spread]]/Table2[[#This Row],[Expected Loss]]</f>
        <v>10.769230769230768</v>
      </c>
      <c r="R1212" s="45">
        <v>1</v>
      </c>
      <c r="S1212" s="45">
        <v>0</v>
      </c>
      <c r="T1212" s="45" t="s">
        <v>3771</v>
      </c>
      <c r="U1212" s="45" t="s">
        <v>3772</v>
      </c>
      <c r="V1212" s="37"/>
      <c r="W1212" s="37"/>
      <c r="X1212" s="37"/>
      <c r="XEP1212" s="30"/>
    </row>
    <row r="1213" spans="1:24 16370:16370" s="15" customFormat="1" x14ac:dyDescent="0.25">
      <c r="A1213" s="45" t="s">
        <v>3773</v>
      </c>
      <c r="B1213" s="46">
        <v>45413</v>
      </c>
      <c r="C1213" s="45" t="s">
        <v>3768</v>
      </c>
      <c r="D1213" s="45" t="s">
        <v>3769</v>
      </c>
      <c r="E1213" s="45" t="s">
        <v>3770</v>
      </c>
      <c r="F1213" s="45" t="s">
        <v>77</v>
      </c>
      <c r="G1213" s="45" t="s">
        <v>1145</v>
      </c>
      <c r="H1213" s="47">
        <v>50000000</v>
      </c>
      <c r="I1213" s="45" t="s">
        <v>110</v>
      </c>
      <c r="J1213" s="45" t="s">
        <v>53</v>
      </c>
      <c r="K1213" s="45">
        <v>3</v>
      </c>
      <c r="L1213" s="45">
        <v>1.43</v>
      </c>
      <c r="M1213" s="45" t="s">
        <v>55</v>
      </c>
      <c r="N1213" s="45" t="s">
        <v>69</v>
      </c>
      <c r="O1213" s="45">
        <v>0.92</v>
      </c>
      <c r="P1213" s="45">
        <v>11</v>
      </c>
      <c r="Q1213" s="40">
        <f>Table2[[#This Row],[Spread]]/Table2[[#This Row],[Expected Loss]]</f>
        <v>11.956521739130434</v>
      </c>
      <c r="R1213" s="45">
        <v>1</v>
      </c>
      <c r="S1213" s="45">
        <v>0</v>
      </c>
      <c r="T1213" s="45" t="s">
        <v>3771</v>
      </c>
      <c r="U1213" s="45" t="s">
        <v>3772</v>
      </c>
      <c r="V1213" s="37"/>
      <c r="W1213" s="37"/>
      <c r="X1213" s="37"/>
      <c r="XEP1213" s="30"/>
    </row>
    <row r="1214" spans="1:24 16370:16370" s="15" customFormat="1" x14ac:dyDescent="0.25">
      <c r="A1214" s="45" t="s">
        <v>3774</v>
      </c>
      <c r="B1214" s="46">
        <v>45444</v>
      </c>
      <c r="C1214" s="45" t="s">
        <v>2882</v>
      </c>
      <c r="D1214" s="45" t="s">
        <v>3129</v>
      </c>
      <c r="E1214" s="45" t="s">
        <v>520</v>
      </c>
      <c r="F1214" s="45" t="s">
        <v>77</v>
      </c>
      <c r="G1214" s="45" t="s">
        <v>3130</v>
      </c>
      <c r="H1214" s="47">
        <v>100000000</v>
      </c>
      <c r="I1214" s="45" t="s">
        <v>52</v>
      </c>
      <c r="J1214" s="45" t="s">
        <v>53</v>
      </c>
      <c r="K1214" s="45">
        <v>3</v>
      </c>
      <c r="L1214" s="45">
        <v>1.28</v>
      </c>
      <c r="M1214" s="45" t="s">
        <v>3775</v>
      </c>
      <c r="N1214" s="45" t="s">
        <v>69</v>
      </c>
      <c r="O1214" s="45">
        <v>1.1599999999999999</v>
      </c>
      <c r="P1214" s="45" t="s">
        <v>57</v>
      </c>
      <c r="Q1214" s="40" t="e">
        <f>Table2[[#This Row],[Spread]]/Table2[[#This Row],[Expected Loss]]</f>
        <v>#VALUE!</v>
      </c>
      <c r="R1214" s="45">
        <v>1</v>
      </c>
      <c r="S1214" s="45">
        <v>0</v>
      </c>
      <c r="T1214" s="45" t="s">
        <v>3776</v>
      </c>
      <c r="U1214" s="45" t="s">
        <v>3777</v>
      </c>
      <c r="V1214" s="37"/>
      <c r="W1214" s="37"/>
      <c r="X1214" s="37"/>
      <c r="XEP1214" s="30"/>
    </row>
    <row r="1215" spans="1:24 16370:16370" s="15" customFormat="1" x14ac:dyDescent="0.25">
      <c r="A1215" s="45" t="s">
        <v>3778</v>
      </c>
      <c r="B1215" s="46">
        <v>45444</v>
      </c>
      <c r="C1215" s="45" t="s">
        <v>3779</v>
      </c>
      <c r="D1215" s="45" t="s">
        <v>3780</v>
      </c>
      <c r="E1215" s="45" t="s">
        <v>765</v>
      </c>
      <c r="F1215" s="45" t="s">
        <v>91</v>
      </c>
      <c r="G1215" s="45" t="s">
        <v>3781</v>
      </c>
      <c r="H1215" s="47">
        <v>85000000</v>
      </c>
      <c r="I1215" s="45" t="s">
        <v>102</v>
      </c>
      <c r="J1215" s="45" t="s">
        <v>53</v>
      </c>
      <c r="K1215" s="45" t="s">
        <v>55</v>
      </c>
      <c r="L1215" s="45">
        <v>3.07</v>
      </c>
      <c r="M1215" s="45" t="s">
        <v>55</v>
      </c>
      <c r="N1215" s="45" t="s">
        <v>56</v>
      </c>
      <c r="O1215" s="45">
        <v>1.65</v>
      </c>
      <c r="P1215" s="45">
        <v>9</v>
      </c>
      <c r="Q1215" s="40">
        <f>Table2[[#This Row],[Spread]]/Table2[[#This Row],[Expected Loss]]</f>
        <v>5.454545454545455</v>
      </c>
      <c r="R1215" s="45">
        <v>1</v>
      </c>
      <c r="S1215" s="45">
        <v>0</v>
      </c>
      <c r="T1215" s="45" t="s">
        <v>3782</v>
      </c>
      <c r="U1215" s="45" t="s">
        <v>3783</v>
      </c>
      <c r="V1215" s="37"/>
      <c r="W1215" s="37"/>
      <c r="X1215" s="37"/>
      <c r="XEP1215" s="30"/>
    </row>
    <row r="1216" spans="1:24 16370:16370" s="15" customFormat="1" x14ac:dyDescent="0.25">
      <c r="A1216" s="45" t="s">
        <v>3784</v>
      </c>
      <c r="B1216" s="46">
        <v>45444</v>
      </c>
      <c r="C1216" s="45" t="s">
        <v>3785</v>
      </c>
      <c r="D1216" s="45" t="s">
        <v>303</v>
      </c>
      <c r="E1216" s="45" t="s">
        <v>3515</v>
      </c>
      <c r="F1216" s="45" t="s">
        <v>91</v>
      </c>
      <c r="G1216" s="45" t="s">
        <v>250</v>
      </c>
      <c r="H1216" s="58">
        <v>75000000</v>
      </c>
      <c r="I1216" s="45" t="s">
        <v>52</v>
      </c>
      <c r="J1216" s="45" t="s">
        <v>53</v>
      </c>
      <c r="K1216" s="45" t="s">
        <v>55</v>
      </c>
      <c r="L1216" s="45">
        <v>2.4700000000000002</v>
      </c>
      <c r="M1216" s="45" t="s">
        <v>55</v>
      </c>
      <c r="N1216" s="45" t="s">
        <v>56</v>
      </c>
      <c r="O1216" s="45">
        <v>2.19</v>
      </c>
      <c r="P1216" s="45">
        <v>5.25</v>
      </c>
      <c r="Q1216" s="40">
        <f>Table2[[#This Row],[Spread]]/Table2[[#This Row],[Expected Loss]]</f>
        <v>2.397260273972603</v>
      </c>
      <c r="R1216" s="45">
        <v>1</v>
      </c>
      <c r="S1216" s="45">
        <v>0</v>
      </c>
      <c r="T1216" s="45" t="s">
        <v>3786</v>
      </c>
      <c r="U1216" s="45" t="s">
        <v>3787</v>
      </c>
      <c r="V1216" s="37"/>
      <c r="W1216" s="37"/>
      <c r="X1216" s="37"/>
      <c r="XEP1216" s="30"/>
    </row>
    <row r="1217" spans="1:24" x14ac:dyDescent="0.25">
      <c r="A1217" s="37" t="s">
        <v>3788</v>
      </c>
      <c r="B1217" s="38">
        <v>45444</v>
      </c>
      <c r="C1217" s="37" t="s">
        <v>3459</v>
      </c>
      <c r="D1217" s="37" t="s">
        <v>618</v>
      </c>
      <c r="E1217" s="37" t="s">
        <v>3789</v>
      </c>
      <c r="F1217" s="37" t="s">
        <v>77</v>
      </c>
      <c r="G1217" s="37" t="s">
        <v>3790</v>
      </c>
      <c r="H1217" s="37" t="s">
        <v>3791</v>
      </c>
      <c r="I1217" s="37" t="s">
        <v>52</v>
      </c>
      <c r="J1217" s="37" t="s">
        <v>53</v>
      </c>
      <c r="K1217" s="37">
        <v>4</v>
      </c>
      <c r="L1217" s="37" t="s">
        <v>54</v>
      </c>
      <c r="M1217" s="37" t="s">
        <v>3792</v>
      </c>
      <c r="N1217" s="37" t="s">
        <v>56</v>
      </c>
      <c r="O1217" s="37">
        <v>1.96</v>
      </c>
      <c r="P1217" s="37">
        <v>14.75</v>
      </c>
      <c r="Q1217" s="37">
        <v>7.53</v>
      </c>
      <c r="R1217" s="37">
        <v>1</v>
      </c>
      <c r="S1217" s="37">
        <v>0</v>
      </c>
      <c r="T1217" s="37" t="s">
        <v>3793</v>
      </c>
      <c r="U1217" s="37" t="s">
        <v>3794</v>
      </c>
      <c r="V1217" s="37"/>
      <c r="W1217" s="37"/>
      <c r="X1217" s="37"/>
    </row>
    <row r="1218" spans="1:24" x14ac:dyDescent="0.25">
      <c r="A1218" s="37" t="s">
        <v>3795</v>
      </c>
      <c r="B1218" s="38">
        <v>45444</v>
      </c>
      <c r="C1218" s="37" t="s">
        <v>3329</v>
      </c>
      <c r="D1218" s="37" t="s">
        <v>642</v>
      </c>
      <c r="E1218" s="37" t="s">
        <v>454</v>
      </c>
      <c r="F1218" s="37" t="s">
        <v>77</v>
      </c>
      <c r="G1218" s="37" t="s">
        <v>643</v>
      </c>
      <c r="H1218" s="37" t="s">
        <v>3796</v>
      </c>
      <c r="I1218" s="37" t="s">
        <v>52</v>
      </c>
      <c r="J1218" s="37" t="s">
        <v>53</v>
      </c>
      <c r="K1218" s="37" t="s">
        <v>55</v>
      </c>
      <c r="L1218" s="37">
        <v>1.2669999999999999</v>
      </c>
      <c r="M1218" s="37" t="s">
        <v>3797</v>
      </c>
      <c r="N1218" s="37" t="s">
        <v>56</v>
      </c>
      <c r="O1218" s="37">
        <v>1.0589999999999999</v>
      </c>
      <c r="P1218" s="37">
        <v>4.5</v>
      </c>
      <c r="Q1218" s="37">
        <v>4.25</v>
      </c>
      <c r="R1218" s="37">
        <v>1</v>
      </c>
      <c r="S1218" s="37">
        <v>0</v>
      </c>
      <c r="T1218" s="37" t="s">
        <v>3798</v>
      </c>
      <c r="U1218" s="37" t="s">
        <v>3799</v>
      </c>
      <c r="V1218" s="37"/>
      <c r="W1218" s="37"/>
      <c r="X1218" s="37"/>
    </row>
    <row r="1219" spans="1:24" x14ac:dyDescent="0.25">
      <c r="A1219" s="37" t="s">
        <v>3800</v>
      </c>
      <c r="B1219" s="60">
        <v>45444</v>
      </c>
      <c r="C1219" s="37" t="s">
        <v>2882</v>
      </c>
      <c r="D1219" s="37" t="s">
        <v>3801</v>
      </c>
      <c r="E1219" s="37" t="s">
        <v>520</v>
      </c>
      <c r="F1219" s="37" t="s">
        <v>77</v>
      </c>
      <c r="G1219" s="37" t="s">
        <v>3360</v>
      </c>
      <c r="H1219" s="37" t="s">
        <v>3802</v>
      </c>
      <c r="I1219" s="37" t="s">
        <v>110</v>
      </c>
      <c r="J1219" s="37" t="s">
        <v>53</v>
      </c>
      <c r="K1219" s="37" t="s">
        <v>55</v>
      </c>
      <c r="L1219" s="37">
        <v>5.65</v>
      </c>
      <c r="M1219" s="37" t="s">
        <v>55</v>
      </c>
      <c r="N1219" s="37" t="s">
        <v>56</v>
      </c>
      <c r="O1219" s="37">
        <v>2.2200000000000002</v>
      </c>
      <c r="P1219" s="37">
        <v>16</v>
      </c>
      <c r="Q1219" s="37">
        <v>7.21</v>
      </c>
      <c r="R1219" s="37">
        <v>1</v>
      </c>
      <c r="S1219" s="37">
        <v>0</v>
      </c>
      <c r="T1219" s="37" t="s">
        <v>3803</v>
      </c>
      <c r="U1219" s="37" t="s">
        <v>3804</v>
      </c>
      <c r="V1219" s="37"/>
      <c r="W1219" s="37"/>
      <c r="X1219" s="37"/>
    </row>
    <row r="1220" spans="1:24" x14ac:dyDescent="0.25">
      <c r="A1220" s="37" t="s">
        <v>3805</v>
      </c>
      <c r="B1220" s="60">
        <v>45444</v>
      </c>
      <c r="C1220" s="37" t="s">
        <v>1926</v>
      </c>
      <c r="D1220" s="37" t="s">
        <v>1927</v>
      </c>
      <c r="E1220" s="37" t="s">
        <v>3806</v>
      </c>
      <c r="F1220" s="37" t="s">
        <v>77</v>
      </c>
      <c r="G1220" s="37" t="s">
        <v>2811</v>
      </c>
      <c r="H1220" s="37" t="s">
        <v>3807</v>
      </c>
      <c r="I1220" s="37" t="s">
        <v>110</v>
      </c>
      <c r="J1220" s="37" t="s">
        <v>53</v>
      </c>
      <c r="K1220" s="37">
        <v>3</v>
      </c>
      <c r="L1220" s="37">
        <v>1.75</v>
      </c>
      <c r="M1220" s="37" t="s">
        <v>55</v>
      </c>
      <c r="N1220" s="37" t="s">
        <v>69</v>
      </c>
      <c r="O1220" s="37">
        <v>1.7</v>
      </c>
      <c r="P1220" s="37">
        <v>7</v>
      </c>
      <c r="Q1220" s="37">
        <v>4.12</v>
      </c>
      <c r="R1220" s="37">
        <v>1</v>
      </c>
      <c r="S1220" s="37">
        <v>0</v>
      </c>
      <c r="T1220" s="37" t="s">
        <v>3808</v>
      </c>
      <c r="U1220" s="37" t="s">
        <v>3809</v>
      </c>
      <c r="V1220" s="37"/>
      <c r="W1220" s="37"/>
      <c r="X1220" s="37"/>
    </row>
    <row r="1221" spans="1:24" x14ac:dyDescent="0.25">
      <c r="A1221" s="37" t="s">
        <v>3810</v>
      </c>
      <c r="B1221" s="60">
        <v>45444</v>
      </c>
      <c r="C1221" s="37" t="s">
        <v>1926</v>
      </c>
      <c r="D1221" s="37" t="s">
        <v>1927</v>
      </c>
      <c r="E1221" s="37" t="s">
        <v>3806</v>
      </c>
      <c r="F1221" s="37" t="s">
        <v>77</v>
      </c>
      <c r="G1221" s="37" t="s">
        <v>2811</v>
      </c>
      <c r="H1221" s="37" t="s">
        <v>3811</v>
      </c>
      <c r="I1221" s="37" t="s">
        <v>110</v>
      </c>
      <c r="J1221" s="37" t="s">
        <v>53</v>
      </c>
      <c r="K1221" s="37">
        <v>3</v>
      </c>
      <c r="L1221" s="37">
        <v>6.05</v>
      </c>
      <c r="M1221" s="37" t="s">
        <v>55</v>
      </c>
      <c r="N1221" s="37" t="s">
        <v>69</v>
      </c>
      <c r="O1221" s="37">
        <v>4.78</v>
      </c>
      <c r="P1221" s="37">
        <v>18</v>
      </c>
      <c r="Q1221" s="37">
        <v>3.77</v>
      </c>
      <c r="R1221" s="37">
        <v>1</v>
      </c>
      <c r="S1221" s="37">
        <v>0</v>
      </c>
      <c r="T1221" s="37" t="s">
        <v>3808</v>
      </c>
      <c r="U1221" s="37" t="s">
        <v>3809</v>
      </c>
      <c r="V1221" s="37"/>
      <c r="W1221" s="37"/>
      <c r="X1221" s="37"/>
    </row>
    <row r="1222" spans="1:24" x14ac:dyDescent="0.25">
      <c r="A1222" s="37" t="s">
        <v>3812</v>
      </c>
      <c r="B1222" s="60">
        <v>45444</v>
      </c>
      <c r="C1222" s="37" t="s">
        <v>3813</v>
      </c>
      <c r="D1222" s="37" t="s">
        <v>391</v>
      </c>
      <c r="E1222" s="37" t="s">
        <v>765</v>
      </c>
      <c r="F1222" s="37" t="s">
        <v>77</v>
      </c>
      <c r="G1222" s="37" t="s">
        <v>1861</v>
      </c>
      <c r="H1222" s="37" t="s">
        <v>3814</v>
      </c>
      <c r="I1222" s="37" t="s">
        <v>110</v>
      </c>
      <c r="J1222" s="37" t="s">
        <v>53</v>
      </c>
      <c r="K1222" s="37">
        <v>4</v>
      </c>
      <c r="L1222" s="37">
        <v>1.84</v>
      </c>
      <c r="M1222" s="37" t="s">
        <v>55</v>
      </c>
      <c r="N1222" s="37" t="s">
        <v>69</v>
      </c>
      <c r="O1222" s="37">
        <v>1.67</v>
      </c>
      <c r="P1222" s="37">
        <v>6.25</v>
      </c>
      <c r="Q1222" s="37">
        <v>3.74</v>
      </c>
      <c r="R1222" s="37">
        <v>1</v>
      </c>
      <c r="S1222" s="37">
        <v>0</v>
      </c>
      <c r="T1222" s="37" t="s">
        <v>3815</v>
      </c>
      <c r="U1222" s="37" t="s">
        <v>3816</v>
      </c>
      <c r="V1222" s="37"/>
      <c r="W1222" s="37"/>
      <c r="X1222" s="37"/>
    </row>
    <row r="1223" spans="1:24" x14ac:dyDescent="0.25">
      <c r="A1223" s="37" t="s">
        <v>3817</v>
      </c>
      <c r="B1223" s="60">
        <v>45444</v>
      </c>
      <c r="C1223" s="37" t="s">
        <v>3813</v>
      </c>
      <c r="D1223" s="37" t="s">
        <v>391</v>
      </c>
      <c r="E1223" s="37" t="s">
        <v>765</v>
      </c>
      <c r="F1223" s="37" t="s">
        <v>77</v>
      </c>
      <c r="G1223" s="37" t="s">
        <v>1861</v>
      </c>
      <c r="H1223" s="37" t="s">
        <v>1032</v>
      </c>
      <c r="I1223" s="37" t="s">
        <v>110</v>
      </c>
      <c r="J1223" s="37" t="s">
        <v>53</v>
      </c>
      <c r="K1223" s="37">
        <v>4</v>
      </c>
      <c r="L1223" s="37">
        <v>2.29</v>
      </c>
      <c r="M1223" s="37" t="s">
        <v>55</v>
      </c>
      <c r="N1223" s="37" t="s">
        <v>69</v>
      </c>
      <c r="O1223" s="37">
        <v>2.0299999999999998</v>
      </c>
      <c r="P1223" s="37">
        <v>7.25</v>
      </c>
      <c r="Q1223" s="37">
        <v>3.57</v>
      </c>
      <c r="R1223" s="37">
        <v>1</v>
      </c>
      <c r="S1223" s="37">
        <v>0</v>
      </c>
      <c r="T1223" s="37" t="s">
        <v>3815</v>
      </c>
      <c r="U1223" s="37" t="s">
        <v>3816</v>
      </c>
      <c r="V1223" s="37"/>
      <c r="W1223" s="37"/>
      <c r="X1223" s="37"/>
    </row>
    <row r="1224" spans="1:24" x14ac:dyDescent="0.25">
      <c r="A1224" s="37" t="s">
        <v>3818</v>
      </c>
      <c r="B1224" s="60">
        <v>45474</v>
      </c>
      <c r="C1224" s="37" t="s">
        <v>3819</v>
      </c>
      <c r="D1224" s="37" t="s">
        <v>55</v>
      </c>
      <c r="E1224" s="37" t="s">
        <v>55</v>
      </c>
      <c r="F1224" s="37" t="s">
        <v>55</v>
      </c>
      <c r="G1224" s="37" t="s">
        <v>578</v>
      </c>
      <c r="H1224" s="37" t="s">
        <v>3820</v>
      </c>
      <c r="I1224" s="37" t="s">
        <v>110</v>
      </c>
      <c r="J1224" s="37" t="s">
        <v>53</v>
      </c>
      <c r="K1224" s="37" t="s">
        <v>55</v>
      </c>
      <c r="L1224" s="37" t="s">
        <v>54</v>
      </c>
      <c r="M1224" s="37" t="s">
        <v>55</v>
      </c>
      <c r="N1224" s="37" t="s">
        <v>56</v>
      </c>
      <c r="O1224" s="37" t="s">
        <v>57</v>
      </c>
      <c r="P1224" s="37" t="s">
        <v>57</v>
      </c>
      <c r="Q1224" s="37" t="s">
        <v>55</v>
      </c>
      <c r="R1224" s="37">
        <v>1</v>
      </c>
      <c r="S1224" s="37">
        <v>0</v>
      </c>
      <c r="T1224" s="37" t="s">
        <v>3821</v>
      </c>
      <c r="U1224" s="37" t="s">
        <v>3822</v>
      </c>
      <c r="V1224" s="37"/>
      <c r="W1224" s="37"/>
      <c r="X1224" s="37"/>
    </row>
    <row r="1225" spans="1:24" x14ac:dyDescent="0.25">
      <c r="A1225" s="37" t="s">
        <v>3823</v>
      </c>
      <c r="B1225" s="60">
        <v>45474</v>
      </c>
      <c r="C1225" s="37" t="s">
        <v>3824</v>
      </c>
      <c r="D1225" s="37" t="s">
        <v>2564</v>
      </c>
      <c r="E1225" s="37" t="s">
        <v>765</v>
      </c>
      <c r="F1225" s="37" t="s">
        <v>55</v>
      </c>
      <c r="G1225" s="37" t="s">
        <v>1508</v>
      </c>
      <c r="H1225" s="37" t="s">
        <v>3825</v>
      </c>
      <c r="I1225" s="37" t="s">
        <v>52</v>
      </c>
      <c r="J1225" s="37" t="s">
        <v>53</v>
      </c>
      <c r="K1225" s="37" t="s">
        <v>55</v>
      </c>
      <c r="L1225" s="37" t="s">
        <v>54</v>
      </c>
      <c r="M1225" s="37" t="s">
        <v>55</v>
      </c>
      <c r="N1225" s="37" t="s">
        <v>56</v>
      </c>
      <c r="O1225" s="37" t="s">
        <v>57</v>
      </c>
      <c r="P1225" s="37" t="s">
        <v>57</v>
      </c>
      <c r="Q1225" s="37" t="s">
        <v>55</v>
      </c>
      <c r="R1225" s="37">
        <v>1</v>
      </c>
      <c r="S1225" s="37">
        <v>0</v>
      </c>
      <c r="T1225" s="37" t="s">
        <v>3826</v>
      </c>
      <c r="U1225" s="37" t="s">
        <v>3827</v>
      </c>
      <c r="V1225" s="37"/>
      <c r="W1225" s="37"/>
      <c r="X1225" s="37"/>
    </row>
    <row r="1226" spans="1:24" x14ac:dyDescent="0.25">
      <c r="A1226" s="37" t="s">
        <v>3828</v>
      </c>
      <c r="B1226" s="60">
        <v>45474</v>
      </c>
      <c r="C1226" s="37" t="s">
        <v>1874</v>
      </c>
      <c r="D1226" s="37" t="s">
        <v>55</v>
      </c>
      <c r="E1226" s="37" t="s">
        <v>55</v>
      </c>
      <c r="F1226" s="37" t="s">
        <v>55</v>
      </c>
      <c r="G1226" s="37" t="s">
        <v>942</v>
      </c>
      <c r="H1226" s="37" t="s">
        <v>3829</v>
      </c>
      <c r="I1226" s="37" t="s">
        <v>55</v>
      </c>
      <c r="J1226" s="37" t="s">
        <v>53</v>
      </c>
      <c r="K1226" s="37" t="s">
        <v>55</v>
      </c>
      <c r="L1226" s="37" t="s">
        <v>54</v>
      </c>
      <c r="M1226" s="37" t="s">
        <v>55</v>
      </c>
      <c r="N1226" s="37" t="s">
        <v>56</v>
      </c>
      <c r="O1226" s="37" t="s">
        <v>57</v>
      </c>
      <c r="P1226" s="37" t="s">
        <v>57</v>
      </c>
      <c r="Q1226" s="37" t="s">
        <v>55</v>
      </c>
      <c r="R1226" s="37">
        <v>1</v>
      </c>
      <c r="S1226" s="37">
        <v>0</v>
      </c>
      <c r="T1226" s="37" t="s">
        <v>3830</v>
      </c>
      <c r="U1226" s="37" t="s">
        <v>3831</v>
      </c>
      <c r="V1226" s="37"/>
      <c r="W1226" s="37"/>
      <c r="X1226" s="37"/>
    </row>
    <row r="1227" spans="1:24" x14ac:dyDescent="0.25">
      <c r="A1227" s="37" t="s">
        <v>3832</v>
      </c>
      <c r="B1227" s="60">
        <v>45474</v>
      </c>
      <c r="C1227" s="37" t="s">
        <v>3833</v>
      </c>
      <c r="D1227" s="37" t="s">
        <v>55</v>
      </c>
      <c r="E1227" s="37" t="s">
        <v>454</v>
      </c>
      <c r="F1227" s="37" t="s">
        <v>55</v>
      </c>
      <c r="G1227" s="37" t="s">
        <v>942</v>
      </c>
      <c r="H1227" s="37" t="s">
        <v>3834</v>
      </c>
      <c r="I1227" s="37" t="s">
        <v>55</v>
      </c>
      <c r="J1227" s="37" t="s">
        <v>53</v>
      </c>
      <c r="K1227" s="37" t="s">
        <v>55</v>
      </c>
      <c r="L1227" s="37" t="s">
        <v>54</v>
      </c>
      <c r="M1227" s="37" t="s">
        <v>55</v>
      </c>
      <c r="N1227" s="37" t="s">
        <v>56</v>
      </c>
      <c r="O1227" s="37" t="s">
        <v>57</v>
      </c>
      <c r="P1227" s="37" t="s">
        <v>57</v>
      </c>
      <c r="Q1227" s="37" t="s">
        <v>55</v>
      </c>
      <c r="R1227" s="37">
        <v>1</v>
      </c>
      <c r="S1227" s="37">
        <v>0</v>
      </c>
      <c r="T1227" s="37" t="s">
        <v>3835</v>
      </c>
      <c r="U1227" s="37" t="s">
        <v>3836</v>
      </c>
      <c r="V1227" s="37"/>
      <c r="W1227" s="37"/>
      <c r="X1227" s="37"/>
    </row>
    <row r="1228" spans="1:24" x14ac:dyDescent="0.25">
      <c r="A1228" s="37" t="s">
        <v>3837</v>
      </c>
      <c r="B1228" s="60">
        <v>45474</v>
      </c>
      <c r="C1228" s="37" t="s">
        <v>3838</v>
      </c>
      <c r="D1228" s="37" t="s">
        <v>185</v>
      </c>
      <c r="E1228" s="37" t="s">
        <v>765</v>
      </c>
      <c r="F1228" s="37" t="s">
        <v>77</v>
      </c>
      <c r="G1228" s="37" t="s">
        <v>187</v>
      </c>
      <c r="H1228" s="37" t="s">
        <v>3839</v>
      </c>
      <c r="I1228" s="37" t="s">
        <v>52</v>
      </c>
      <c r="J1228" s="37" t="s">
        <v>53</v>
      </c>
      <c r="K1228" s="37">
        <v>3</v>
      </c>
      <c r="L1228" s="37">
        <v>3.57</v>
      </c>
      <c r="M1228" s="37" t="s">
        <v>55</v>
      </c>
      <c r="N1228" s="37" t="s">
        <v>56</v>
      </c>
      <c r="O1228" s="37">
        <v>2.2999999999999998</v>
      </c>
      <c r="P1228" s="37">
        <v>8</v>
      </c>
      <c r="Q1228" s="37">
        <v>3.48</v>
      </c>
      <c r="R1228" s="37">
        <v>1</v>
      </c>
      <c r="S1228" s="37">
        <v>0</v>
      </c>
      <c r="T1228" s="37" t="s">
        <v>3840</v>
      </c>
      <c r="U1228" s="37" t="s">
        <v>3841</v>
      </c>
      <c r="V1228" s="37"/>
      <c r="W1228" s="37"/>
      <c r="X1228" s="37"/>
    </row>
  </sheetData>
  <pageMargins left="0.7" right="0.7" top="0.75" bottom="0.75" header="0.3" footer="0.3"/>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600"/>
  <sheetViews>
    <sheetView tabSelected="1" topLeftCell="K1" zoomScale="70" zoomScaleNormal="70" workbookViewId="0">
      <selection activeCell="F39" sqref="F39"/>
    </sheetView>
  </sheetViews>
  <sheetFormatPr defaultRowHeight="15" x14ac:dyDescent="0.25"/>
  <cols>
    <col min="1" max="1" width="72.28515625" style="30" customWidth="1"/>
    <col min="2" max="2" width="33.28515625" style="19" customWidth="1"/>
    <col min="3" max="7" width="33.28515625" style="30" customWidth="1"/>
    <col min="8" max="8" width="33.28515625" style="18" customWidth="1"/>
    <col min="9" max="21" width="33.28515625" style="30" customWidth="1"/>
  </cols>
  <sheetData>
    <row r="1" spans="1:21" ht="15.75" customHeight="1" thickBot="1" x14ac:dyDescent="0.3">
      <c r="A1" s="16" t="s">
        <v>5</v>
      </c>
      <c r="B1" s="17" t="s">
        <v>7</v>
      </c>
      <c r="C1" s="16" t="s">
        <v>9</v>
      </c>
      <c r="D1" s="16" t="s">
        <v>11</v>
      </c>
      <c r="E1" s="16" t="s">
        <v>13</v>
      </c>
      <c r="F1" s="16" t="s">
        <v>15</v>
      </c>
      <c r="G1" s="16" t="s">
        <v>17</v>
      </c>
      <c r="H1" s="26" t="s">
        <v>19</v>
      </c>
      <c r="I1" s="16" t="s">
        <v>21</v>
      </c>
      <c r="J1" s="16" t="s">
        <v>23</v>
      </c>
      <c r="K1" s="16" t="s">
        <v>25</v>
      </c>
      <c r="L1" s="16" t="s">
        <v>27</v>
      </c>
      <c r="M1" s="16" t="s">
        <v>29</v>
      </c>
      <c r="N1" s="16" t="s">
        <v>31</v>
      </c>
      <c r="O1" s="16" t="s">
        <v>33</v>
      </c>
      <c r="P1" s="16" t="s">
        <v>35</v>
      </c>
      <c r="Q1" s="16" t="s">
        <v>37</v>
      </c>
      <c r="R1" s="16" t="s">
        <v>39</v>
      </c>
      <c r="S1" s="16" t="s">
        <v>41</v>
      </c>
      <c r="T1" s="16" t="s">
        <v>43</v>
      </c>
      <c r="U1" s="16" t="s">
        <v>45</v>
      </c>
    </row>
    <row r="2" spans="1:21" ht="15.75" customHeight="1" thickTop="1" x14ac:dyDescent="0.25">
      <c r="A2" t="str">
        <f t="array" ref="A2:U600">_xlfn._xlws.FILTER(Table2[],ISNUMBER(Table2[Risk Multiple])*(Table2[Deal Closed]=1)*NOT(Table2[Size]="Not Issued")*(Table2[IBRD]=0))</f>
        <v>Vitality Re IV Ltd. (Series 2013-1) Class B</v>
      </c>
      <c r="B2" s="19">
        <v>41275</v>
      </c>
      <c r="C2" t="str">
        <v>Vitality Re IV Ltd. (Series 2013-1)</v>
      </c>
      <c r="D2" t="str">
        <v>Aetna</v>
      </c>
      <c r="E2" t="str">
        <v>Goldman Sachs are sole bookrunner and joint structuring agent. BNP Paribas are co-manager and joint structuring agent</v>
      </c>
      <c r="F2" t="str">
        <v>Milliman Inc.</v>
      </c>
      <c r="G2" t="str">
        <v>Medical benefit claims levels</v>
      </c>
      <c r="H2" s="18" t="str">
        <v>ERROR</v>
      </c>
      <c r="I2" t="str">
        <v>Medical benefit ratio index</v>
      </c>
      <c r="J2" t="str">
        <v>S&amp;P: Class A - 'BBB+', Class B - 'BB+'</v>
      </c>
      <c r="K2" t="str">
        <v>Unknown</v>
      </c>
      <c r="L2" t="str">
        <v>None</v>
      </c>
      <c r="M2" t="str">
        <v>Unknown</v>
      </c>
      <c r="N2" t="str">
        <v>Yes</v>
      </c>
      <c r="O2">
        <v>0.05</v>
      </c>
      <c r="P2">
        <v>3.75</v>
      </c>
      <c r="Q2">
        <v>75</v>
      </c>
      <c r="R2">
        <v>1</v>
      </c>
      <c r="S2">
        <v>0</v>
      </c>
      <c r="T2" t="str">
        <v>This is the fourth in Aetna’s series of Vitality Re, medical benefit linked securitization deals. It again sees them looking for additional reinsurance cover to protect themsevles against a rise in medical benefit claims rates. Vitality Re IV Ltd. is a Cayman Islands domiciled exempted company licensed as a Class C insurer in the Cayman Islands established for the purpose of issuing ILS notes to cover the claims payments of Health Re Inc. and ultimately Aetna Life Insurance themselves relating to the covered medical benefit insurance business. The deal seeks to issue at least $150m of medical benefit claims linked ILS notes to investors in two tranches. The Class A tranche has a preliminary size of $105m while the Class B tranche has a size of $45m. Proceeds of the sale of the issued Vitality Re IV notes will be used to fund their obligations under excess-of-loss reinsurance agreements with Health Re Inc. and ultimately Aetna, providing a source of indemnity based on an annual aggregate excess-of-loss reinsurance capacity against medical benefit claims above a predetermined threshold. Claims payments are covered above a medical benefit ratio ( MBR ) exceeding 102% for the Class A notes and 96% for the Class B notes. The MBR is calculated on an annual aggregate basis and reset annually using updated exposure data as well. The initial attachment points are calculated from the ceded premiums which are $750m. This works out at $765m for the Class A notes and $720m for the Class B notes (the 102% and 96% mentioned above respectively). The notes principal would be reduced on a sliding scale upwards along the MBR until the full $150 million of coverage would be paid to Aetna if the MBR reaches an initial exhaustion point of 102% for the Class B more risky notes and 116% for the Class A notes. Both attachment and exhaustion points will be reset annually for 2014, 2015 and 2016 to maintain modeled probabilities of attachment and expected loss on the Vitality Re IV notes equal to the initial modeled probabilities of attachment and expected loss. So the Class B tranche is the riskier of the two, with the lower attachment point, having an expected loss of 25bps, while the less risky Class A tranche has an expected loss of 1bp. Collateral assets from the sale of the notes will be invested in highly rated Treasury money market funds. Aetna said that the transaction allows it to reduce its required capital and it considers the Vitality Re series of ILS deals a key component of its long-term capital management strategy. “This reinsurance arrangement improves our capital efficiency and reduces our weighted average cost of capital,” said Aetna’s Treasurer Alfred P. Quirk, Jr. “Today’s transaction, which anticipates the end of our first Vitality Re arrangement in December 2013, marks the successful completion of our fourth such reinsurance arrangement.” Update: The transaction was significantly oversubscribed which enabled Aetna to get the pricing down on the deal making it more cost efficient over the term. The $105m Class A notes were originally marketed with a price guidance range of the collateral investment yield plus 350-425 bps. The Class A notes priced down at 275 bps (2.75%), a drop of 21% from the lower end of the original pricing range, or 35% from the upper. The $45m Class B notes saw a similarly large drop in pricing, having begun marketing with a range of 450-525 bps and pricing at 375 bps (3.75%), a drop of 16% from the lower end of the price guidance range or 28% from the upper.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 t="str">
        <v>https://www.artemis.bm/deal-directory/vitality-re-iv-ltd-series-2013-1/</v>
      </c>
    </row>
    <row r="3" spans="1:21" x14ac:dyDescent="0.25">
      <c r="A3" t="str">
        <v>Everglades Re Ltd. (Series 2013-1)</v>
      </c>
      <c r="B3" s="19">
        <v>41334</v>
      </c>
      <c r="C3" t="str">
        <v>Everglades Re Ltd. (Series 2013-1)</v>
      </c>
      <c r="D3" t="str">
        <v>Citizens Property Insurance</v>
      </c>
      <c r="E3" t="str">
        <v>Goldman Sachs are structuring agent and bookrunner. Loop Capital Markets are co-manager.</v>
      </c>
      <c r="F3" t="str">
        <v>AIR Worldwide</v>
      </c>
      <c r="G3" t="str">
        <v>Florida hurricanes</v>
      </c>
      <c r="H3" s="18">
        <v>250000000</v>
      </c>
      <c r="I3" t="str">
        <v>Indemnity</v>
      </c>
      <c r="J3" t="str">
        <v>NR</v>
      </c>
      <c r="K3">
        <v>3</v>
      </c>
      <c r="L3" t="str">
        <v>None</v>
      </c>
      <c r="M3" t="str">
        <v>Unknown</v>
      </c>
      <c r="N3" t="str">
        <v>No</v>
      </c>
      <c r="O3">
        <v>2.8</v>
      </c>
      <c r="P3">
        <v>10</v>
      </c>
      <c r="Q3">
        <v>3.5714285714285716</v>
      </c>
      <c r="R3">
        <v>1</v>
      </c>
      <c r="S3">
        <v>0</v>
      </c>
      <c r="T3" t="str">
        <v>Florida Citizens second catastrophe bond issuance under Bermuda domiciled SPI Everglades Re Ltd. Everglades Re 2013 seeks to secure another layer of reinsurance protection to Citizens from the capital markets. The transaction will provide Citizens with a source of collateralized reinsurance capacity for hurricanes on a per-occurrence basis using an indemnity trigger over a three year risk period. The transaction will see Everglades Re Ltd., a Bermudian special purpose insurer, enter into a reinsurance agreement with Citizens, which it will collateralize through the sale of catastrophe bond notes in this Series 2013-1 issuance. We’re told by sources that the transaction has an initial size of $250m and that it covers Florida hurricane risks from within the Citizens coastal account segment, the same segment of its insurance program as last years Everglades Re 2012 cat bond provided reinsurance for. The transaction covers both personal residential and commercial residential business within Citizens Coastal Account. This second Everglades Re cat bond covers a slightly higher risk tranche of Citizens coastal account than the first deal and as such has a slightly higher probability of attachment. The initial attachment point for Everglades Re 2013 is just $5.139 billion of indemnity losses to Citizens and the initial exhaustion point is $5.389 billion, hence the $250m size of this deal. The attachment point is a good deal lower than last years Everglades Re 2012 transaction, which attached at $6.35 billion, so this 2013 issuance is more risky. This means that this new 2013 cat bond layer would attach before last years cat bond were a major hurricane to impact Florida and create losses above the indemnity attachment point. The initial attachment probability for these cat bond notes is 2.91%, the initial exhaustion probability is 2.73% and the initial expected loss is 2.80%. The notes will be subject to two annual resets at the end of each year risk period, during the three-year term. At each reset the attachment point will be kept within a range between 3.00% and 2.75%. As you can see from the image below, this 2013 cat bond comes into play before last years 2012 deal, attaching at a lower level in the stack. It also shows that before the Everglades 2013-1 cat bond faces a loss, Citizens has to exhaust its Florida Hurricane Catastrophe Fund coverage and much of its private reinsurance protection. A historical event loss analysis was undertaken by risk modeller for the transaction AIR Worldwide. The analysis found that three events since 1900, the no-name storm of 1926 that made landfall in Florida, 1992′s Hurricane Andrew, and the no-name storm of 1947 that made landfall in Florida and Louisiana, would have resulted in a loss to note holders. The first two events would have resulted in a full loss of principal on the notes, and the third event a 93% loss of principal to investors. Other events would have caused indemnity losses to Citizens but would not have reached the attachment point of $5.139 billion. The collateral from the sale of the cat bond notes is being invested in U.S. Treasury money-market funds and held within reinsurance trust accounts. The Everglades Re 2013 cat bond is being marketed with a much lower coupon than last years cat bond. Last years Everglades Re cat bond priced at 17.75% but we understand that this years is marketing with a range of 11% – 12%. Standard &amp; Poor’s have assigned the single tranche of Everglades Re Series 2013-1 cat bond notes a preliminary rating of ‘B’. Update: Everglades Re 2013-1 priced at a reduced coupon of just 10%. Citizens said that this equates to an all-in cost to the insurer of about 11.5%. This represents a significant saving to the insurer and for this riskier tranche of notes than last years Everglades cat bond a reduction of 7.75% in coupon payment. Update: Citizens has hailed a cost-saving of as much as 40% from its latest transaction. It believes it may save as much as $60m over the lifetime of the transaction. “This transaction both lowered Citizens’ retention from last year and was completed at a cost savings of approximately 40 percent,” said CFO Sharon Binnun. “We were also able to accomplish this while increasing the term of the coverage to three years.”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 t="str">
        <v>https://www.artemis.bm/deal-directory/everglades-re-ltd-series-2013-1/</v>
      </c>
    </row>
    <row r="4" spans="1:21" x14ac:dyDescent="0.25">
      <c r="A4" t="str">
        <v>Merna Re IV Ltd. (Series 2013-1)</v>
      </c>
      <c r="B4" s="19">
        <v>41365</v>
      </c>
      <c r="C4" t="str">
        <v>Merna Re IV Ltd. (Series 2013-1)</v>
      </c>
      <c r="D4" t="str">
        <v>State Farm</v>
      </c>
      <c r="E4" t="str">
        <v>Aon Benfield Securities are sole structuring agent and book runner</v>
      </c>
      <c r="F4" t="str">
        <v>RMS</v>
      </c>
      <c r="G4" t="str">
        <v>U.S. earthquake (New Madrid region)</v>
      </c>
      <c r="H4" s="18">
        <v>300000000</v>
      </c>
      <c r="I4" t="str">
        <v>Indemnity</v>
      </c>
      <c r="J4" t="str">
        <v>NR</v>
      </c>
      <c r="K4" t="str">
        <v>Unknown</v>
      </c>
      <c r="L4" t="str">
        <v>None</v>
      </c>
      <c r="M4" t="str">
        <v>Unknown</v>
      </c>
      <c r="N4" t="str">
        <v>No</v>
      </c>
      <c r="O4">
        <v>0.4</v>
      </c>
      <c r="P4">
        <v>2.5</v>
      </c>
      <c r="Q4">
        <v>6.25</v>
      </c>
      <c r="R4">
        <v>1</v>
      </c>
      <c r="S4">
        <v>0</v>
      </c>
      <c r="T4" t="str">
        <v>This is State Farm’s fourth catastrophe bond in the Merna Re series of deals. This latest Merna Re IV Ltd. cat bond will replace some of the cover provided by Merna Reinsurance II Ltd. which matures in April. The cat bond is being issued through Bermuda domiciled special purpose insurer Merna Reinsurance IV Ltd. which was incorporated on the island on the 5th February. Merna Reinsurance IV Ltd. will issue at least $250m of cat bond notes on behalf of sponsor State Farm, to provide a multi-year source of fully-collateralized reinsurance protection for some of its earthquake exposures. The cat bond will offer protection for earthquake risks in the following States; Alabama, Arkansas, Illinois, Indiana, Kentucky, Louisiana, Michigan, Mississippi, Missouri, Ohio, Tennessee and Wisconsin, the same States as were covered by soon to mature Merna Reinsurance II Ltd. Given the list of covered States for this cat bond it’s clear that State Farm is seeking protection for New Madrid and surrounding areas earthquake risks. Merna Re IV is structured to provide protection on a per-occurrence basis to State Farm and it will use an indemnity trigger based on the ultimate net losses of the sponsor. The transaction is due to have a three-year deal term, beginning at the start of April 2013 and running through until May 2016. For losses to qualify they have to be caused by an earthquake which is USGS designated and the epicentre does not have to be within the covered area, rather the qualifying losses have to be within the covered States. The attachment point for Merna Re IV is set at $450m of ultimate net loss to State Farm and it will cover a pro-rata share of losses, after a 10% retention by the sponsor, up to $1.45 billion. Merna Re IV’s initial probability of attachment is said to be 0.55% while the expected loss figure is 0.40%. Pricing expectations suggest a coupon somewhere around the 2.75% mark above the return of the collateral investments. The low coupon reflects the remote nature of the risks involved in this cat bond. Update: Merna Re IV upsized by 20% to price with $300m of cat bond notes offered to investors. The pricing finished at the lower end of the originally marketed range (which was 2.50% – 3.00%), pricing at 2.50%.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 t="str">
        <v>https://www.artemis.bm/deal-directory/merna-re-iv-ltd-series-2013-1/</v>
      </c>
    </row>
    <row r="5" spans="1:21" x14ac:dyDescent="0.25">
      <c r="A5" t="str">
        <v>Sanders Re Ltd. (Series 2013-1) Class B</v>
      </c>
      <c r="B5" s="19">
        <v>41395</v>
      </c>
      <c r="C5" t="str">
        <v>Sanders Re Ltd. (Series 2013-1)</v>
      </c>
      <c r="D5" t="str">
        <v>Allstate</v>
      </c>
      <c r="E5" t="str">
        <v>Deutsche Bank Securities Inc. and Aon Benfield Securities, Inc. are joint bookrunners and structuring agents</v>
      </c>
      <c r="F5" t="str">
        <v>AIR Worldwide</v>
      </c>
      <c r="G5" t="str">
        <v>U.S. hurricane, U.S. earthquake</v>
      </c>
      <c r="H5" s="18">
        <v>150000000</v>
      </c>
      <c r="I5" t="str">
        <v>Industry loss index</v>
      </c>
      <c r="J5" t="str">
        <v>S&amp;P: Class A - 'BB+', Class B - 'BB'</v>
      </c>
      <c r="K5" t="str">
        <v>Unknown</v>
      </c>
      <c r="L5">
        <v>1.2</v>
      </c>
      <c r="M5" t="str">
        <v>Unknown</v>
      </c>
      <c r="N5" t="str">
        <v>Yes</v>
      </c>
      <c r="O5">
        <v>1.08</v>
      </c>
      <c r="P5">
        <v>4</v>
      </c>
      <c r="Q5">
        <v>3.7037037037037033</v>
      </c>
      <c r="R5">
        <v>1</v>
      </c>
      <c r="S5">
        <v>0</v>
      </c>
      <c r="T5" t="str">
        <v>Sanders Re Ltd. is a Bermuda domiciled special purpose insurer established for the purpose of issuing series of catastrophe bond notes. The reinsurance coverage provided by the cat bond will protect Allstate Insurance Co. and a number of its affiliates. In this Series 2013-1 issuance Sanders Re Ltd. will secure Allstate a source of fully-collateralized reinsurance protection for covered U.S. hurricanes and earthquakes, including fire following, on a per-occurrence basis over a four-year risk period. The transaction uses an industry loss index trigger, with PCS catastrophe series industry loss estimates providing the data on covered events. The industry loss trigger is a modified, due to state-payout factors, PCS index-based industry loss trigger. The transaction is being marketed with an initial size of $250m and is split into two tranches of notes. The Class A tranche of notes are sized at $100m at launch and will cover 66.67% of losses between an initial attachment point of $3.25 billion and an initial exhaustion point of $3.55 billion. The Class B tranche of notes are sized at $150m at launch and will cover 30% of losses between an initial attachment point of $2.75 billion up to where the Class A notes kick in at $3.25 billion. The Class B notes are riskier, attaching further down in Allstate’s reinsurance tower. Class A has an attachment probability of 0.93%, an expected loss of 0.84% and probability of exhaustion of 0.77%, while Class B has an attachment probability of 1.20%, an expected loss of 1.08% and probability of exhaustion of 0.93%. Coverage U.S. hurricanes is in the following specified States; Alabama, Arkansas, Connecticut, Delaware, Georgia, Hawaii, Illinois, Indiana, Kentucky, Louisiana, Maine, Maryland, Massachusetts, Mississippi, Missouri, New Hampshire, New York, North Carolina, Ohio, Oklahoma, Pennsylvania, Rhode Island, South Carolina, Tennessee, Texas, Vermont, Virginia, West Virginia, and the District of Columbia. Coverage for U.S earthquake and fire-following is more limited, being just in California, New York and Washington. Based on historical catastrophe event analysis by the risk modeller on the cat bond AIR Worldwide, there haven’t been any historical events which would have caused modelled losses in excess of the attachment level of each class of notes. The three historical events which came closest to triggering the cat bond are $2.617 billion from the 1906 San Francisco earthquake, $2.444 billion from Hurricane Katrina in 2005 (loss amount includes covered states only), and $2.4 billion from an unnamed storm in 1938 that made landfall in New York. Proceeds from the sale of the two tranches of notes will be deposited in reinsurance trust accounts and then invested in highly rated U.S. Treasury money-market funds. Pricing wise, this deal is being marketed to investors with a coupon range of 3.75% to 4.75% for the Class A notes and 4.35% to 5% for the Class B notes. It’s worth speculating about how large this cat bond could get. The attachment point of Class B, at $2.75 billion, all the way up to the exhaustion point of Class A, at $3.55 billion, is an $800m layer of Allstate’s reinsurance protection. The cat bond markets investors certainly have the capital and the appetite to help Allstate turn those as yet undefined percentages of coverage into 100% for both layers. It will be interesting to see how large Allstate take this deal. However it’s worth pointing out that our sources told us that the offering documents distributed by the brokers of this deal state that the Class B tranche will not increase in size. Update: The Sanders Re cat bond is set to increase in size after it grew during marketing. The Class A tranche is now being marketed at $150m to $200m in size, up from the $100m it launched at. The Class B notes have not changed in size. The pricing on both tranches has dropped during marketing. The Class A notes are now marketing with a coupon price guide of 3.5% and the Class B notes have price guidance of 4%, down by 17% and 14% from the mid-point of the originally marketed ranges. Update 2: The size of the deal was confirmed at $350m, with the Class A tranche at $200m and Class B at $150m. Prcing was confirmed as above.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 t="str">
        <v>https://www.artemis.bm/deal-directory/sanders-re-ltd-series-2013-1/</v>
      </c>
    </row>
    <row r="6" spans="1:21" x14ac:dyDescent="0.25">
      <c r="A6" t="str">
        <v>Pelican Re Ltd. (Series 2013-1)</v>
      </c>
      <c r="B6" s="19">
        <v>41395</v>
      </c>
      <c r="C6" t="str">
        <v>Pelican Re Ltd. (Series 2013-1)</v>
      </c>
      <c r="D6" t="str">
        <v>Louisiana Citizens Property Insurance Corporation</v>
      </c>
      <c r="E6" t="str">
        <v>Aon Benfield Securities are structuring agent and bookrunner.</v>
      </c>
      <c r="F6" t="str">
        <v>AIR Worldwide</v>
      </c>
      <c r="G6" t="str">
        <v>Louisiana hurricane</v>
      </c>
      <c r="H6" s="18">
        <v>140000000</v>
      </c>
      <c r="I6" t="str">
        <v>Indemnity</v>
      </c>
      <c r="J6" t="str">
        <v>NR</v>
      </c>
      <c r="K6">
        <v>4</v>
      </c>
      <c r="L6">
        <v>2.29</v>
      </c>
      <c r="M6" t="str">
        <v>Unknown</v>
      </c>
      <c r="N6" t="str">
        <v>No</v>
      </c>
      <c r="O6">
        <v>1.88</v>
      </c>
      <c r="P6">
        <v>9.25</v>
      </c>
      <c r="Q6">
        <v>4.9202127659574471</v>
      </c>
      <c r="R6">
        <v>1</v>
      </c>
      <c r="S6">
        <v>0</v>
      </c>
      <c r="T6" t="str">
        <v>This is Louisiana Citizens second catastrophe bond, after 2012’s Pelican Re Ltd Series 2012-1 deal. The Pelican Re 2013-1 deal will seek to extend the hurricane protection that LA Citizens receives from the capital markets via catastrophe bonds. We understand the deal will seek to issue at least $100m of notes to provide Louisiana Citizens with a new source of capital market backed fully collateralized reinsurance cover. The sale of the notes will collateralize the reinsurance agreement between Pelican Re and LA Citizens, with the reinsurance providing protection from hurricane losses on a per-occurrence basis and using an indemnity UNL trigger. The term of the cat bond cover is over a four year duration. Coverage will protect LA Citizens from losses within its Coastal and Fair plan books of business. Both the Coastal and Fair plans contain residential and commercial properties, although we understand that the covered business is predominantly residential in nature. The transaction will use an initial attachment point of $389m of ultimate net loss to the covered business and an initial exhaustion point of $539m we understand. That equates to an initial attachment probability of 2.29% and an initial expected loss of 1.88%. The deal is being marketed with a coupon or interest spread range of 7% to 7.5%. This puts the cover from the 2013 cat bond above the 2012 layer, which attaches at $200m. That means this new cat bond is less risky than the 2012 deal. The structure of Pelican Re 2013-1 will allow the sponsor to adjust the reinsurance layer that the deal provides by opting to reset the attachment point. This is effectively a drop down facility, the coverage can be dropped down the reinsurance tower, but at the sponsors request rather than after a triggering event or loss. Louisiana Citizens will be able to request an ‘optional reset’ at any time after the first risk period is over we’re told which will enable it to lower the attachment point, thus increasing the probability of attachment and expected loss of the notes and also increasing the coupon paid to investors. The coverage layer can only be moved within pre-defined limits and the transaction has a maximum attachment probability figure of 4.73% which we understand would be at $193m according to the modelling, a maximum expected loss of 3.26% and we’re told also a maximum possible coupon price range of 10% to 10.75%. AIR Worldwide has modelled a number of historical events against this deal and we understand that three hurricanes were shown to cause a 100% loss to the notes no matter where the layers attachment was set at the time, including Katrina from 2005. Update: We understand that this cat bond is likely to upsize to $140m before close. The initial price guidance has been reduced to 6.50% to 7.00% while the maximum price guidance has been reduced to 9.75% to 10.00%. Update 2: The pricing on this cat bond dropped again before close, finishing with an initial coupon of 6% and a maximum coupon of 9.25%. The size of the deal finished at $140m.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 t="str">
        <v>https://www.artemis.bm/deal-directory/pelican-re-ltd-series-2013-1/</v>
      </c>
    </row>
    <row r="7" spans="1:21" x14ac:dyDescent="0.25">
      <c r="A7" t="str">
        <v>Blue Danube II Ltd. (Series 2013-1)</v>
      </c>
      <c r="B7" s="19">
        <v>41395</v>
      </c>
      <c r="C7" t="str">
        <v>Blue Danube II Ltd. (Series 2013-1)</v>
      </c>
      <c r="D7" t="str">
        <v>Allianz Argos 14 GmbH</v>
      </c>
      <c r="E7" t="str">
        <v>Swiss Re Capital Markets and GC Securities are joint arrangers and bookrunners</v>
      </c>
      <c r="F7" t="str">
        <v>AIR Worldwide</v>
      </c>
      <c r="G7" t="str">
        <v>U.S., Caribbean, Central American, Mexican hurricane. U.S., Canadian earthquake</v>
      </c>
      <c r="H7" s="18">
        <v>175000000</v>
      </c>
      <c r="I7" t="str">
        <v>Modeled Industry Trigger Transaction (MITT) and modelled industry loss</v>
      </c>
      <c r="J7" t="str">
        <v>S&amp;P: 'BB+'</v>
      </c>
      <c r="K7">
        <v>3</v>
      </c>
      <c r="L7" t="str">
        <v>None</v>
      </c>
      <c r="M7" t="str">
        <v>Unknown</v>
      </c>
      <c r="N7" t="str">
        <v>No</v>
      </c>
      <c r="O7">
        <v>0.96</v>
      </c>
      <c r="P7">
        <v>4.25</v>
      </c>
      <c r="Q7">
        <v>4.4270833333333339</v>
      </c>
      <c r="R7">
        <v>1</v>
      </c>
      <c r="S7">
        <v>0</v>
      </c>
      <c r="T7" t="str">
        <v>Blue Danube II Ltd. is a newly formed Bermuda domiciled special purpose insurer which is being established as a shelf program to allow for future cat bond note issuances. This first Series 2013-1 issuance will see a single tranche of notes issued with a preliminary size of $150m. Allianz is seeking a fully-collateralized source of multi-year reinsurance protection for certain hurricane and earthquake risks. This will replace and expand the cover it had from soon to mature Blue Fin 3 cat bond. The actual counterparty for the deal is Allianz Argos 14 GmbH, a subsidiary of the Allianz group of companies. In this deal Blue Danube II Ltd. will issue a single tranche of notes to collateralize risk transfer contracts which will provide Allianz Argos 14 GmbH with a multi-year source of fully collateralized reinsurance protection on a per-occurrence basis. The deal will provide reinsurance protection against hurricanes or named storms in the U.S., the majority of the Caribbean and Central America including Mexico. The deal will also provide protection against earthquake risks in the U.S. and all provinces of Canada. The deal term will be for three years with maturity expected in May 2016. Coverage is for both personal and commercial line losses. U.S. hurricane coverage is for named storms in 31 states, which we understand to be; AL, AR, CT, DC, DE, FL, GA, HI, IL, IN, KY, LA, ME, MD, MA, MS, MO, NH, NJ, NY, NC, OH, OK, PA, RI, SC, TN, TX, VT, VA, WV. Caribbean and Central American hurricane coverage is for named storms in; Anguilla, Antigua, Barbuda, Aruba, Bahamas, Barbados, Bermuda, The Cayman Islands, Costa Rica, Dominica, Dominican Republic, El Salvador, Grenada, Guadeloupe, Guatemala, Haiti, Honduras, Jamaica, Martinique, Mexico, Montserrat, Netherlands Antilles, Nicaragua, Panama, Puerto Rico, St. Maarten, Trinidad &amp; Tobago, and the U.S. Virgin Islands. U.S. earthquake coverage is for the 50 contiguous states and the District of Columbia. Canadian earthquake coverage is for all Canadian provinces. The Blue Danube II cat bond uses two types of modelled industry loss triggers. The transaction uses the Modelled Industry Trigger Transaction (MITT), which takes industry loss estimates for the U.S. and weights them after the event against certain applicable modelled portfolios, and also a standard modelled loss trigger depending on the region. The MITT trigger, developed by reinsurer Swiss Re and used in Allianz’s Blue Danube Ltd. cat bond last year, is for domestic U.S. hurricane and earthquake risks. The modelled loss trigger is being used for the other regions that this cat bond covers for hurricane risks, so most of the Caribbean and certain Central American countries including Mexico. Property Claims Services (PCS) is providing industry loss estimate data for the transaction, we assume just for the U.S. hurricane and earthquake perils as PCS does not cover the Caribbean or Central America. This data will be fed into the risk model to calculate index values using certain weighting factors for the MITT trigger perils and the calculation agent then determines whether an event has breached the modelled industry index trigger level. For the Caribbean and Mexico a more typical modelled loss calculation will be undertaken to calculate the event loss amount, using the notional portfolio. National Hurricane Center and USGS data will be used for the two perils of hurricane and earthquake. The cat bond notes will cover losses between an event index value of 148.3 and 182.9 on a per-occurrence basis in the first risk period. According to historical loss modelling, the only event on record which would have caused the Class A notes to be triggered was the 1906 San Francisco earthquake. The modelled attachment probability for the notes in the first year is 1.21%, the modelled expected loss is 0.96% and the modelled exhaustion probability is 0.73%. The proceeds from the sale of the notes issued by Blue Danube II will be invested in IBRD floating-rate notes. This deal launched with a price guidance range of 4.75% to 5.5%, we understand, but we’re now told that this has been reduced today down to a range of 4.25% to 4.75%, so it will price below the originally marketed range. We don’t know whether the deal has increased in size at this time, we’re told it is still being marketed as $150m of notes today. Update: This cat bond grew slightly in size to $175m by the time it finally priced. The pricing settled at the lower end of the already reduced range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 t="str">
        <v>https://www.artemis.bm/deal-directory/blue-danube-ii-ltd-series-2013-1/</v>
      </c>
    </row>
    <row r="8" spans="1:21" x14ac:dyDescent="0.25">
      <c r="A8" t="str">
        <v>Residential Reinsurance 2013 Ltd. (Series 2013-1) Class 3</v>
      </c>
      <c r="B8" s="19">
        <v>41395</v>
      </c>
      <c r="C8" t="str">
        <v>Residential Reinsurance 2013 Ltd. (Series 2013-1)</v>
      </c>
      <c r="D8" t="str">
        <v>USAA</v>
      </c>
      <c r="E8" t="str">
        <v>Goldman Sachs and Swiss Re Capital Markets are joint structuring agents and joint book runners. Deutsche Bank Securities Inc. are co-manager.</v>
      </c>
      <c r="F8" t="str">
        <v>AIR Worldwide</v>
      </c>
      <c r="G8" t="str">
        <v>U.S. hurricane, U.S. earthquake, U.S. severe thunderstorm, U.S. winter storm and California wildfire</v>
      </c>
      <c r="H8" s="18">
        <v>95000000</v>
      </c>
      <c r="I8" t="str">
        <v>Indemnity</v>
      </c>
      <c r="J8" t="str">
        <v>S&amp;P: Class 3 - 'B-' (Class 11 notes not rated)</v>
      </c>
      <c r="K8">
        <v>4</v>
      </c>
      <c r="L8">
        <v>4.75</v>
      </c>
      <c r="M8" t="str">
        <v>Unknown</v>
      </c>
      <c r="N8" t="str">
        <v>Yes</v>
      </c>
      <c r="O8">
        <v>3.26</v>
      </c>
      <c r="P8">
        <v>9.25</v>
      </c>
      <c r="Q8">
        <v>2.8374233128834359</v>
      </c>
      <c r="R8">
        <v>1</v>
      </c>
      <c r="S8">
        <v>0</v>
      </c>
      <c r="T8" t="str">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 t="str">
        <v>https://www.artemis.bm/deal-directory/residential-reinsurance-2013-ltd-series-2013-1/</v>
      </c>
    </row>
    <row r="9" spans="1:21" x14ac:dyDescent="0.25">
      <c r="A9" t="str">
        <v>Residential Reinsurance 2013 Ltd. (Series 2013-1) Class 11</v>
      </c>
      <c r="B9" s="19">
        <v>41395</v>
      </c>
      <c r="C9" t="str">
        <v>Residential Reinsurance 2013 Ltd. (Series 2013-1)</v>
      </c>
      <c r="D9" t="str">
        <v>USAA</v>
      </c>
      <c r="E9" t="str">
        <v>Goldman Sachs and Swiss Re Capital Markets are joint structuring agents and joint book runners. Deutsche Bank Securities Inc. are co-manager.</v>
      </c>
      <c r="F9" t="str">
        <v>AIR Worldwide</v>
      </c>
      <c r="G9" t="str">
        <v>U.S. hurricane, U.S. earthquake, U.S. severe thunderstorm, U.S. winter storm and California wildfire</v>
      </c>
      <c r="H9" s="18">
        <v>155000000</v>
      </c>
      <c r="I9" t="str">
        <v>Indemnity</v>
      </c>
      <c r="J9" t="str">
        <v>S&amp;P: Class 3 - 'B-' (Class 11 notes not rated)</v>
      </c>
      <c r="K9">
        <v>4</v>
      </c>
      <c r="L9">
        <v>4.55</v>
      </c>
      <c r="M9" t="str">
        <v>Unknown</v>
      </c>
      <c r="N9" t="str">
        <v>Yes</v>
      </c>
      <c r="O9">
        <v>2.1</v>
      </c>
      <c r="P9">
        <v>8</v>
      </c>
      <c r="Q9">
        <v>3.8095238095238093</v>
      </c>
      <c r="R9">
        <v>1</v>
      </c>
      <c r="S9">
        <v>0</v>
      </c>
      <c r="T9" t="str">
        <v>Residential Reinsurance 2013 Limited is a recently registered Cayman Islands domiciled Class C insurer established by USAA to issue series of catastrophe bond notes. This first Series 2013-1 issuance by Residential Re 2013 is designed to provide sponsor USAA , and certain affiliated companies, with a source of fully-collateralized indemnified risk transfer via a reinsurance agreement. The deal uses an indemnity trigger and will provide a source of both per-occurrence protection and aggregate protection to USAA for personal-lines losses over a four-year risk period for the perils of U.S. hurricane, U.S. earthquake, U.S. severe thunderstorm, U.S. winter storm and California wildfire within the covered area. The transaction is being marketed with a preliminary size of $250m and is split into two tranches of notes, a tranche of Class 3 notes sized at $95m which provide protection on a per-occurrence basis and a tranche of Class 11 notes sized at $155m which provide protection on an annual aggregate basis. The risk period is for four years of cover, beginning the 1st of June 2013 and the deal will mature at the end of May 2017. The $95m Class 3 per-occurrence tranche of notes cover a percentage of losses between an attachment point of $1.356 billion and an exhaustion point of $2.057 billion. The Class 3 notes have an attachment probability of 4.75%, an expected loss of 3.26% and an exhaustion probability of 2.27%. The $155m Class 11 annual aggregate tranche cover a percentage of losses between an attachment point of $1.075 billion and an exhaustion point of $1.593 billion. These notes have an attachment probability of 4.55%, an expected loss of 2.1%, an exhaustion probability of 0.85%. The Class 11 notes are less risky despite having a lower attachment point because they have a franchise deductible applied, so that only events causing an ultimate net loss of $50m or greater can be aggregated towards the trigger point. The Class 3 notes do not have a franchise deductible but do require USAA to retain at least 10% of losses from its occurrence layer of reinsurance. Historical loss modelling for the Class 3 per-occurrence notes show that one historical hurricane and three historical earthquakes generated ultimate losses that would have reached the attachment point for that tranche; the 1938 “Northeast Clipper” hurricane ($1.626 billion), the 1906 San Francisco earthquake ($1.972 billion), the 1812 New Madrid earthquake ($1.828 billion), and the 1886 Charleston earthquake ($1.502 billion). None of these events would have reached the exhaustion point however, so only would have caused a partial loss of principal to investors. For the Class 11 aggregate notes we understand that no single year on record has seen aggregate ultimate net losses high enough to breach the attachment point. The U.S. hurricane and tropical cyclone covered area includes the following states;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Earthquake coverage is for all 50 states and the District of Columbia. However, losses caused by fire following will not be covered in Hawaii or Alaska. Severe thunderstorms and winter storms coverage is for the 48 contiguous states and the District of Columbia. Wildfire protection is in California only. Reporting agencies used for each peril are the National Hurricane Center for U.S. hurricane and tropical cyclones, the U.S. Geological Survey for earthquakes and Property Claims Services ( PCS ) for severe thunderstorm, winter storm and wildfire. With PCS acting as reporting agency it means that for an event to qualify for those perils it would have to have been designated a catastrophe event by PCS . The proceeds from the sale of the two tranches of notes will be deposited in a reinsurance trust account and then invested in highly rated Treasury or Federal money-market funds. The Class 3 tranche of notes are being marketed with a coupon guidance range of 9.75% to 10.5%. The Class 11 tranche of notes are being marketed with a coupon guidance range of 8.5% to 9.5% Update: During the marketing stage of this deal the transaction increased in size from $250m to $300m. The Class 3 notes remained at $95m but the Class 11 notes grew from $155m to $205m in size. At the same time the price guidance for the notes was reduced. The Class 3 notes began marketing with a coupon range of 9.75% to 10.5% but are now being offered with a range of 9.25% to 9.75%. The Class 11 notes have experienced a similar drop in pricing, reducing from the original range of 8.5% to 9.5% to now offer a spread range of 8% to 8.5%. Update 2: The pricing on this transaction dropped to the bottom end of the already reduced ranges. The Class 3 notes priced at the bottom of the reduced range at 9.25%. That’s a drop in the risk spread on these notes of approximately -9% from the mid-point of the originally marketed range. The Class 11 notes also priced at the lower end of the reduced range, at 8%. That equates to a drop in risk spread of around -11% from the mid-point of the coupon pricing range these notes launched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 t="str">
        <v>https://www.artemis.bm/deal-directory/residential-reinsurance-2013-ltd-series-2013-1/</v>
      </c>
    </row>
    <row r="10" spans="1:21" x14ac:dyDescent="0.25">
      <c r="A10" t="str">
        <v>Tramline Re II Ltd. (Series 2013-1)</v>
      </c>
      <c r="B10" s="19">
        <v>41426</v>
      </c>
      <c r="C10" t="str">
        <v>Tramline Re II Ltd. (Series 2013-1)</v>
      </c>
      <c r="D10" t="str">
        <v>Amlin AG</v>
      </c>
      <c r="E10" t="str">
        <v>Aon Benfield Securities are sole structurer and bookrunner</v>
      </c>
      <c r="F10" t="str">
        <v>AIR Worldwide</v>
      </c>
      <c r="G10" t="str">
        <v>U.S earthquake, Canada earthquake</v>
      </c>
      <c r="H10" s="18">
        <v>75000000</v>
      </c>
      <c r="I10" t="str">
        <v>Industry loss index</v>
      </c>
      <c r="J10" t="str">
        <v>NR</v>
      </c>
      <c r="K10" t="str">
        <v>Unknown</v>
      </c>
      <c r="L10">
        <v>1.49</v>
      </c>
      <c r="M10" t="str">
        <v>Unknown</v>
      </c>
      <c r="N10" t="str">
        <v>No</v>
      </c>
      <c r="O10">
        <v>1.21</v>
      </c>
      <c r="P10">
        <v>3.25</v>
      </c>
      <c r="Q10">
        <v>2.6859504132231407</v>
      </c>
      <c r="R10">
        <v>1</v>
      </c>
      <c r="S10">
        <v>0</v>
      </c>
      <c r="T10" t="str">
        <v>Tramline Re II Ltd. is a newly registered Bermuda domiciled special purpose insurer ( SPI ) established for the purpose of issuing series of catastrophe bond notes. With this 2013-1 issuance a single tranche of Class A notes is being issued by Tramline Re II Ltd. for the purpose of collateralizing a reinsurance agreement. The deal will provide Amlin with a multi-year source of fully-collateralized reinsurance protection for U.S. and Canadian earthquake risks, including fire following. The catastrophe bond will provide Amlin with reinsurance protection on a per-occurrence basis using an industry loss trigger. A state weighted PCS index will be used for U.S. earthquake risks, while for the Canadian earthquake risks the PCS index will be weighted by province. The attachment point for the notes is an index level of $325m and the exhaustion $425m, with an attachment probability of 1.49%, an exhaustion probability of 1% and an expected loss of 1.21%. The notes are being marketed with a coupon price guide range of 3.25% to 3.75%. Historical modelling shows that the notes would have faced a 100% loss of principal from the 1906 San Francisco earthquake and the 1812 New Madrid quake. Events such as the 1994 Northridge quake would not have come close to the attachment point. Collateral from the sale of the notes will be invested in money market funds focues on highly rated treasuries. The deal will provide cover for a four-year term up to July 2017. Update: The price guidance range for these notes narrowed while marketing slightly to 3.25% to 3.5%. Update 2 : The deal settled with pricing at the lower end of the range at 3.25%. The size of the issuance did not change at $75m.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 t="str">
        <v>https://www.artemis.bm/deal-directory/tramline-re-ii-ltd-series-2013-1/</v>
      </c>
    </row>
    <row r="11" spans="1:21" x14ac:dyDescent="0.25">
      <c r="A11" t="str">
        <v>Ibis Re II Ltd. (Series 2013-1) Class A</v>
      </c>
      <c r="B11" s="19">
        <v>41426</v>
      </c>
      <c r="C11" t="str">
        <v>Ibis Re II Ltd. (Series 2013-1)</v>
      </c>
      <c r="D11" t="str">
        <v>Assurant</v>
      </c>
      <c r="E11" t="str">
        <v>Aon Benfield Securities Inc. and Swiss Re Capital Markets are joint structuring agents. Aon Benfield Securities Inc., Swiss Re Capital Markets, and Goldman, Sachs &amp; Co. are joint bookrunners and joint lead managers.</v>
      </c>
      <c r="F11" t="str">
        <v>AIR Worldwide</v>
      </c>
      <c r="G11" t="str">
        <v>U.S. hurricane</v>
      </c>
      <c r="H11" s="18">
        <v>35000000</v>
      </c>
      <c r="I11" t="str">
        <v>County-weighted industry loss index</v>
      </c>
      <c r="J11" t="str">
        <v>S&amp;P: Class A - 'BB+', Class B - 'BB-', Class C - 'B'</v>
      </c>
      <c r="K11" t="str">
        <v>Unknown</v>
      </c>
      <c r="L11">
        <v>0.79</v>
      </c>
      <c r="M11" t="str">
        <v>Unknown</v>
      </c>
      <c r="N11" t="str">
        <v>Yes</v>
      </c>
      <c r="O11">
        <v>0.73</v>
      </c>
      <c r="P11">
        <v>3.5</v>
      </c>
      <c r="Q11">
        <v>4.794520547945206</v>
      </c>
      <c r="R11">
        <v>1</v>
      </c>
      <c r="S11">
        <v>0</v>
      </c>
      <c r="T11"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 t="str">
        <v>https://www.artemis.bm/deal-directory/ibis-re-ii-ltd-series-2013-1/</v>
      </c>
    </row>
    <row r="12" spans="1:21" x14ac:dyDescent="0.25">
      <c r="A12" t="str">
        <v>Ibis Re II Ltd. (Series 2013-1) Class B</v>
      </c>
      <c r="B12" s="19">
        <v>41426</v>
      </c>
      <c r="C12" t="str">
        <v>Ibis Re II Ltd. (Series 2013-1)</v>
      </c>
      <c r="D12" t="str">
        <v>Assurant</v>
      </c>
      <c r="E12" t="str">
        <v>Aon Benfield Securities Inc. and Swiss Re Capital Markets are joint structuring agents. Aon Benfield Securities Inc., Swiss Re Capital Markets, and Goldman, Sachs &amp; Co. are joint bookrunners and joint lead managers.</v>
      </c>
      <c r="F12" t="str">
        <v>AIR Worldwide</v>
      </c>
      <c r="G12" t="str">
        <v>U.S. hurricane</v>
      </c>
      <c r="H12" s="18">
        <v>40000000</v>
      </c>
      <c r="I12" t="str">
        <v>County-weighted industry loss index</v>
      </c>
      <c r="J12" t="str">
        <v>S&amp;P: Class A - 'BB+', Class B - 'BB-', Class C - 'B'</v>
      </c>
      <c r="K12" t="str">
        <v>Unknown</v>
      </c>
      <c r="L12">
        <v>2.02</v>
      </c>
      <c r="M12" t="str">
        <v>Unknown</v>
      </c>
      <c r="N12" t="str">
        <v>Yes</v>
      </c>
      <c r="O12">
        <v>1.35</v>
      </c>
      <c r="P12">
        <v>4.5</v>
      </c>
      <c r="Q12">
        <v>3.333333333333333</v>
      </c>
      <c r="R12">
        <v>1</v>
      </c>
      <c r="S12">
        <v>0</v>
      </c>
      <c r="T12"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 t="str">
        <v>https://www.artemis.bm/deal-directory/ibis-re-ii-ltd-series-2013-1/</v>
      </c>
    </row>
    <row r="13" spans="1:21" x14ac:dyDescent="0.25">
      <c r="A13" t="str">
        <v>Ibis Re II Ltd. (Series 2013-1) Class C</v>
      </c>
      <c r="B13" s="19">
        <v>41426</v>
      </c>
      <c r="C13" t="str">
        <v>Ibis Re II Ltd. (Series 2013-1)</v>
      </c>
      <c r="D13" t="str">
        <v>Assurant</v>
      </c>
      <c r="E13" t="str">
        <v>Aon Benfield Securities Inc. and Swiss Re Capital Markets are joint structuring agents. Aon Benfield Securities Inc., Swiss Re Capital Markets, and Goldman, Sachs &amp; Co. are joint bookrunners and joint lead managers.</v>
      </c>
      <c r="F13" t="str">
        <v>AIR Worldwide</v>
      </c>
      <c r="G13" t="str">
        <v>U.S. hurricane</v>
      </c>
      <c r="H13" s="18">
        <v>110000000</v>
      </c>
      <c r="I13" t="str">
        <v>County-weighted industry loss index</v>
      </c>
      <c r="J13" t="str">
        <v>S&amp;P: Class A - 'BB+', Class B - 'BB-', Class C - 'B'</v>
      </c>
      <c r="K13" t="str">
        <v>Unknown</v>
      </c>
      <c r="L13">
        <v>4.12</v>
      </c>
      <c r="M13" t="str">
        <v>Unknown</v>
      </c>
      <c r="N13" t="str">
        <v>Yes</v>
      </c>
      <c r="O13">
        <v>2.98</v>
      </c>
      <c r="P13">
        <v>8</v>
      </c>
      <c r="Q13">
        <v>2.6845637583892619</v>
      </c>
      <c r="R13">
        <v>1</v>
      </c>
      <c r="S13">
        <v>0</v>
      </c>
      <c r="T13" t="str">
        <v>Ibis Re II is Assurants Cayman Islands domiciled special purpose insurer which it established in 2012. This 2013-1 issuance sees Assurant looking to expand its capital markets reinsurance protection for U.S. hurricane through three tranches of cat bond notes. The actual cedents for this deal are Assurant subsidiaries, American Security Insurance Co., American Bankers Insurance Co. of FL, Standard Guaranty Insurance Co., and Voyager Indemnity Insurance Co. The Ibis Re II 2013-1 cat bond is split into three tranches and is being marketed as offering $175m of notes, we understand from our sources. All three tranches are exposed to the same U.S. hurricane risk, across the main U.S. wind exposed states and also Puerto Rico. The covered area includes;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the District of Columbia, and Puerto Rico. The cat bond uses an interesting reporting agency, one which is not utilised particularly often in the market, the Verisk Catastrophe Index. This means the trigger used will be a county-weighted industry loss index. The cover the notes afford Assurant will be on a per-occurrence basis. The Ibis Re 2012-1 cat bond was the first recorded in our Deal Directory to use the Verisk Catastrophe Index. The Verisk catastrophe index reports, through which the industry loss data is reported, show insured losses on a county level multiplied by predetermined county payout factors (weighting) for personal, commercial and auto lines of business. The Verisk county-weighted, line of business based approach to loss reporting clearly suits Assurants portfolio, hence utilising it again. For this deal the trigger is based on personal line of business losses only. The three tranches of notes are all relatively focused on Florida hurricane risk, with the state of Florida making up the largest contribution to the expected losses of each tranche. The Class A tranche of notes have an initial size of $100m, an attachment probability of 0.79%, an expected loss of 0.73% and an exhaustion probability of 0.65% and are the least risky notes. The Class B notes are currently $35m in size, have an attachment probability of 2.02%, an expected loss of 1.35% and an exhaustion point of 0.88%. The Class C notes are riskiest, currently sized at $40m, have an attachment probability of 4.12%, an expected loss of 2.98% and an exhaustion point of 2.04%. All three tranches of notes will be sold to collateralized an index-based risk transfer via reinsurance agreement to provide protection on a per-occurrence basis over a 3-year risk period to the ceding insurers against hurricane in the covered area. At the currently marketed tranche sizes, the class A notes will cover 50% of losses between an initial attachment point of $1.86 billion and an initial exhaustion point of $2.06 billion. The class B notes cover 5% of losses between an initial attachment point of $1.06 billion and an initial exhaustion point of $1.76 billion, and the class C notes cover 10% of losses between an initial attachment point of $660 million and an initial exhaustion point of $1.06 billion. The Class A notes are being marketed with a coupon guidance interest spread of 3.5% to 4%, the Class B notes are being offered with an interest range of 4.5% to 5.25% and the Class C notes are offering a spread of 8% to 8.75%. We expect to see a modicum of tightening on these as pricing is finalised, however they do look reasonable given the risk profile and current market appetite. Risk modelling of historical hurricanes showed that no known storms would have reached the attachment point for the Class A, least risky notes. For the Class B Notes, the 1926 “no-name” hurricane (which made landfall in Florida and Alabama) and 1992′s Hurricane Andrew would have generated principal losses of 100% and 13% respectively on the Class B tranche of notes. The Class C notes would have been affected by those two storms and also the 1928 “no-name” Florida hurricane, with the three events causing principal losses of 100%, 100% and 60% respectively. While the contribution from Puerto Rico to expected losses has risen over the 2012 Ibis Re cat bond, it is still very low compared to Florida which is where much of the risk from this cat bond lies. Puerto Rico contributes only 5.5% for the Class A notes, 9% for the Class B notes, and 10.1% for Class C notes, to expected losses, whereas the contribution to expected loss from Florida is 80.4% (class A), 75.0% (class B), and 66.9% (class C). Collateral from the sale of the Ibis Re II notes will be deposited in a reinsurance trust account, for each class of notes, and invested in one or more Treasury money-market funds. The collateral and trust accounts will be managed by Deutsche Bank Trust Co. Americas. At the annual reset there are limitations to how much the risk profile of the deal can change with respect to expected losses in different U.S. states. The modeled contribution to expected losses for Florida will not be less than 65% for the Class A notes, 60% for the Class B notes, and 50% for the Class C notes. Update: This cat bond increased in size slightly before close, to $185m. he other two tranches remain the same size, at $35m for the Class B notes and $40m for the Class C notes. The Class A notes increased from $100m to $110m. Pricing actually increased on this tranche slightly. The Class A, tranche began marketing with price guidance coupon range of 3.5% to 4%, but at the latest update the slightly larger tranche is now being offered with a 4% interest coupon, an increase in pricing of 6.7% from the mid-point of the original range. The Class B notes have priced down from the original range of interest range of 4.5% to 5.25% to now be offered at a coupon of 4.5%, the lower end of the original range, a drop of 7.7% on pricing from the mid-point of the original range. The Class C notes launched with a price guide range of 8% to 8.75% and that has dropped to the bottom end of the range at 8%, a 4.5% reduction from the original price guide mid-point. Update 2: The deal completed with no further changes to the above pricing. S&amp;P said, on rating the deal, “The class A notes will cover 55% of losses between the initial attachment point of $1.86 billion and the initial exhaustion point of $2.06 billion. The class B notes will cover 5% of losses between the initial attachment point of $1.06 billion and the initial exhaustion point of $1.76 billion, and the class C notes will cover 10% of losses between the initial attachment point of $660 million and $1.06 billion.”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 t="str">
        <v>https://www.artemis.bm/deal-directory/ibis-re-ii-ltd-series-2013-1/</v>
      </c>
    </row>
    <row r="14" spans="1:21" x14ac:dyDescent="0.25">
      <c r="A14" t="str">
        <v>Mythen Re Ltd. (Series 2013-1)</v>
      </c>
      <c r="B14" s="19">
        <v>41456</v>
      </c>
      <c r="C14" t="str">
        <v>Mythen Re Ltd. (Series 2013-1)</v>
      </c>
      <c r="D14" t="str">
        <v>Swiss Re</v>
      </c>
      <c r="E14" t="str">
        <v>Swiss Re Capital Markets are sole bookrunner</v>
      </c>
      <c r="F14" t="str">
        <v>AIR Worldwide</v>
      </c>
      <c r="G14" t="str">
        <v>U.S. hurricane</v>
      </c>
      <c r="H14" s="18">
        <v>100000000</v>
      </c>
      <c r="I14" t="str">
        <v>Industry loss index</v>
      </c>
      <c r="J14" t="str">
        <v>NR</v>
      </c>
      <c r="K14" t="str">
        <v>Unknown</v>
      </c>
      <c r="L14" t="str">
        <v>None</v>
      </c>
      <c r="M14" t="str">
        <v>Unknown</v>
      </c>
      <c r="N14" t="str">
        <v>No</v>
      </c>
      <c r="O14">
        <v>2.63</v>
      </c>
      <c r="P14">
        <v>8</v>
      </c>
      <c r="Q14">
        <v>3.0418250950570345</v>
      </c>
      <c r="R14">
        <v>1</v>
      </c>
      <c r="S14">
        <v>0</v>
      </c>
      <c r="T14" t="str">
        <v>With this new cat bond Swiss Re is looking to secure a source of fully-collateralized retrocessional reinsurance protection over what we understand to be a two-year risk period. The transaction will see a single tranche of Class B-1 notes issued and the deal is currently being marketed as $75m in size. The cat bond will provide Atlantic hurricane protection for all the usual hurricane exposed U.S. coastal states from the Gulf coast round to the north-east. Protection will be on a per-occurrence basis and the cat bond will feature a PCS industry loss index trigger. We’re told that the deal covers both personal and commercial property industry losses reported by PCS . We’re told that the PCS index attachment level for the deal is 513.5, the exhaustion level is 624.8 and that the attachment probability is 3.18%, while the exhaustion probability is 2.21%. The notes will have an expected loss of 2.63% and we’re told will offer investors a coupon of 8% to 8.25%. Update: At pricing this deal had increased in size by 33% to $100m and the pricing had dropped to the lower end of the marketed range at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 t="str">
        <v>https://www.artemis.bm/deal-directory/mythen-re-ltd-series-2013-1/</v>
      </c>
    </row>
    <row r="15" spans="1:21" x14ac:dyDescent="0.25">
      <c r="A15" t="str">
        <v>Mona Lisa Re Ltd. (Series 2013-2)</v>
      </c>
      <c r="B15" s="19">
        <v>41456</v>
      </c>
      <c r="C15" t="str">
        <v>Mona Lisa Re Ltd. (Series 2013-2)</v>
      </c>
      <c r="D15" t="str">
        <v>Renaissance Re and DaVinci Re</v>
      </c>
      <c r="E15" t="str">
        <v>Aon Benfield Securities and Goldman Sachs are structuring agents and bookrunners</v>
      </c>
      <c r="F15" t="str">
        <v>AIR Worldwide</v>
      </c>
      <c r="G15" t="str">
        <v>U.S. and Puerto Rico named storms. U.S. earthquakes</v>
      </c>
      <c r="H15" s="18">
        <v>150000000</v>
      </c>
      <c r="I15" t="str">
        <v>Industry loss index</v>
      </c>
      <c r="J15" t="str">
        <v>S&amp;P: 'BB-'</v>
      </c>
      <c r="K15" t="str">
        <v>Unknown</v>
      </c>
      <c r="L15">
        <v>2.2999999999999998</v>
      </c>
      <c r="M15" t="str">
        <v>Unknown</v>
      </c>
      <c r="N15" t="str">
        <v>No</v>
      </c>
      <c r="O15">
        <v>1.88</v>
      </c>
      <c r="P15">
        <v>7.3</v>
      </c>
      <c r="Q15">
        <v>3.8829787234042556</v>
      </c>
      <c r="R15">
        <v>1</v>
      </c>
      <c r="S15">
        <v>0</v>
      </c>
      <c r="T15" t="str">
        <v>In this cat bond Mona Lisa Re Ltd., a Bermuda domiciled SPI , will issue a single tranche of Series 2013-2 notes with the aim of collateralizing a reinsurance agreement with two sponsors, RenaissanceRe and DaVinci Re. The tranche of Class A notes have a preliminary size of $125m we understand. The two sponsoring entities will benefit from this cat bond by securing a fully-collateralized source of named storm (tropical storm and hurricane) coverage for the U.S. and Puerto Rico as well as earthquake coverage for the U.S. Protection from the cat bond will be afforded by a PCS based industry loss trigger which will be state weighted and coverage is on an annual aggregate basis, we understand. The cat bond will provide the sponsors with a source of collateralized retrocessional reinsurance over a four-year risk period. The underlying reinsurance features a franchise deductible of $50m, meaning that qualifying events need to create losses above this level to aggregate towards the attachment point. The attachment point is said to be $875m while the exhaustion is said to be $1.125 billion. This equates to an attachment probability of 2.3%, an exhaustion probability of 1.52% and gives the deal an expected loss of 1.88%. The deal is being marketed with an interest guide range of 7% to 7.6%. The deal will cover personal and commercial property lines losses and also auto business losses. As an annual aggregate deal, events can qualify and losses will be aggregated during each annual period. If the total aggregated losses have not reached the attachment point by the end of the annual risk period then it will be reset, and losses start from zero again the next year. We understand that investors were pleased to see a RenaissanceRe sponsored cat bond being marketed more widely and the deal received strong support from a broad range of investors. The mix of investors the deal was placed with includes; dedicated ILS and catastrophe funds making up 61% of the cat bonds placement, hedge funds at 27%, larger institutional investors such as pension funds and endowments at 6%, other asset managers at 6% and reinsurers at 1%. The investors were, we understand largely U.S. based with 82% of those participating in the cat bond transaction based there. 16% of the investors were European and another 3% were based in Asia. Update: This cat bond upsized by 20% to $150m before close and the pricing was fixed at the original mid-point of 7.3%.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 t="str">
        <v>https://www.artemis.bm/deal-directory/mona-lisa-re-ltd-series-2013-2/</v>
      </c>
    </row>
    <row r="16" spans="1:21" x14ac:dyDescent="0.25">
      <c r="A16" t="str">
        <v>MetroCat Re Ltd. (Series 2013-1)</v>
      </c>
      <c r="B16" s="19">
        <v>41456</v>
      </c>
      <c r="C16" t="str">
        <v>MetroCat Re Ltd. (Series 2013-1)</v>
      </c>
      <c r="D16" t="str">
        <v>First Mutual Transportation Assurance Co. (NYC MTA)</v>
      </c>
      <c r="E16" t="str">
        <v>GC Securities is lead manager, joint structuring agent, and sole bookrunner and Goldman Sachs is co-senior manager and joint structuring agent</v>
      </c>
      <c r="F16" t="str">
        <v>RMS</v>
      </c>
      <c r="G16" t="str">
        <v>Storm surge (named storm induced)</v>
      </c>
      <c r="H16" s="18">
        <v>200000000</v>
      </c>
      <c r="I16" t="str">
        <v>Parametric</v>
      </c>
      <c r="J16" t="str">
        <v>S&amp;P: 'BB-'</v>
      </c>
      <c r="K16" t="str">
        <v>Unknown</v>
      </c>
      <c r="L16" t="str">
        <v>None</v>
      </c>
      <c r="M16" t="str">
        <v>Unknown</v>
      </c>
      <c r="N16" t="str">
        <v>No</v>
      </c>
      <c r="O16">
        <v>1.67</v>
      </c>
      <c r="P16">
        <v>4.5</v>
      </c>
      <c r="Q16">
        <v>2.6946107784431139</v>
      </c>
      <c r="R16">
        <v>1</v>
      </c>
      <c r="S16">
        <v>0</v>
      </c>
      <c r="T16" t="str">
        <v>MetroCat Re Ltd., a Bermuda domiciled special purpose insurer established for issuing series of catastrophe bond notes, has been set up to support the risk transfer needs of First Mutual Transportation Assurance Co. ( FMTAC ), the New York State-licensed captive insurer and subsidiary of the New York Metropolitan Transportation Authority ( MTA ). This transaction provides cover just for storm surge, resulting from named storms. MetroCat Re Ltd. will issue a single tranche of Series 2013-1 notes, which will be sold to collateralized a reinsurance agreement between itself and First Mutual Transportation Assurance Co. ( FMTAC ). FMTAC will receive from the cat bond a three-year source of per-occurrence reinsurance protection against storm surge measured during named storm events on a parametric trigger basis. The single tranche of notes has a preliminary size of $125m we understand, although we’re told that the MTA could upsize this if pricing proves more attractive than other sources of reinsurance it utilises. The MTA’s motivation for issuing this cat bond is to expand and diversify its sources of reinsurance protection and also to obtain some coverage on a parametric basis which should payout more quickly than indemnity coverage. The transaction features a parametric trigger based on actual recorded storm surge heights from a number of zones around New York city. A loss payment would be due based upon a parametric event index meeting or exceeding a trigger level for an applicable area, meaning that it may not necessarily directly correlate with the losses of the sponsor. The notes offer protection against named storms that generate a storm surge event index that equals or exceeds 8.5 feet for Area A or 15.5 feet for Area B. Area A includes tidal gauges located in The Battery, Sandy Hook and Rockaway Inlet, while Area B includes tidal gauges in East Creak and Kings Point. A trigger event occurs when either Area’s event index calculated by RMS equals or exceeds the respective trigger levels. If a trigger event occurs, the loss payment from MetroCat to FMTAC will be 100% of the outstanding principal amount, so there is no sliding scale of loss here. In a pre-sale report, rating agency Standard &amp; Poor’s said that risk modeller RMS’ data shows that The Battery and Kings Point are the two tidal gauges that are most correlated with the MTA’s exposure, so these locations have the highest weighting. Under hurricane Sandy these were the two areas that received the most flooding that entered subway and transit tunnels. Therefore, the MetroCat Re cat bonds parametric trigger structure has focused on catching storm surge levels at tidal gauges in these areas. The cat bond only covers storm surge from named storms, which must be tropical cyclones, tropical storm or hurricanes at some point in their lifespan. Extra-tropical cyclones are excluded, which means large storms forming in the northern Atlantic, such as the Great Nor’Easter of 1992, would not be covered. RMS , whose risk models are used for this cat bond, said that no non-hurricanes have ever caused storm surge levels that would have breached the parametric trigger. Based on their historical modelling analysis, there have been two hurricanes which would have breached the trigger level. Hurricane Donna (1960) generated a modelled storm surge height of 9.52 feet in Area A and Superstorm Sandy (2012) generated a modelled storm surge height of 10.93 feet in Area A. Both of these storms would have exceeded the MetroCat Re Area A trigger level. Storm surge data is collected from the National Oceanic and Atmospheric Administration ( NOAA ) for the tidal gauges at the Battery, Sandy Hook and Kings Point locations, and from the United States Geological Survey ( USGS ) for the Rockaway Inlet and East Creek tidal gauges. As well as using the tidal gauges that are already in place in these locations, either FMTAC or RMS will enter into an agreement with the USGS that they will deploy mobile storm surge gauges at each of the five locations as backup monitors. This is a good idea in the cat bond market and we could perhaps see other mobile data collection instruments used for other perils where there is any concern about data recording during an event. In the event of failure of the primary and back-up storm surge data recording, the data can be taken from high-water marks on permanent structures in the area. The permanent structure must be located on dry land and within 500 metres of the recording location. There is no annual reset for the transaction, neither will there be any changes to the recording zones weighting or any other factors. Area A contributes 45% of expected losses, while Area B contributes 22.6%. Areas A and B combined contribute 32.4% to expected losses. Hurricanes making landfall directly in New York state pose the greatest threat to the deal, according to the modelling. The modelled probability of attachment, expected loss and exhaustion are all 1.67% for the notes. S&amp;P noted in the pre-sale report that this is the first storm surge cat bond it has rated and the first time it has rated a cat bond solely using RMS’ storm surge model. It also noted that data quality from historic events may not be as high quality as that from recent events such as Sandy, however there have been a number of events in the last few decades which have provided historical data. S&amp;P also notes that two of the last three U.S. landfalling hurricanes did so in the U.S. northeast where the MetroCat Re cat bond is exposed. Credit exposure to the unrated FMTAC is mitigated because it will prepay the initial quarterly interest spread at closing of the cat bond and will prepay each subsequent quarterly interest spread 50 days before each payment date. The MetroCat Re 2013-1 cat bond notes are being marketed with a price guide range of 5% to 5.5%. Update: The MetroCat Re 2013-1 catastrophe bond increased in size by 60% to finish at $200m. Meanwhile the pricing on the transaction dropped to below the bottom of the original guidance range. pricing settled at 4.5%, down 14% from the mid-point of the original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 t="str">
        <v>https://www.artemis.bm/deal-directory/metrocat-re-ltd-series-2013-1/</v>
      </c>
    </row>
    <row r="17" spans="1:21" x14ac:dyDescent="0.25">
      <c r="A17" t="str">
        <v>Northshore Re Limited (Series 2013-1)</v>
      </c>
      <c r="B17" s="19">
        <v>41487</v>
      </c>
      <c r="C17" t="str">
        <v>Northshore Re Limited (Series 2013-1)</v>
      </c>
      <c r="D17" t="str">
        <v>AXIS Capital Holdings Ltd. subsidiaries</v>
      </c>
      <c r="E17" t="str">
        <v>Aon Benfield Securities is structurer and bookrunner</v>
      </c>
      <c r="F17" t="str">
        <v>AIR Worldwide</v>
      </c>
      <c r="G17" t="str">
        <v>U.S. hurricane, U.S. earthquake</v>
      </c>
      <c r="H17" s="18">
        <v>200000000</v>
      </c>
      <c r="I17" t="str">
        <v>Industry loss index</v>
      </c>
      <c r="J17" t="str">
        <v>S&amp;P: 'BB-'</v>
      </c>
      <c r="K17">
        <v>3</v>
      </c>
      <c r="L17" t="str">
        <v>None</v>
      </c>
      <c r="M17" t="str">
        <v>Unknown</v>
      </c>
      <c r="N17" t="str">
        <v>No</v>
      </c>
      <c r="O17">
        <v>2.0699999999999998</v>
      </c>
      <c r="P17">
        <v>7.25</v>
      </c>
      <c r="Q17">
        <v>3.5024154589371985</v>
      </c>
      <c r="R17">
        <v>1</v>
      </c>
      <c r="S17">
        <v>0</v>
      </c>
      <c r="T17" t="str">
        <v>Northshore Re Limited is a Bermuda domiciled special purpose insurer which was added to the Bermuda register on the 24th of June. Northshore Re has been set up as a program and in this first issuance will place a single tranche of cat bond notes with investors to provide AXIS Capital subsidiary companies with a source of collateralized, capital market backed reinsurance protection. It is the first time AXIS Capital has issued a catastrophe bond. The transaction will ultimately protect a range of AXIS Capital subsidiaries, including (but not limited to) AXIS Specialty, AXIS Reinsurance, AXIS Insurance and AXIS Surplus. The Northshore Re cat bond will protect these AXIS Capital subsidiaries with a multi-year source of U.S. hurricane and earthquake reinsurance. The deal is being marketed offering a single tranche of Series 2013-1 Class A notes with a deal size of $150m, as with any cat bond that is a preliminary size and could grow. The cover provided to AXIS by the Northshore Re catastrophe bond will be on an annual aggregate basis using a PCS industry loss index which will be state-weighted and scaled by factors that depend on the state and are roughly proportional to AXIS ’s market share. With this cat bond AXIS is looking for three years of protection. The hurricane protection is for the usual U.S. wind exposed states from the Gulf Coast round to the northeast. Earthquake coverage is for the entire U.S. Hurricane coverage is for losses in the states of Alabama, Arkansas, Connecticut, Delaware, District of Columbia, Florida, Georgia, Hawaii, Illinois, Indiana, Kentucky, Louisiana, Maine, Maryland, Massachusetts, Mississippi, Missouri, New Hampshire, New Jersey, New York, North Carolina, Ohio, Oklahoma, Pennsylvania, Rhode Island, South Carolina, Tennessee, Texas, Vermont, Virginia, and West Virginia. Losses from earthquakes are covered across all 50 states and the District of Columbia. Based on AIR ’s analysis, on a historical basis, there have been two years—1812 and 1906—that would have caused a modeled loss in excess of the attachment level. The 1812 events were the New Madrid earthquakes and the 1906 was the San Francisco earthquake. Standard &amp; Poor’s noted: AIR ’s inclusion of 10% of storm-surge losses might understate actual losses given that approximately 50% of the exposure in this deal comes from commercial policies, and flooding is commonly covered in this. The Northshore Re cat bond will provide its protection from an attachment point of $1 billion to an exhaustion point of $1.2 billion and that qualifying catastrophe events will only accumulate aggregate losses after a deductible of $50m is cleared. The attachment probability works out at 2.43% and the expected loss at 2.07%. Hurricane risks contribute 67% of the expected losses, with Florida and Texas the states with the most exposure. Earthquake risk is largely focused on California. At each of two annual resets, AXIS will be able to update the payout factors and the franchise deductible amounts subject to the conditions that no factor can exceed 40% and the franchise deductible must be at least $40m. The attachment point and exhaustion points will then be set to keep the probability of attachment and expected loss at 2.43% and 2.07%, respectively. Pricing wise sources explained that the deal was launched offering a coupon at a range of 7.5% to 8.5%. The collateral from the sale of the Northshore Re cat bond notes will be deposited in a collateral account and invested in U.S. Treasury money market funds. Update: This cat bond increased in size by 33% to $200m during the marketing phase. At the same time, the price guidance was reduced by almost 8% to a range of 7.25% to 7.5% before its close. Update 2: The pricing on the Northshore Re cat bond settled at the lowest end of the already reduced range, offering investors a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 t="str">
        <v>https://www.artemis.bm/deal-directory/northshore-re-limited-series-2013-1/</v>
      </c>
    </row>
    <row r="18" spans="1:21" x14ac:dyDescent="0.25">
      <c r="A18" t="str">
        <v>Atlas IX Capital Limited (Series 2013-1) Class B</v>
      </c>
      <c r="B18" s="19">
        <v>41518</v>
      </c>
      <c r="C18" t="str">
        <v>Atlas IX Capital Limited (Series 2013-1)</v>
      </c>
      <c r="D18" t="str">
        <v>SCOR Global Life SE</v>
      </c>
      <c r="E18" t="str">
        <v>Aon Benfield Securities are structuring the deal and also a joint-bookrunner, alongside BNP Paribas and Natixis.</v>
      </c>
      <c r="F18" t="str">
        <v>RMS</v>
      </c>
      <c r="G18" t="str">
        <v>Extreme mortality</v>
      </c>
      <c r="H18" s="18" t="str">
        <v>ERROR</v>
      </c>
      <c r="I18" t="str">
        <v>Mortality index</v>
      </c>
      <c r="J18" t="str">
        <v>S&amp;P: Class B - 'BB'</v>
      </c>
      <c r="K18">
        <v>5</v>
      </c>
      <c r="L18">
        <v>1.1599999999999999</v>
      </c>
      <c r="M18" t="str">
        <v>Unknown</v>
      </c>
      <c r="N18" t="str">
        <v>Yes</v>
      </c>
      <c r="O18">
        <v>0.92</v>
      </c>
      <c r="P18">
        <v>3</v>
      </c>
      <c r="Q18">
        <v>3.2608695652173911</v>
      </c>
      <c r="R18">
        <v>1</v>
      </c>
      <c r="S18">
        <v>0</v>
      </c>
      <c r="T18" t="str">
        <v>This is the first catastrophe bond from SCOR which covers mortality risks, its other transactions having covered natural catastrophes. SCOR has however secured mortality protection via retrocessional reinsurance and also a mortality swap in the past. The transaction will seek to provide sponsor SCOR Global Life SE with a multi-year source of extreme mortality protection, which will provide it with a fully-collateralized, capital markets backed source of protection against mortality events. The types of events which could cause excess mortality on such a scale to threaten a mortality cat bond like this would likely be pandemics, such as influenza outbreaks, earthquakes causing large loss of life, pandemics, disease outbreaks, terrorist events, nuclear accidents or an outbreak of war. The Atlas IX Capital mortality bond is offering two tranches of notes to investors and hopes to raise at least $125m of retrocessional reinsurance protection for SCOR . The transaction will provide SCOR with extreme mortality protection over roughly a 5 year period, with a risk period that runs from the start of 2013 through to the end of 2018. Atlas IX Capital will protect SCOR against extreme mortality events across the U.S. and the District of Colombia. The transaction will use a mortality index trigger based on data from the U.S. CDC (Center for Disease Control). The index will be weighted by both age and gender. A Class A tranche of notes is being marketed with a preliminary size of $75m, with an attachment probability of 0.74%, an expected loss of 0.58% and offering a coupon in the range of 2.5% to 3.25%. This tranche triggers at an index level of 104% we are told. The second, Class B, tranche of notes is marketed at $50m in size, with an attachment probability of 1.16%, an expected loss of 0.92% and offering investors a coupon return in the range of 3.25% to 4%. This tranche triggers at an index level of 102%. The Class B tranche is a little more risky than Class A. To determine if the notes are triggered by an extreme mortality event, an index will be created utilising the CDC data on the mortality event and the calculation agent will establish whether the number of mortalities is above the trigger point or not. Aon Benfield Securities are structuring this transaction for SCOR and also a joint-bookrunner, alongside BNP Paribas and Natixis. RMS are providing risk modelling and calculation services.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The Atlas IX Capital mortality catastrophe bond issuance includes two tranches of notes and hopes to raise at least $125m of retrocessional reinsurance protection for SCOR . The risk period is from the beginning of 2013 to the end of 2018, so six years, and within that period there are five overlapping two-year risk periods during which mortality losses can aggregate towards the trigger points. That’s an unusual way to structure a deal, but it will ensure that a single extreme mortality event from the start of 2014 onwards will always be contained within two of the two-year overlapping risk periods. This will make the chance of the bond being triggered very slightly higher we’d assume, but as a structural feature it improves the protection for the sponsor considerably. Standard &amp; Poor’s provide a diagram of the risk period and further explain this feature (below): S&amp;P explained in the pre-sale report: Within a six-year risk period, there are five different measurement periods for which a loss can occur, as illustrated above. A principal reduction can occur only after the first measurement period has elapsed, that is, after the first two calendar years of a risk period have elapsed. If there is a loss in two adjacent measurement periods, the loss in the later measurement period will only count to the extent that it exceeds the immediately preceding measurement period. Investors who hold the notes will be at risk of an increase in age and gender-weighted mortality rates exceeding those specified percentages of the reference mortality index values across the United States and District of Colombia. So if the mortality experience hits 102% the Class B tranche would be triggered, should it rise to 104% or higher the Class B notes collateral would be exhausted and the Class A noteholders would begin to be affected. The transaction uses a mortality index trigger based on data from the U.S. CDC (Center for Disease Control). To determine if the notes are triggered by an extreme mortality event, the calculation agent will use CDC data on the mortality event to establish whether the number of mortalities is above the trigger point (percentage) or not. Risk Management Solutions ( RMS ) is risk modelling and calculation agent for this Atlas IX Capital mortality bond. RMS used a number of its models when assessing the risk and evaluating the transaction, including the RMS Longevity Model, RMS Infectious Disease Model, RMS U.S. Earthquake Casualty Model, RMS Probabilistic Terrorism Model Version and RMS Statistically Modeled Perils ( RMS Residual Risk Model). In its assessment of the transaction Standard &amp; Poor’s said that the underlying mortality risk exposure shows strong diversification in terms of age and gender, an important fact in the deals rating. S&amp;P also noted that response to pandemic risk events has improved since it first rated a mortality bond in 2003 and developments in scientific areas such as vaccine research has also moved forwards. The deal does cover some remote unmodeled risks, such as the outbreak of an epidemic or the occurrence of a major tsunami. S&amp;P also noted that there is uncertainty in the modelling as it is difficult to compare current mortality rates to historical rates due to medical advances and changes in lifestyle. A significant amount of the risk in this deal originates from the infectious disease model. RMS performed risk analysis by reconstructing historical events to see how they would impact the Atlas IX Capital mortality bond notes. RMS concluded that only a recurrence of the 1918 flu pandemic caused by a virus would result in complete losses of principal on both the Class A and B notes. Conversely, in a bacterial scenario, RMS found that no losses would be reported on Class A while a principal reduction of 99.4% would occur on Class B. Over the last 100 years even events such as the peak of AIDS deaths in 1987 and the Sept 11 2001 terrorist attacks would not have triggered a loss under either of the Atlas IX Capital tranches. S&amp;P believes that the biggest risks to this transaction are man-made catastrophes, such as a nuclear, chemical, or biological war or terrorist attack; a major natural catastrophe; or a substantial pandemic which has very limited vaccine or known treatment. On the construction of the mortality index and how the calculation agent will establish a mortality index value ( MIV ) Standard &amp; Poor’s said: The MIV is defined on a rolling two-year period, and the probability of a loss attaching and the magnitude of the loss in principal depend on the extent to which the MIV for measurement period (that is, two consecutive years) exceeds the attachment point for the notes. Index values corresponding to future measurement periods are measured against the reference index value starting from the 2012 calendar year for the 50 states of the U.S. and District of Columbia only. Adjustments are applied for changes in mortality over the risk period. The MIV is constructed using published population mortality rates from The U.S. Centers for Disease Control and Prevention, weighted by age and gender. The age and gender weights for the notes are fixed at inception and do not change during the risk period. The combined reduction in original principal for each payment date is the sum of loss percentages across all measurement periods in a risk period in the covered area for each class. This cannot exceed 100%. On a given payment date, the principal reduction amount is equal to the original principal amount, reduced by any amount already tendered, multiplied by the change in the combined principal reduction factor from the previous payment date. Update: The Atlas IX Capital mortality catastrophe bond grew in size by 40% to $175m while marketing. At the same time the pricing dropped and narrowed. The Class A tranche of notes launched with a preliminary size of $75m and offered investors a coupon in the range of 2.5% to 3.25%. This tranche remains at $75m in size and the price guidance has fallen to the bottom end of that range with expectations that it will close offering a 2.5% return to investors. The second, Class B, tranche of notes launched with a preliminary size of $50m and offering investors a coupon return in the range of 3.25% to 4%. This tranche has doubled in size to now offer $100m of notes and the price guidance has dropped to below the original range and narrowed to now offer an expected coupon in the range of 3% to 3.25%. Update 2: In an interesting turn of events, and slightly unsual for a cat bond issuance, this deal has now shrunk slightly and one tranche of notes has been pulled completely. The lower risk, Class A tranche of notes, has been pulled entirely and is no longer being offered to investors. The Class B tranche, which is higher risk and triggers at a mortality index value of 102% and as we wrote on Monday were offering a coupon of 3% to 3.25% for the upsized $100m of notes on offer has now been upsized even more. This tranche now offers $150m of notes, we understand, but the coupon guidance has been raised a little to 3.25% to 3.5%. So the transaction has shrunk to $150m from the $175m of notes which we last updated this entry with. We can’t be certain but it does look like investor interest in the lower risk, lower return, Class A notes has not been sufficient to get this tranche to market. For the Class B notes it appears that interest from investors remains but they have forced the coupon up a little. Update 3: The single tranche of Series 2013-1 Class B notes issued by Atlas IX Capital Ltd. ended up at $180m in size, meaning that it eventually secured all of the capacity it required but at the riskier, lower trigger tranche level (the tranche that was pulled from the issuance was lower risk, with a higher trigger). Pricing on the notes finished at 3.25%, which is the bottom of the range this tranche launched with. Gilles Meyer, Chief Executive Officer of SCOR Global Life, commented; ”The Series 2013-1 note offering of Atlas IX has created tremendous interest, enabling SCOR Global Life to secure substantial protection against its increased pandemic exposure following the strong growth of its portfolio, with the acquisition of Generali U.S. being the latest example. In combination with the innovation of an exceptionally low attachment point, the secured protection represents a very cost efficient risk mitigation tool.” Denis Kessler, Chairman &amp; Chief Executive Officer of SCOR , said; “Series 2013-1 of Atlas IX represents a first step in the implementation of SCOR’s recently released new three-year strategic plan “Optimal Dynamics”. The secured pandemic protection will in particular address two of the cornerstones of the SCOR group – a controlled risk appetite and a robust capital shield. In addition the transaction underlines the Group’s aim to leverage the increasing convergence between reinsurance and capital markets.”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 t="str">
        <v>https://www.artemis.bm/deal-directory/atlas-ix-capital-limited-series-2013-1/</v>
      </c>
    </row>
    <row r="19" spans="1:21" x14ac:dyDescent="0.25">
      <c r="A19" t="str">
        <v>Calypso Capital II Ltd. (Series 2013-1) Class A</v>
      </c>
      <c r="B19" s="19">
        <v>41548</v>
      </c>
      <c r="C19" t="str">
        <v>Calypso Capital II Ltd. (Series 2013-1)</v>
      </c>
      <c r="D19" t="str">
        <v>AXA Global P&amp;C</v>
      </c>
      <c r="E19" t="str">
        <v>Swiss Re Capital Markets are lead-structurer and bookrunner. Natixis are assisting with structuring and a joint-bookrunner. BNP Paribas and Aon Benfield Securities are both acting as joint-bookrunners</v>
      </c>
      <c r="F19" t="str">
        <v>EQECAT</v>
      </c>
      <c r="G19" t="str">
        <v>European windstorm</v>
      </c>
      <c r="H19" s="18" t="str">
        <v>ERROR</v>
      </c>
      <c r="I19" t="str">
        <v>Industry loss index</v>
      </c>
      <c r="J19" t="str">
        <v>S&amp;P: Class A - 'BB-', Class B - 'B+'</v>
      </c>
      <c r="K19">
        <v>3</v>
      </c>
      <c r="L19">
        <v>1.45</v>
      </c>
      <c r="M19" t="str">
        <v>Unknown</v>
      </c>
      <c r="N19" t="str">
        <v>Yes</v>
      </c>
      <c r="O19">
        <v>0.96</v>
      </c>
      <c r="P19">
        <v>2.6</v>
      </c>
      <c r="Q19">
        <v>2.7083333333333335</v>
      </c>
      <c r="R19">
        <v>1</v>
      </c>
      <c r="S19">
        <v>0</v>
      </c>
      <c r="T19" t="str">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 t="str">
        <v>https://www.artemis.bm/deal-directory/calypso-capital-ii-ltd-series-2013-1/</v>
      </c>
    </row>
    <row r="20" spans="1:21" x14ac:dyDescent="0.25">
      <c r="A20" t="str">
        <v>Calypso Capital II Ltd. (Series 2013-1) Class B</v>
      </c>
      <c r="B20" s="19">
        <v>41548</v>
      </c>
      <c r="C20" t="str">
        <v>Calypso Capital II Ltd. (Series 2013-1)</v>
      </c>
      <c r="D20" t="str">
        <v>AXA Global P&amp;C</v>
      </c>
      <c r="E20" t="str">
        <v>Swiss Re Capital Markets are lead-structurer and bookrunner. Natixis are assisting with structuring and a joint-bookrunner. BNP Paribas and Aon Benfield Securities are both acting as joint-bookrunners</v>
      </c>
      <c r="F20" t="str">
        <v>EQECAT</v>
      </c>
      <c r="G20" t="str">
        <v>European windstorm</v>
      </c>
      <c r="H20" s="18" t="str">
        <v>ERROR</v>
      </c>
      <c r="I20" t="str">
        <v>Industry loss index</v>
      </c>
      <c r="J20" t="str">
        <v>S&amp;P: Class A - 'BB-', Class B - 'B+'</v>
      </c>
      <c r="K20">
        <v>3</v>
      </c>
      <c r="L20">
        <v>2.11</v>
      </c>
      <c r="M20" t="str">
        <v>Unknown</v>
      </c>
      <c r="N20" t="str">
        <v>Yes</v>
      </c>
      <c r="O20">
        <v>1.18</v>
      </c>
      <c r="P20">
        <v>2.9</v>
      </c>
      <c r="Q20">
        <v>2.4576271186440679</v>
      </c>
      <c r="R20">
        <v>1</v>
      </c>
      <c r="S20">
        <v>0</v>
      </c>
      <c r="T20" t="str">
        <v>This €350m (US$474m) deal sees the insurer return to the cat bond market with a newly formed Irish special purpose vehicle, Calypso Capital II Limited. This first deal under Calypso Capital II will see AXA looking to secure a multi-year source of fully-collateralized European windstorm coverage from the capital markets for its AXA Global P&amp;C subsidiary. The transaction has a preliminary size of €200m, we understand, with two tranches of notes being marketed to capital markets investors. Both tranches of notes will be exposed to European windstorms on an industry loss basis, with PERILS AG acting as a reporting agency providing a CRESTA zone and line of business weighted industry loss index. Protection from both of the tranches is on a per-occurrence basis and the deal covers both first and subsequent qualifying European windstorm events. A €100m Class A tranche of notes has an attachment probability of 1.45%, an exhaustion probability of 0.61% and an expected loss of 0.96%. The attachment point is at €2.11 billion on the PERILS weighted industry loss index up to an exhaustion point of $3 billion. A €100m Class B tranche of notes is a little riskier, with an attachment probability of 2.11%, an exhaustion probability of 0.62% and an expected loss of 1.18%. The attachment point for these notes is at €1.78 billion on the PERILS weighted industry loss index up to an exhaustion point of $3 billion. The tranches of notes have differing risk periods we understand. The Class A notes will run for three years from the 1st January 2014 up to the end of 2016, but the Class B notes have a longer term of four years, running to the end of 2017. Also of interest is the fact that again AXA has chosen to market its cat bond in advance of the risk period beginning. We understand that a token interest coupon will be paid to investors up until the risk period proper begins in January. This is a clever way to get a cat bond out to an investor audience which right now does not have a lot of transactions to review, rather than aiming to market it at the end of the year when the pipeline will be much busier. Both tranches of notes have variable reset features. The Class A notes can be reset within pre-defined limits (of attachment and expected loss) if the sponsor elects to, with the interest spread being adjusted as well so investors are compensated. The Class B notes have a mandatory variable reset clause, meaning that they must be adjusted and will become more risky for the second annual risk period. This gives the sponsor the guarantee of where that protection will sit within its reinsurance program a year down the line from issuance and could help it save money on that layer should reinsurance prices rise. Following a reset, the one-year probability of attachment can increase to as high as 2.05% for the Class A notes and 3.20% for the Class B notes. In its ratings review Standard &amp; Poor’s explains the loss calcualtion process for the cat bond: If a European windstorm occurs during the risk period and the calculation agent confirms that it resulted in an industry loss index equal to or above €2.11 billion for the class A notes and €1.78 billion for the class B notes, it is considered a covered event. For each covered event, the calculation agent will calculate the event index value using the following method: 1) For a Europe windstorm event, obtain the estimated industry insured losses by line of business for each CRESTA zone in the covered area from the reporting agency. 2) For each class of notes, apply the relevant payout factors and currency conversion factors, as applicable, to the reporting agency’s estimated insured losses by line of business for each CRESTA Zone in the covered area. 3) Determine the Europe windstorm index value for each class of notes by summing the resulting values from step 2 in each CRESTA zone or line of business in the covered area of the respective class. 4) For each class of notes, determine the Europe windstorm event percentage using the following formula: (Europe Windstorm Index Value – Attachment Level)/(Exhaustion Level – Attachment Level). The Europe windstorm event percentage is floored at 0% and capped at 100%. 5) Multiply (A) the aggregate event percentage (the smaller of (i) the sum of the Europe windstorm event percentages for all Europe windstorm events and (ii) 100%) of such class at a payment date minus the aggregate event percentage of such class as of the immediately prior payment date by (B) the original principal amount of such class. We understand that the countries covered under this cat bond will be Belgium, Denmark, France, Germany, Ireland, Luxembourg, The Netherlands, Norway, Sweden, Switzerland and UK. These are the most European windstorm exposed nations for AXA , with the highest insured exposures. For AXA itself France will make up the largest exposure in this cat bond followed by the UK and then Germany. S&amp;P noted in their review of the transaction that were the Class B notes to be reset to their highest probability of attachment then the December 1999 European windstorm Lothar event could have triggered them. We understand that the Class A notes are being marketed to investors with price guidance of 2.6% to 3.1%, while the Class B notes have pricing guidance of 2.9% to 3.4%. Update: Strong investor demand has helped AXA upsize this cat bond by 75% and the transaction is now offering €350m (approximately $476m) of notes to investors. The deal has gone from two tranches of €100m, to a Class A tranche of €185m and a Class B tranche of €165m. Price guidance has dropped to the bottom of the marketed range for both of the tranches, we understand. The Class A tranche has seen its guidance tighten from a range of 2.6% to 3.1% to now offer notes at 2.6%. The Class B notes were marketed at 2.9% to 3.4% and now look set to price offering investors a return of 2.9%.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 t="str">
        <v>https://www.artemis.bm/deal-directory/calypso-capital-ii-ltd-series-2013-1/</v>
      </c>
    </row>
    <row r="21" spans="1:21" x14ac:dyDescent="0.25">
      <c r="A21" t="str">
        <v>Galileo Re Ltd. (Series 2013-1)</v>
      </c>
      <c r="B21" s="19">
        <v>41548</v>
      </c>
      <c r="C21" t="str">
        <v>Galileo Re Ltd. (Series 2013-1)</v>
      </c>
      <c r="D21" t="str">
        <v>Catlin</v>
      </c>
      <c r="E21" t="str">
        <v>Willis Capital Markets &amp; Advisory are structuring agent and bookrunner</v>
      </c>
      <c r="F21" t="str">
        <v>AIR Worldwide</v>
      </c>
      <c r="G21" t="str">
        <v>U.S. named storms, U.S. earthquake, Canada earthquake, European windstorm</v>
      </c>
      <c r="H21" s="18">
        <v>300000000</v>
      </c>
      <c r="I21" t="str">
        <v>Industry loss index</v>
      </c>
      <c r="J21" t="str">
        <v>NR</v>
      </c>
      <c r="K21">
        <v>3</v>
      </c>
      <c r="L21">
        <v>3.6</v>
      </c>
      <c r="M21" t="str">
        <v>Unknown</v>
      </c>
      <c r="N21" t="str">
        <v>No</v>
      </c>
      <c r="O21">
        <v>2.2200000000000002</v>
      </c>
      <c r="P21">
        <v>7.75</v>
      </c>
      <c r="Q21">
        <v>3.4909909909909906</v>
      </c>
      <c r="R21">
        <v>1</v>
      </c>
      <c r="S21">
        <v>0</v>
      </c>
      <c r="T21" t="str">
        <v>Galileo Re Ltd., a Bermuda domiciled special purpose insurer, is seeking to issue a single tranche of notes which will fully-collateralize a reinsurance agreement with Catlin Insurance Company, the Bermuda insurance and reinsurance entity of Catlin Group. The deal is being marketed with a preliminary size of $175m, a number which could clearly grow if it follows recent cat bond issuance trends and finds investor demand. The protection will be on an annual aggregate basis using an index constructed of industry losses and will the cat bond covers U.S. named storm risks (so tropical storms, hurricanes and any storm which has been named), U.S. earthquake risks, Canada earthquake risks and European windstorm risks. Willis Group has launched this Galileo Re cat bond for Catlin, with its Willis Capital Markets &amp; Advisory division the sole structuring agent and bookrunner on the transaction. In terms of the contribution of risks in this Galileo Re cat bond deal, we’re told that Florida, Texas, Hawaii and New York hold the most exposure for U.S. named storms, California for U.S. earthquake, British Columbia for Canadian quake and the UK, France and Germany for European windstorm. The deal will provide Catlin with protection for three years from January 2014, so there is no exposure to the current U.S. hurricane season which should help the cat bond be more enthusiastically received by investors at this time of year. The Galileo Re cat bond will cover losses from most of Catlin’s insurance and reinsurance subsidiaries as well as its Lloyd’s syndicates. Being a cat bond providing annual aggregate cover, this deal will accumulate losses throughout each annual risk period, with reported industry losses being converted to an event index value which will accumulate during the year. The attachment point is an index value of $480m and the exhaustion point is an index level of $800m, while a $40m event deductible applies. The reporting agencies for each of the perils are PCS for U.S. named storms and U.S. earthquakes and PERILS for European windstorms. AIR Worldwide is the risk modelling firm for this cat bond. The $175m of notes being marketed have an annualised attachment probability of 3.6%, an annualised exhaustion probability of 1.31% and an annualised expected loss of 2.22%. The notes are being offered to investors with coupon guidance of 7.75% to 8.5%. Update: The Galileo Re catastrophe bond was increased in size while marketing by 43% to $250m in size. At the same time investor demand helped to drive down the price guidance to below the original range at 7.4% to 7.75% before it closed. Update 2: Galileo Re grew in size again before final pricing, hitting $300m in size. At the same time the pricing declined to the bottom of the reduced range to come in at 7.4%. Over the course of the deal that’s an increase in size of approximately 71% and a reduction in pricing of -9% from the mid-point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 t="str">
        <v>https://www.artemis.bm/deal-directory/galileo-re-ltd-series-2013-1/</v>
      </c>
    </row>
    <row r="22" spans="1:21" x14ac:dyDescent="0.25">
      <c r="A22" t="str">
        <v>Residential Reinsurance 2013 Ltd. (Series 2013-2) Class 1</v>
      </c>
      <c r="B22" s="19">
        <v>41609</v>
      </c>
      <c r="C22" t="str">
        <v>Residential Reinsurance 2013 Ltd. (Series 2013-2)</v>
      </c>
      <c r="D22" t="str">
        <v>USAA</v>
      </c>
      <c r="E22" t="str">
        <v>Goldman Sachs and Swiss Re Capital Markets are joint structuring agents and joint book runners. Deutsche Bank Securities Inc. are co-manager.</v>
      </c>
      <c r="F22" t="str">
        <v>AIR Worldwide</v>
      </c>
      <c r="G22" t="str">
        <v>U.S. tropical storms, U.S. earthquakes, severe thunderstorms, winter storms and wildfires in California</v>
      </c>
      <c r="H22" s="18">
        <v>50000000</v>
      </c>
      <c r="I22" t="str">
        <v>Indemnity</v>
      </c>
      <c r="J22" t="str">
        <v>S&amp;P: Class 4 - 'BB-'. Class 1 notes unrated</v>
      </c>
      <c r="K22">
        <v>0.5</v>
      </c>
      <c r="L22" t="str">
        <v>None</v>
      </c>
      <c r="M22" t="str">
        <v>Unknown</v>
      </c>
      <c r="N22" t="str">
        <v>Yes</v>
      </c>
      <c r="O22">
        <v>3.06</v>
      </c>
      <c r="P22">
        <v>21</v>
      </c>
      <c r="Q22">
        <v>6.8627450980392153</v>
      </c>
      <c r="R22">
        <v>1</v>
      </c>
      <c r="S22">
        <v>0</v>
      </c>
      <c r="T22" t="str">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 t="str">
        <v>https://www.artemis.bm/deal-directory/residential-reinsurance-2013-ltd-series-2013-2/</v>
      </c>
    </row>
    <row r="23" spans="1:21" x14ac:dyDescent="0.25">
      <c r="A23" t="str">
        <v>Residential Reinsurance 2013 Ltd. (Series 2013-2) Class 4</v>
      </c>
      <c r="B23" s="19">
        <v>41609</v>
      </c>
      <c r="C23" t="str">
        <v>Residential Reinsurance 2013 Ltd. (Series 2013-2)</v>
      </c>
      <c r="D23" t="str">
        <v>USAA</v>
      </c>
      <c r="E23" t="str">
        <v>Goldman Sachs and Swiss Re Capital Markets are joint structuring agents and joint book runners. Deutsche Bank Securities Inc. are co-manager.</v>
      </c>
      <c r="F23" t="str">
        <v>AIR Worldwide</v>
      </c>
      <c r="G23" t="str">
        <v>U.S. tropical storms, U.S. earthquakes, severe thunderstorms, winter storms and wildfires in California</v>
      </c>
      <c r="H23" s="18">
        <v>80000000</v>
      </c>
      <c r="I23" t="str">
        <v>Indemnity</v>
      </c>
      <c r="J23" t="str">
        <v>S&amp;P: Class 4 - 'BB-'. Class 1 notes unrated</v>
      </c>
      <c r="K23">
        <v>0.5</v>
      </c>
      <c r="L23">
        <v>2.2599999999999998</v>
      </c>
      <c r="M23" t="str">
        <v>Unknown</v>
      </c>
      <c r="N23" t="str">
        <v>Yes</v>
      </c>
      <c r="O23">
        <v>1.61</v>
      </c>
      <c r="P23">
        <v>5.25</v>
      </c>
      <c r="Q23">
        <v>3.2608695652173911</v>
      </c>
      <c r="R23">
        <v>1</v>
      </c>
      <c r="S23">
        <v>0</v>
      </c>
      <c r="T23" t="str">
        <v>This is USAA ’s twenty-first catastrophe bond under the Residential Re banner. This latest Residential Re cat bond sees USAA seeking a multi-peril source of fully-collateralized reinsurance protection, using an indemnity trigger and on a per-occurrence basis over a four-year period, via the issuance and sale to investors of two tranches of Series 2013-2 notes through Cayman Islands based Residential Reinsurance 2013 Limited. The first tranche of notes, which we understand to be Class 1, will cover U.S. tropical storms but excluding the state of Florida, U.S. earthquakes, severe thunderstorms, winter storms and wildfires in California. This tranche is being marketed with a preliminary size of $50m. The second tranche, which we’re told is Class 4, covers U.S. tropical storms including the state of Florida, U.S. earthquakes, severe thunderstorms, winter storms and wildfires in California. This tranche has a preliminary size of $70m, we understand. Now the interesting aspect of the deal, the levels of risk and reward in the two classes of notes offered. Class 1 is the riskier of the two and we’re told has a probability of attachment of 21.38%, an expected loss of 13.06% and is being marketed with a coupon guidance range of 21% to 22%. We’re struggling to think of a cat bond tranche in our Deal Directory with a higher attachment probability and coupon than that. The Class 4 tranche is much less risky, with an attachment probability of 2.26%, an expected loss of 1.61% and offering a coupon in the range of 5.75% to 6.5%. This is much more typical of an average yielding cat bond tranche. We understand that the Class 1 notes attach at $400m of losses to USAA and will pay losses on a sliding scale, depending on the size the tranche actually completes at, up to an exhaustion point of $800m. Class 4 notes meanwhile attach at $2.076 billion of losses and again cover losses on a pro-rata basis up to the exhaustion point of $2.993 billion. The Residential Re 2013-2 cat bond covers personal-lines losses only, including from homeowners, condominiums, rental and dwelling insurance policies. The coverage will benefit USAA itself, as well as affiliates including; USAA Casualty Insurance Co., USAA Texas Lloyd’s Co., USAA General Indemnity Co., Garrison Property and Casualty Insurance Co. USAA will itself retain at least a 10% share of the losses in the attachment layer of the Class 4 notes, according to S&amp;P’s pre-sale report. It’s likely that the same share will be retained in the Class 1 layer as well, which is typical of cat bond deals. The cat bond will provide USAA and affiliates with protection over a four-year term, but across five risk-periods. The reason for this is that the first risk period is slated to begin in December 2013 but the annual resets are to occur on June 1st, ready for the hurricane season, meaning that there are risk periods of roughly six months and three of a year. The transaction covers: Losses from hurricanes in; Alabama, Arkansas, Connecticut, Delaware, Florida, Georgia, Hawaii, Illinois, Indiana, Kentucky, Louisiana, Maine, Maryland, Massachusetts, Mississippi, Missouri, New Hampshire, New Jersey, New York, North Carolina, Ohio, Oklahoma, Pennsylvania, Rhode Island, South Carolina, Tennessee, Texas, Vermont, Virginia, West Virginia, and the District of Columbia. Losses from earthquakes in all 50 states and the District of Columbia. However, it will not cover losses arising out of property damage caused by fire following in Hawaii or Alaska. Losses from severe thunderstorms and winter storms in the 48 contiguous states and the District of Columbia. Losses from wildfire in California. Based on risk analysis from AIR Worldwide, no historic hurricane or earthquake generated net losses that would have resulted in losses for note holders for the Class 4 notes. The next three historical events that generated the highest modeled losses for the Class 4 tranche were the 1906 San Francisco earthquake ($1.972 billion), the 1812 New Madrid earthquake ($1.828 billion), and the NoName4 Hurricane that made landfall in 1938 in New York ($1.625 billion). Given the low attachment point of the unrated Class 1 tranche of notes Artemis understands that historical modelling showed that a number of events would have caused a loss to noteholders. For example, Artemis is told that the NoName4 Hurricane that made landfall in 1938 in New York would have caused a 100% loss of principal to the Class 1 notes, as would hurricane Hazel which struck South Carolina in 1954 and hurricane Katrina which struck New Orleans in 2005. A number of other historical hurricane events would have caused some loss of principal to these notes. Three historical earthquake events would have caused a 100% loss of principal to the Class 1 notes, Artemis understands. The 1906 San Francisco earthquake, 1812 New Madrid quake and the 1886 Charleston earthquake. No other modelled historical earthquake events would have breached the trigger. According to S&amp;P, at the current $70m size the Class 4 notes would provide cover for 7.63% of losses between the attachment point of $2.076 billion and the exhaustion point of $2.993 billion. That percentage will change if the tranche of notes increases in size. The $50m of Class 4 notes, which attach at $400m of losses to USAA will cover 12.5% of losses (at the current tranche size, up to the exhaustion point of $800m. Again that percentage could change depending on the investor appetite for the riskier tranche of notes. Residential Reinsurance 2013 Ltd. is a Cayman Islands domiciled special purpose vehicle and is being administered by Kane (Cayman) Ltd. The proceeds from the sale of the notes will be deposited in a trust account and invested in U.S. Treasury money market funds. Update : The multi-peril cat bond transaction as a whole has increased in size by 25%, from $120m to a currently marketed size of $150m. The deal has not yet closed to investor subscriptions, Artemis understands, so there is a chance that it could grow a little further. Interestingly, the tranche which has upsized is the riskier Class 1 tranche, which has a probability of attachment of 21.38%, an expected loss of 13.06% and was marketed with pricing guidance of 21% to 22%. This Class 1 tranche is now $80m in size, up by 60% from the $50m it was marketed at, showing that investors are happy to take this, perhaps most risky cat bond tranche issued, layer of catastrophe risk right at the bottom of USAA’s reinsurance tower. The Class 1 tranche price guidance has also reduced, down to 20% to 21%, showing that investors are also willing to price this riskier layer at a level which likely makes it extremely attractive to USAA . Meanwhile, the Class 4 tranche of notes, which is less risky with an attachment probability of 2.26%, an expected loss of 1.61% and launching with a pricing range of 5.75% to 6.5%, has remained the same size at $70m. Pricing expectation has however dropped to 5.25% to 5.75%, again showing ILS investors demand for new risk. Update 2 : Both of the tranches issued saw their price guidance lowered as the deal came to market. In the end both tranches were priced at the lowest end of the already reduced range, showing continued strong appetite for cat bond risk, even at the riskier attachment level. The Class 1 tranche was marketed with pricing guidance of 21% to 22%, which was subsequently lowered to 20% to 21%. Final pricing for this risky tranche was at 20%, which is almost a 7% drop in pricing from the mid-point of the originally marketed range. The Class 4 tranche of notes launched with a pricing range of 5.75% to 6.5%, which subsequently was lowered to 5.25% to 5.75%. This tranche priced at the lowest end again, at 5.25%, a 14% decline in pricing from the originally marketed mid-point. Update, November 29th 2017: We understand that USAA has elected to repay half of the Class 1 notes $80 million of principal at maturity, but to extend the remaining $40 million as its loss estimates develop for the recent California wildfires. By extending maturity on half of the tranche, so $40 million of principal, USAA is making sure there is some collateral remaining on account to pay for any losses should its estimate for the impact of the California wildfires surpass the notes attachment point (which had been $400m at launch of the cat bond tranche). The latest loss estimate from USAA suggested that its California wildfire losses would be between $387 million and $581 million, so there is a reasonable chance that the final loss determination could have caused some loss of principal for these notes, eating into the reinsurance coverage they provide with the Class 1 notes being most at risk. Update, February 28th 2018: The maturity date for the remaining $40 million of principal from the Class 1 notes has been extended again to June 6th 2018, to allow for loss development from the California wildfires to continue. Update, August 29th 2018: Half of the $40 million of remaining Class 1notes have been allowed to mature and are to be repaid to investors, leaving another $20 million remaining which have now had their maturity extended again to December 6th 2018. Update Dec 5th, 2018: The remaining $20 million of notes from this tranche have now been extended further to March 6th 2019, to allow for further development of losses. These notes are priced for a roughly 65%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 t="str">
        <v>https://www.artemis.bm/deal-directory/residential-reinsurance-2013-ltd-series-2013-2/</v>
      </c>
    </row>
    <row r="24" spans="1:21" x14ac:dyDescent="0.25">
      <c r="A24" t="str">
        <v>Loma Reinsurance (Bermuda) Ltd. (Series 2013-1) Class A</v>
      </c>
      <c r="B24" s="19">
        <v>41609</v>
      </c>
      <c r="C24" t="str">
        <v>Loma Reinsurance (Bermuda) Ltd. (Series 2013-1)</v>
      </c>
      <c r="D24" t="str">
        <v>Argo Group</v>
      </c>
      <c r="E24" t="str">
        <v>Swiss Re Capital Markets are structuring agent and bookrunner</v>
      </c>
      <c r="F24" t="str">
        <v>AIR Worldwide</v>
      </c>
      <c r="G24" t="str">
        <v>U.S tropical cyclones, U.S earthquake, U.S. severe thunderstorm</v>
      </c>
      <c r="H24" s="18">
        <v>100000000</v>
      </c>
      <c r="I24" t="str">
        <v>Indemnity &amp; industry loss</v>
      </c>
      <c r="J24" t="str">
        <v>NR</v>
      </c>
      <c r="K24">
        <v>2</v>
      </c>
      <c r="L24">
        <v>4.13</v>
      </c>
      <c r="M24" t="str">
        <v>Unknown</v>
      </c>
      <c r="N24" t="str">
        <v>Yes</v>
      </c>
      <c r="O24">
        <v>3.77</v>
      </c>
      <c r="P24">
        <v>9.75</v>
      </c>
      <c r="Q24">
        <v>2.5862068965517242</v>
      </c>
      <c r="R24">
        <v>1</v>
      </c>
      <c r="S24">
        <v>0</v>
      </c>
      <c r="T24"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 t="str">
        <v>https://www.artemis.bm/deal-directory/loma-reinsurance-bermuda-ltd-series-2013-1/</v>
      </c>
    </row>
    <row r="25" spans="1:21" x14ac:dyDescent="0.25">
      <c r="A25" t="str">
        <v>Loma Reinsurance (Bermuda) Ltd. (Series 2013-1) Class B</v>
      </c>
      <c r="B25" s="19">
        <v>41609</v>
      </c>
      <c r="C25" t="str">
        <v>Loma Reinsurance (Bermuda) Ltd. (Series 2013-1)</v>
      </c>
      <c r="D25" t="str">
        <v>Argo Group</v>
      </c>
      <c r="E25" t="str">
        <v>Swiss Re Capital Markets are structuring agent and bookrunner</v>
      </c>
      <c r="F25" t="str">
        <v>AIR Worldwide</v>
      </c>
      <c r="G25" t="str">
        <v>U.S tropical cyclones, U.S earthquake, U.S. severe thunderstorm</v>
      </c>
      <c r="H25" s="18">
        <v>7000000</v>
      </c>
      <c r="I25" t="str">
        <v>Indemnity &amp; industry loss</v>
      </c>
      <c r="J25" t="str">
        <v>NR</v>
      </c>
      <c r="K25">
        <v>2</v>
      </c>
      <c r="L25">
        <v>6.04</v>
      </c>
      <c r="M25" t="str">
        <v>Unknown</v>
      </c>
      <c r="N25" t="str">
        <v>Yes</v>
      </c>
      <c r="O25">
        <v>5.0199999999999996</v>
      </c>
      <c r="P25">
        <v>12</v>
      </c>
      <c r="Q25">
        <v>2.3904382470119523</v>
      </c>
      <c r="R25">
        <v>1</v>
      </c>
      <c r="S25">
        <v>0</v>
      </c>
      <c r="T25"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 t="str">
        <v>https://www.artemis.bm/deal-directory/loma-reinsurance-bermuda-ltd-series-2013-1/</v>
      </c>
    </row>
    <row r="26" spans="1:21" x14ac:dyDescent="0.25">
      <c r="A26" t="str">
        <v>Loma Reinsurance (Bermuda) Ltd. (Series 2013-1) Class C</v>
      </c>
      <c r="B26" s="19">
        <v>41609</v>
      </c>
      <c r="C26" t="str">
        <v>Loma Reinsurance (Bermuda) Ltd. (Series 2013-1)</v>
      </c>
      <c r="D26" t="str">
        <v>Argo Group</v>
      </c>
      <c r="E26" t="str">
        <v>Swiss Re Capital Markets are structuring agent and bookrunner</v>
      </c>
      <c r="F26" t="str">
        <v>AIR Worldwide</v>
      </c>
      <c r="G26" t="str">
        <v>U.S tropical cyclones, U.S earthquake, U.S. severe thunderstorm</v>
      </c>
      <c r="H26" s="18">
        <v>65000000</v>
      </c>
      <c r="I26" t="str">
        <v>Indemnity &amp; industry loss</v>
      </c>
      <c r="J26" t="str">
        <v>NR</v>
      </c>
      <c r="K26">
        <v>2</v>
      </c>
      <c r="L26">
        <v>10.32</v>
      </c>
      <c r="M26" t="str">
        <v>Unknown</v>
      </c>
      <c r="N26" t="str">
        <v>Yes</v>
      </c>
      <c r="O26">
        <v>7.95</v>
      </c>
      <c r="P26">
        <v>17</v>
      </c>
      <c r="Q26">
        <v>2.1383647798742138</v>
      </c>
      <c r="R26">
        <v>1</v>
      </c>
      <c r="S26">
        <v>0</v>
      </c>
      <c r="T26" t="str">
        <v>For its third catastrophe bond deal Argo Group has established a new Bermuda domiciled special purpose insurer, Loma Reinsurance (Bermuda) Ltd. This is Argo’s first transaction for two years, since December 2011. In this first Series 2013-1 issuance through Loma Reinsurance (Bermuda) Ltd. Argo is seeking a four-year source of reinsurance and retrocessional protection from capital market investors against tropical cyclones, U.S. earthquakes and U.S. severe thunderstorms on an annual aggregate basis, we understand. The preliminary size of the deal is said to be at least $100m. We’re told that the transaction uses a novel trigger, which we believe to be the first of its kind in a 144A cat bond issuance, a combined indemnity and industry loss trigger. We’re told that the trigger will be derived from the sum of ultimate net loss to Argo’s U.S. business and Syndicate 1200 and insurance industry losses, as reported by Property Claim Services ( PCS ), weighted by region and the amount of industry losses attributable to Argo Re. That’s an interesting trigger construction, which perhaps seeks to reduce basis risk against the industry loss measure but at the same time ensure that coverage is sufficiently broad on an industry loss basis to cover all eventual scenarios where by Argo Re would become responsible for paying its insureds claims. It also allows Argo to combine reinsurance for its insurance businesses and retro for Argo Re within a single transaction. Argo will retain a 10% share of losses within each risk period, we understand and a franchise deductible of $15m is applied. The ultimate beneficiaries of this cat bond will be Argo Group subsidiaries Argonaut Insurance, Argo Re and Lloyd’s Syndicate 1200. Three classes of notes are being issued, we understand, a Class A tranche with an attachment point of $425m and exhaustion at $475m, Class B with an attachment point of $325m and exhaustion at $425m and Class C with an attachment point of $225m and exhaustion at $325m. That suggests that this deal could grow to $250m across the three tranches if investor demand allows. The Class A notes have an attachment probability of 4.13%, an expected loss of 3.77%, an exhaustion probability of 3.43% and are being offered with price guidance of 10.5% to 11.5%. The Class B notes have an attachment probability of 6.04%, an expected loss of 5.02%, an exhaustion probability of 4.13% and are being offered with price guidance of 12.75% to 13.75%. Finally, the Class C notes have an attachment probability of 10.32%, an expected loss of 7.95%, an exhaustion probability of 6.04% and are being offered with price guidance of 17.5% (no guidance range offered with this tranche we are told). The transaction features a variable reset mechanism, allowing Argo more flexibility should it opt to adjust the coverage provided by this layer during the term of the cat bond deal. Update 1: This cat bond transaction has grown in size by 65% while marketing, from a target issuance size of $100m when the deal launched to now offer $165m of notes. The three tranches of notes being offered by Loma Re (Bermuda) have all seen pricing decline to below the lower end of the originally marketed ranges. The individual tranches of notes were not sized when the deal launched. The Class A tranche is currently $25m in size. It launched with price guidance of 10.5% to 11.5%, but this has declined to a range of 9.75% to 10.5%. The Class B tranche is $75m in size. This tranche launched with price guidance of 12.75% to 13.75%, but this range has dropped to 12% to 12.75%. The Class C tranche of notes is $65m in size. This tranche launched with price guidance of 17.5% but is now being offered with guidance of 17% to 17.5%. Update 2: The latest Loma Re cat bond has grown again, but only slightly by $7m, increasing to $172m in size. At the same time, the three tranches of notes being offered by Loma Re (Bermuda) have all seen pricing settle at the bottom of the reduced guidance ranges. The Class A tranche launched with price guidance of 10.5% to 11.5%, which was reduced to a range of 9.75% to 10.5%. Pricing has now settled at 9.75%, a reduction of over 11% from the mid-point of the launch range. The Class B tranche launched with price guidance of 12.75% to 13.75%, which was lowered to 12% to 12.75%. Pricing settled at 12%, a reduction of over 9% from the launch price guidance mid-point. The Class C tranche launched with price guidance of 17.5%, which was subsequently reduced to guidance of 17% to 17.5%. Pricing settled at 17%, a small reduction of about 3% from the launch guidance. Update, 24th October 2017: Following hurricanes Harvey, Irma and Maria the Loma Re 2013-1 catastrophe bond is likely to be triggered and at least one class of notes face a loss. Sources said that based on a published loss report featuring Argo’s qualifying indemnity losses, the likelihood is that the riskiest $65 million Class C tranche of notes are a total loss and there is a chance that the $75 million Class B tranche, which sits above, could also begin to be eaten into. Argo has reported a qualifying indemnity loss of $267.7 million, sources said, which is enough to eat into the Class C notes that attach at $240 million. Based on initial calculations, the industry loss component is likely to contribute another $75.8 million, based on preliminary estimates. Adding together the indemnity and industry loss components of the loss estimates gives a total of $343.5 million, which would exhaust the $65 million of Class C notes and eat $3.5 million into the $75 million Class B layer as well. Note: These loss estimates are based on preliminary information from Artemis’ sources and our own calculations using initial estimates, therefore subject to change. Update, 10th January 2018: Argo Group elected to extend the maturity of the most at-risk $65 million of Class C notes, to allow for loss development to complete. At the same time the re/insurer allowed the Class A and B tranches of notes to mature and noteholders received their full principal back, as it became clear that these two tranches of notes would not face any loss. The $65 million Class C tranche of notes have been extened to April 8th 2018 to allow for further loss development and estimates to come in. Sources suggest these notes holders are likely to lose the majority of their principal and say the chances of noteholders receiving much back is slim. Update, 5th April 2018: The $65 million Class C tranche has had its maturity extended again to July 8th 2018, to allow for further loss development. The secondary prices for the tranche are now sitting for bids of around 55 to 60, suggesting at worst a 45% loss of principal based on the latest loss estimates. Update – Jan 4th 2019: The remaining $65 million of notes from Loma Re’s 2013-1 Class C tranche have been extended again, to allow for continue loss development, with maturity now set for April 8th 2019. Update – Sep 13th 2019: Argo has elected to extend the maturity date of the Loma Re 2013-1 Class C notes further to October 8th 2019, in the hope of claiming on the reinsurance protection they provide once loss development has completed. The notes are marked down for bids of roughly 40 cents on the dollar. Update – Mar 5th, 2020: The $65 million of outstanding Class C notes have had their maturity extended further again to April 8th 2020, as loss development continues. The notes are now marked down in the secondary market for bids of around 20, suggesting a roughly 80% loss of principal is expected by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 t="str">
        <v>https://www.artemis.bm/deal-directory/loma-reinsurance-bermuda-ltd-series-2013-1/</v>
      </c>
    </row>
    <row r="27" spans="1:21" x14ac:dyDescent="0.25">
      <c r="A27" t="str">
        <v>VenTerra Re Ltd. (Series 2013-1)</v>
      </c>
      <c r="B27" s="19">
        <v>41609</v>
      </c>
      <c r="C27" t="str">
        <v>VenTerra Re Ltd. (Series 2013-1)</v>
      </c>
      <c r="D27" t="str">
        <v>QBE Insurance Group Ltd. subsidiaries</v>
      </c>
      <c r="E27" t="str">
        <v>Aon Benfield Securities are joint structuring agent and bookrunner. Munich Re is a joint structuring agent.</v>
      </c>
      <c r="F27" t="str">
        <v>RMS</v>
      </c>
      <c r="G27" t="str">
        <v>U.S. earthquake, Australia cyclone, Australia earthquake</v>
      </c>
      <c r="H27" s="18">
        <v>250000000</v>
      </c>
      <c r="I27" t="str">
        <v>Indemnity</v>
      </c>
      <c r="J27" t="str">
        <v>S&amp;P: Class A - 'BB'</v>
      </c>
      <c r="K27" t="str">
        <v>Unknown</v>
      </c>
      <c r="L27" t="str">
        <v>None</v>
      </c>
      <c r="M27" t="str">
        <v>Unknown</v>
      </c>
      <c r="N27" t="str">
        <v>No</v>
      </c>
      <c r="O27">
        <v>1.35</v>
      </c>
      <c r="P27">
        <v>3.75</v>
      </c>
      <c r="Q27">
        <v>2.7777777777777777</v>
      </c>
      <c r="R27">
        <v>1</v>
      </c>
      <c r="S27">
        <v>0</v>
      </c>
      <c r="T27" t="str">
        <v>VenTerra Re Ltd., a Bermuda domiciled SPI , will seek to issue a single tranche of Series 2013-1 notes in this cat bond issuance with a preliminary size of $200m. The coverage afforded by the notes benefit QBE Insurance Group subsidiaries and affiliates, but we understand that this is being achieved through a reinsurance agreement with QBE’s captive reinsurer Equator Reinsurance Ltd. The fully-collateralized, capital market backed, reinsurance protection gained through the VenTerra Re cat bond will cover QBE and subsidiaries against certain U.S. earthquake, Australian cyclones and Australian earthquake events for a three-year period. The reinsurance coverage provided will be on an indemnity and per-occurrence basis, Artemis understands. The notes being issued by VenTerra Re will provide broad cover for these perils, according to S&amp;P, as the covered perils for earthquakes includes; related earth shake, fire, sprinkler leakage, volcanic disturbance or eruption, tsunami, and flooding due to dam or levy ruptures, and the coverage for tropical cyclones includes; ensuing damage caused by related windstorm, rainstorm, hailstorm, tornado, flood, and storm surge. The transaction covers a number of QBE Insurance Group subsidiaries, but the transaction is being facilitated through QBE’s captive reinsurer Equator Reinsurances Ltd. Equator Re will act as the agent for the companies covered by the deal for the purposes of sending and receiving notices required under the reinsurance agreements, as well as for remitting or receiving any amounts due to or from VenTerra Re. That means that Equator Re will make premium payments due to VenTerra Re and will funnel the premiums from each covered subsidiary. Equator Re will be responsible for paying funds from any subsidiary that does not make a payment as well. S&amp;P notes that the trigger, which is indemnity based, is more narrowly defined than many recent cat bonds it has assessed. In the case of VenTerra Re, this means that the trigger cannot be interpreted to aggregate earthquakes occurring more than a week apart. In fact the trigger also include a parametric element in it as only earthquake events of a certain intensity or greater can qualify as a covered event for ground shake under the terms of the deal. S&amp;P explains; “An earthquake is reported by the USGS and identified in the U.S. earthquake event report available 30 calendar days after its occurrence time if it caused ground shaking in the covered area with instrumental intensity of VI or greater. An earthquake in Australia is reported by the USGS–or if not the USGS , Geoscience Australia–and identified in the Australian earthquake event report available 30 calendar days after the occurrence if it caused ground shaking in the covered area with instrumental intensity of VI or greater. To clarify, “ground shaking in the covered area” means that, if a quake happens and does not cause shaking inside the covered area but a tsunami were to hit the covered area, this would be a covered event. “Instrumental intensity of VI or greater,” on the Modified Mercalli Intensity Scale ( MMI ), means “felt by all, many frightened. Some heavy furniture moved; a few instances of fallen plaster. Damage slight.” This is the first level on the scale where damage starts to occur. If any earthquake directly or indirectly causes losses over a period of greater than seven calendar days, the ceding insurer may divide such earthquake into two or more loss occurrences provided that no two seven calendar-day periods may overlap. An Australian cyclone is a storm or storm system that is, or at any time was, named by the Australian Bureau of Meteorology ( BOM ) or its successor to be a tropical cyclone at any time.” The primary risk for the VenTerra Re cat bond is U.S. earthquake, the Australian perils make up just 27% of the modelled risk. The exposures in Australia are fairly widespread which means that any missing data should not have a major bearing on the deal, according to S&amp;P. Most of the exposure in the VenTerra Re cat bond is to personal lines and multifamily dwellings. The covered area is all 50 states and the District of Columbia for U.S. earthquake risk; for Australian earthquakes and cyclones, the covered area is the entire Commonwealth of Australia. Based on historical loss analysis undertaken by RMS only the 1906 San Francisco earthquake would have triggered the cat bond. The estimated loss is 59% of the layer from that event. Based on the definition of U.S. earthquakes used in the deal, the 1811-1812 New Madrid quakes would not have been a triggering event. The two most significant events in Australia were the 1954 Adelaide earthquake and 1918 Mackay cyclone. The modeled losses from these events were A$861 million and A$662 million, respectively. S&amp;P raise a number of other interesting points about the VenTerra Re Ltd. catastrophe bond: The deal covers volcanic eruptions triggered by earthquakes, but the risk modeller RMS does not model losses for volcanic eruption. Also increased seismic activity can help scientists predict volcanic eruptions and where they occur they have the potential to create large insured losses. S&amp;P notes that; “A large volcanic eruption is likely to result in complicated coverage questions in ascertaining whether the earth movement caused the eruption and could lead to coverage by the noteholders.” Tsunami caused by earthquake is also covered, again these are not a modelled peril and they could be caused by an earthquake which does not create enough ground shake to trigger the cat bond, but the tsunami itself could cause it to trigger. Interestingly, S&amp;P says that large portions of the covered business information is not as detailed as in other cat bond transactions. Large portions of the data are coded as “unknown” or “other”, which S&amp;P says is in line with industry practice in Australia. Modelling for Australian perils is generally not as complete as for U.S., so for this cat bond the Australian earthquake and tropical cyclone models do not include factors such as demand surge, fire following or sprinkler leakage, which are modelled for the U.S. earthquake risk. However, S&amp;P noted that these should generally be smaller losses in Australia than in the U.S., as Australia is not as prone to large catastrophes and is less densely populated than the U.S. The single tranche of notes have an attachment point of USD $1.5 billion for U.S. earthquake risks and AUD $4.25 billion for Australian cyclone and earthquake risks. The exhaustion points are USD $1.75 billion for U.S. earthquakes and AUD $4.5 billion for the Australian perils. The attachment probability for the notes is 1.52%, the expected loss is 1.35% and the exhaustion probability is 1.21%. The notes are said to be being offered with price guidance of 3.75% to 4.5%. Update 1: The single tranche of notes offerd by VenTerra Re Ltd. grew by 25% to finally offer $250m of notes to investors and reinsurance protection to QBE . At the same time the pricing dropped on the transaction, from the original range of 3.75% to 4.5%, the pricing finally settled at 3.75%, approximately 10% down from the mid-point of the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 t="str">
        <v>https://www.artemis.bm/deal-directory/venterra-re-ltd-series-2013-1/</v>
      </c>
    </row>
    <row r="28" spans="1:21" x14ac:dyDescent="0.25">
      <c r="A28" t="str">
        <v>Queen City Re Ltd. (Series 2013-1)</v>
      </c>
      <c r="B28" s="19">
        <v>41609</v>
      </c>
      <c r="C28" t="str">
        <v>Queen City Re Ltd. (Series 2013-1)</v>
      </c>
      <c r="D28" t="str">
        <v>American Modern Insurance Group, Inc.</v>
      </c>
      <c r="E28" t="str">
        <v>Munich Re is structuring the deal. Willis Capital Markets &amp; Advisory is bookrunner</v>
      </c>
      <c r="F28" t="str">
        <v>AIR Worldwide</v>
      </c>
      <c r="G28" t="str">
        <v>U.S. named storms</v>
      </c>
      <c r="H28" s="18">
        <v>75000000</v>
      </c>
      <c r="I28" t="str">
        <v>Indemnity</v>
      </c>
      <c r="J28" t="str">
        <v>NR</v>
      </c>
      <c r="K28" t="str">
        <v>Unknown</v>
      </c>
      <c r="L28">
        <v>1.46</v>
      </c>
      <c r="M28" t="str">
        <v>Unknown</v>
      </c>
      <c r="N28" t="str">
        <v>No</v>
      </c>
      <c r="O28">
        <v>0.46</v>
      </c>
      <c r="P28">
        <v>3.5</v>
      </c>
      <c r="Q28">
        <v>7.6086956521739131</v>
      </c>
      <c r="R28">
        <v>1</v>
      </c>
      <c r="S28">
        <v>0</v>
      </c>
      <c r="T28" t="str">
        <v>Queen City Re Ltd. is a Bermuda domiciled special purpose insurer, established to issue series of catastrophe bond notes to provide a source of fully-collateralized, capital markets backed, reinsurance protection to American Modern Insurance Group Inc. and subsidiaries. We understand that this first Series 2013-1 transaction will see a cat bond of at least $75m in size issued. The Queen City Re cat bond will provide American Modern Insurance Group subsidiaries with a three-year source of reinsurance protection against named storms (so tropical storms and hurricanes) on an indemnity and per-occurrence basis. The single tranche of Series 2013-1 notes have an attachment probability of 1.46%, an expected loss of 0.46% and an exhaustion probability of 0.1%. The attachment point is $200m of losses and the exhaustion point is $500m of losses, so the deal covers a $300m layer of American Modern’s reinsurance tower. Sources explained that the subject business covered by the Queen City Re cat bond includes residential properties, financial institutions lines associated with residences and some recreational products such as boats. The notes are being offered to investors with a coupon price guide range of 4% to 4.75% we’re told. Update 1: Price guidance for the $75m of notes being offered by Queen City Re Ltd. has tightened, from the 4%-4.75% the deal launched with to 3.5% to 4%. Update 2: We understand that at final pricing the Queen City Re cat bond has been set to pay a coupon of 3.5%, right at the bottom of the already reduced range. That’s a 20% reduction from the mid-point of the price guidance range the deal launched with and 26% below to the top of that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 t="str">
        <v>https://www.artemis.bm/deal-directory/queen-city-re-ltd-series-2013-1/</v>
      </c>
    </row>
    <row r="29" spans="1:21" x14ac:dyDescent="0.25">
      <c r="A29" t="str">
        <v>Vitality Re V Ltd. (Series 2014-1) Class A</v>
      </c>
      <c r="B29" s="19">
        <v>41640</v>
      </c>
      <c r="C29" t="str">
        <v>Vitality Re V Ltd. (Series 2014-1)</v>
      </c>
      <c r="D29" t="str">
        <v>Aetna</v>
      </c>
      <c r="E29" t="str">
        <v>Goldman Sachs is co-structuring agent and lead bookrunner. BNP Paribas is co-structuring agent.</v>
      </c>
      <c r="F29" t="str">
        <v>Milliman Inc.</v>
      </c>
      <c r="G29" t="str">
        <v>Medical benefit claims levels</v>
      </c>
      <c r="H29" s="18">
        <v>140000000</v>
      </c>
      <c r="I29" t="str">
        <v>Medical benefit ratio (indemnity)</v>
      </c>
      <c r="J29" t="str">
        <v>S&amp;P: Class A - 'BBB+(sf)', Class B - 'BB+(sf)'</v>
      </c>
      <c r="K29">
        <v>4</v>
      </c>
      <c r="L29" t="str">
        <v>None</v>
      </c>
      <c r="M29" t="str">
        <v>Unknown</v>
      </c>
      <c r="N29" t="str">
        <v>Yes</v>
      </c>
      <c r="O29">
        <v>0.01</v>
      </c>
      <c r="P29">
        <v>1.75</v>
      </c>
      <c r="Q29">
        <v>175</v>
      </c>
      <c r="R29">
        <v>1</v>
      </c>
      <c r="S29">
        <v>0</v>
      </c>
      <c r="T29" t="str">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 t="str">
        <v>https://www.artemis.bm/deal-directory/vitality-re-v-ltd-series-2014-1/</v>
      </c>
    </row>
    <row r="30" spans="1:21" x14ac:dyDescent="0.25">
      <c r="A30" t="str">
        <v>Vitality Re V Ltd. (Series 2014-1) Class B</v>
      </c>
      <c r="B30" s="19">
        <v>41640</v>
      </c>
      <c r="C30" t="str">
        <v>Vitality Re V Ltd. (Series 2014-1)</v>
      </c>
      <c r="D30" t="str">
        <v>Aetna</v>
      </c>
      <c r="E30" t="str">
        <v>Goldman Sachs is co-structuring agent and lead bookrunner. BNP Paribas is co-structuring agent.</v>
      </c>
      <c r="F30" t="str">
        <v>Milliman Inc.</v>
      </c>
      <c r="G30" t="str">
        <v>Medical benefit claims levels</v>
      </c>
      <c r="H30" s="18">
        <v>60000000</v>
      </c>
      <c r="I30" t="str">
        <v>Medical benefit ratio (indemnity)</v>
      </c>
      <c r="J30" t="str">
        <v>S&amp;P: Class A - 'BBB+(sf)', Class B - 'BB+(sf)'</v>
      </c>
      <c r="K30">
        <v>4</v>
      </c>
      <c r="L30" t="str">
        <v>None</v>
      </c>
      <c r="M30" t="str">
        <v>Unknown</v>
      </c>
      <c r="N30" t="str">
        <v>Yes</v>
      </c>
      <c r="O30">
        <v>0.21</v>
      </c>
      <c r="P30">
        <v>2.5</v>
      </c>
      <c r="Q30">
        <v>11.904761904761905</v>
      </c>
      <c r="R30">
        <v>1</v>
      </c>
      <c r="S30">
        <v>0</v>
      </c>
      <c r="T30" t="str">
        <v>Vitality Re V Ltd. sees life and health insurer Aetna once again using its captive Health Re Inc. as the ceding reinsurer for this transaction, with the protection ultimately reinsuring the health insurance portfolio of its Aetna Life Insurance Company subsidiary. Two tranches of notes are being issued, with a preliminary total deal size of $200m, sources told Artemis. A Class A tranche of notes with a preliminary size of $140m and a Class B tranche sized at $60m are both being offered to ILS investors. Through the issuance of Vitality Re V Limited Aetna is seeking a fully-collateralized source of reinsurance protection for its health insurance portfolio. The risk period is said to be for four years, from the beginning of 2014 to the end of 2018. The reinsurance protection provided by Vitality Re V will cover Aetna against unusual or unexpected rises in its medical benefit claims ratio, providing indemnity protection for claims above a predefined ratio attachment point. The protection provided by Vitality Re V will be on an annual aggregate basis, Artemis understand. The protection is provided through Aetna’s captive reinsurance vehicle Health Re Inc., which enters into excess-of-loss agreements with Vitality re V Ltd., as the ceding reinsurer for the transaction and the protection ultimately reinsures the health insurance portfolio of its Aetna Life Insurance Company ( ALIC ) subsidiary. ALIC enters into a quota-share agreement with Health Re. The notes will cover the claims payments related to the covered insurance business above a pre-defined medical benefit ratio for each tranche of notes. Under the terms of the quota share reinsurance agreement ALIC will cede on a quota-share basis annually $1 billion of covered business premium to Health Re. ALIC will retain 10% of all medical benefit claims obligations. Health Re then enters into the excess-of-loss reinsurance contracts with Vitality Re V Ltd. which is collateralized through the sale of the notes over the five-year term. The covered business is the commercial insured accident and health business ( PPO , point of service, and indemnity lines) directly written by ALIC and reported in its annual statutory statements as “Accident and Health-Group,” except for a number of specified exclusions. The $140m Class A tranche of notes has a medical benefit ratio attachment point of 102% and a medical benefit ratio exhaustion point of 116%. These equate to an attachment point of $1.02 billion and an exhaustion point of $1.16 billion. This gives the notes an attachment probability of just 5bps and an expected loss of just 1bps. The Class B tranche of $60m notes has a medical benefit ratio attachment point of 96% and a medical benefit ratio exhaustion point of 102%. These equate to an attachment point of $960m and an exhaustion point of $1.02 billion. This gives the notes an attachment probability of 53bps and an expected loss of 21bps. The Class B tranche is the riskier of the two, reflected in the price guidance which is detailed below. The transaction as a whole will provide Aetna with protection from an attachment of $960m up to an exhaustion of $1.16 billion, so as this is a $200m layer it’s likely that the deal will not upsize unless Aetna chooses to expand the protection further. Price guidance for the expected coupon to be paid to investors from each tranche of notes is a range of 2% to 2.75% for the Class A notes and 2.75% to 3.5% for the Class B tranche. As well as covering fluctuations in the medical benefit ratio the Vitality Re ILS deals also provide Aetna with tail risk cover for severe pandemics. In fact pandemic risk makes up a large proportion of the expected loss on this transaction, as much as 88.58% of the expected loss for the Class B notes and 99.55% for the Class A notes. Standard &amp; Poor’s Ratings Services said that it has assigned its preliminary ratings of ‘BBB+(sf)’ and ‘BB+(sf)’ to the Class A and Class B notes, respectively. These ratings are currently based on the underlying medical benefit ratio risk factor, however S&amp;P noted that if it lowered the rating on ALIC to less than the MBR risk factor, it would lower the rating on the notes accordingly. S&amp;P noted in its pre sale report that the highest that the medical benefit ratio has been for the covered business since 2006 is 88.5% in 2009. This remains well below the attachment point of these, or any of the previous, Vitality Re tranches of notes. From 1996 through the first nine months of 2013, for a broader block of business and other related lines of health insurance policies, the medical benefit ratios ( MBR ) ranged from 76.0% in 2003 to 89.3% in 2001; and 79.5% for the first nine months of 2013. Vitality Re I and Vitality Re II both matured on the 7th January 2014 which means that this transaction will replace at least some of the cover from those two deals for Aetna. Update: The Class A tranche saw pricing settle right down at 1.75%, a decline of around 26% from the mid-point of the launch range. The Class B tranche, which is a little riskier in terms of attachment probability, settled down at 2.5%, a decline of 20% from the mid-point of the launch price guidance. These two tranches in the Vitality Re V transaction sit directly alongside the two from Vitality Re IV, issued a year earlier. The Class A tranche issued in 2013 pays investors 2.75%, so the 2014 deal is a whole percentage point lower (36% lower coupon rate). The Class B tranche from 2013 pays 3.75%, so the 2014 deal is 1.25% lower in terms of coupon paid on that layer, which is around a 33% reduction in coupon cost to the sponsor. This clearly demonstrates the reduction in ILS pricing over the last year and also the low cost-of-capital that ILS capital can bring to sponsors of catastrophe bonds and ILS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 t="str">
        <v>https://www.artemis.bm/deal-directory/vitality-re-v-ltd-series-2014-1/</v>
      </c>
    </row>
    <row r="31" spans="1:21" x14ac:dyDescent="0.25">
      <c r="A31" t="str">
        <v>Queen Street IX Re Ltd.</v>
      </c>
      <c r="B31" s="19">
        <v>41671</v>
      </c>
      <c r="C31" t="str">
        <v>Queen Street IX Re Ltd.</v>
      </c>
      <c r="D31" t="str">
        <v>Munich Re</v>
      </c>
      <c r="E31" t="str">
        <v>Munich Re is structuring the deal. GC Securities are sole bookrunner</v>
      </c>
      <c r="F31" t="str">
        <v>AIR Worldwide</v>
      </c>
      <c r="G31" t="str">
        <v>U.S. hurricane, Australia cyclone</v>
      </c>
      <c r="H31" s="18">
        <v>100000000</v>
      </c>
      <c r="I31" t="str">
        <v>Industry loss index and modelled industry loss index</v>
      </c>
      <c r="J31" t="str">
        <v>?</v>
      </c>
      <c r="K31">
        <v>3</v>
      </c>
      <c r="L31">
        <v>3.91</v>
      </c>
      <c r="M31" t="str">
        <v>Unknown</v>
      </c>
      <c r="N31" t="str">
        <v>No</v>
      </c>
      <c r="O31">
        <v>2.72</v>
      </c>
      <c r="P31">
        <v>5.5</v>
      </c>
      <c r="Q31">
        <v>2.0220588235294117</v>
      </c>
      <c r="R31">
        <v>1</v>
      </c>
      <c r="S31">
        <v>0</v>
      </c>
      <c r="T31" t="str">
        <v>Queen Street IX Re Limited is an Irish domiciled special purpose reinsurance vehicle, interesting as Munich Re’s Queen Street cat bonds have tended to be Bermuda domiciled in the past. The vehicle will issue a single tranche of catastrophe bond notes for the purpose of collateralizing a retrocessional reinsurance contract for Munich Re. The deal is not being marketed with a preliminary size, Artemis understands, so at the moment it is not known how large this cat bond could become. The reinsurance protection provided by Queen Street IX Re will be on a per-occurrence basis over just more than three years. The risk period for U.S. hurricane events will run from March 1st 2014 to December 1st 2016, while for Australian cyclones the risk period will run from March 1st 2014 to May 31st 2017. Both of the covered perils will use a type of industry loss index trigger. The trigger for U.S. hurricane risks is a county and line of business weighted PCS industry loss index, while the trigger for Australian cyclone risks is a post-code and line of business weighted modelled industry loss index. The attachment, exhaustion and expected loss for the notes are identical to Munich Re’s Queen Street VIII cat bond, coming in with an attachment probability of 3.91%, an exhaustion probability of 1.88% and an expected loss of 2.72%. Australian cyclone risks contribute just over half (56%) of the expected loss of the cat bond, at 1.51% compared to 1.23% for U.S. hurricane risks. One difference between this Queen Street IX Re cat bond and Munich Re’s previous Queen Street VIII Re deal is the pricing guidance. Despite the fact that the risk levels are identical the price guidance on Queen Street IX Re is lower from the launch. The Queen Street IX Re cat bond has launched with a price guidance range of 6% to 6.5%. The Queen Street VIII Re cat bond launched with price guidance of 6.75% to 7.5%, which was subsequently tightened to 6.5% to 7% and settled at 6.5%. So Munich Re’s latest cat bond is already pitching itself as priced more cheaply from launch and it will be interesting to see where this deal settles to compare price declines on cat bond issuance since last June. For comparison, the mid-point of launch price guidance of Queen Street IX Re is over 12% lower than the mid-point of launch guidance of Queen Street VIII Re and 4% lower than the earlier deal settled at. Update 1: We understand that this cat bond is targeting between $75m and $100m of cover for Munich Re. Pricing has declined to a 5.5% to 6% range. Munich Re’s Queen Street VIII Re cat bond, which has an almost identical risk profile priced in June at 6.5%. So the reinsurers latest cat bond could price another 15% lower than that, if it settles at the bottom of this reduced range at 5.5%. Update 2: Munich Re fixed this cat bond at $100m in size thanks to strong investor demand. The pricing settled at the bottom of the already reduced range,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 t="str">
        <v>https://www.artemis.bm/deal-directory/queen-street-ix-re-ltd/</v>
      </c>
    </row>
    <row r="32" spans="1:21" x14ac:dyDescent="0.25">
      <c r="A32" t="str">
        <v>Kizuna Re II Ltd. Class A</v>
      </c>
      <c r="B32" s="19">
        <v>41699</v>
      </c>
      <c r="C32" t="str">
        <v>Kizuna Re II Ltd.</v>
      </c>
      <c r="D32" t="str">
        <v>Tokio Marine &amp; Nichido Fire Insurance Co. Ltd.</v>
      </c>
      <c r="E32" t="str">
        <v>Aon Benfield Securities are sole structuring agent and bookrunner</v>
      </c>
      <c r="F32" t="str">
        <v>AIR Worldwide</v>
      </c>
      <c r="G32" t="str">
        <v>Japan earthquake</v>
      </c>
      <c r="H32" s="18">
        <v>200000000</v>
      </c>
      <c r="I32" t="str">
        <v>Indemnity</v>
      </c>
      <c r="J32" t="str">
        <v>?</v>
      </c>
      <c r="K32" t="str">
        <v>Unknown</v>
      </c>
      <c r="L32">
        <v>0.41</v>
      </c>
      <c r="M32" t="str">
        <v>Unknown</v>
      </c>
      <c r="N32" t="str">
        <v>Yes</v>
      </c>
      <c r="O32">
        <v>0.21</v>
      </c>
      <c r="P32">
        <v>2.25</v>
      </c>
      <c r="Q32">
        <v>10.714285714285715</v>
      </c>
      <c r="R32">
        <v>1</v>
      </c>
      <c r="S32">
        <v>0</v>
      </c>
      <c r="T32" t="str">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 t="str">
        <v>https://www.artemis.bm/deal-directory/kizuna-re-ii-ltd/</v>
      </c>
    </row>
    <row r="33" spans="1:21" x14ac:dyDescent="0.25">
      <c r="A33" t="str">
        <v>Kizuna Re II Ltd. Class B</v>
      </c>
      <c r="B33" s="19">
        <v>41699</v>
      </c>
      <c r="C33" t="str">
        <v>Kizuna Re II Ltd.</v>
      </c>
      <c r="D33" t="str">
        <v>Tokio Marine &amp; Nichido Fire Insurance Co. Ltd.</v>
      </c>
      <c r="E33" t="str">
        <v>Aon Benfield Securities are sole structuring agent and bookrunner</v>
      </c>
      <c r="F33" t="str">
        <v>AIR Worldwide</v>
      </c>
      <c r="G33" t="str">
        <v>Japan earthquake</v>
      </c>
      <c r="H33" s="18">
        <v>45000000</v>
      </c>
      <c r="I33" t="str">
        <v>Indemnity</v>
      </c>
      <c r="J33" t="str">
        <v>?</v>
      </c>
      <c r="K33" t="str">
        <v>Unknown</v>
      </c>
      <c r="L33">
        <v>0.85</v>
      </c>
      <c r="M33" t="str">
        <v>Unknown</v>
      </c>
      <c r="N33" t="str">
        <v>Yes</v>
      </c>
      <c r="O33">
        <v>0.56999999999999995</v>
      </c>
      <c r="P33">
        <v>2.5</v>
      </c>
      <c r="Q33">
        <v>4.3859649122807021</v>
      </c>
      <c r="R33">
        <v>1</v>
      </c>
      <c r="S33">
        <v>0</v>
      </c>
      <c r="T33" t="str">
        <v>Kizuna Re II Ltd. is a Bermuda domiciled special purpose insurance vehicle, registered in January for the purpose of issuing series of catastrophe bond notes. In this issuance two tranches of Series 2014-1 notes are being marketed to investors, both being sold to collateralize reinsurance agreements to provide Tokio Marine with a source of Japanese earthquake protection. Both of the tranches of notes will provide Tokio Marine with a source of indemnity based reinsurance protection, Artemis understands, with a Class A tranche of notes being marketed at a size of $160m and a Class B tranche at $40m. Given the diversifying nature of a Japanese quake cat bond it would not be surprising to see this transaction grow in size, as investors are likely to show strong support for a true opportunity to add diversification to their cat bond portfolios. The earthquake cover afforded to Tokio Marine by the Kizuna Re II cat bond will cover all Japanese territories, be on a per-occurrence basis and the indemnity trigger will be based on the insurers ultimate net losses from earthquake events. The Kizuna Re II cat bond will run for a four-year term. The $160m tranche of Series 2014-1 Class A notes have an attachment probability of 0.41%, an expected loss of 0.21% and a probability of exhaustion of 0.06%. The attachment point for these notes is set at JPY 180 billion, which is around $1.77 billion and the exhaustion point is JPY 310 billion. The $40m tranche of Series 2014-1 Class B notes have an attachment probability of 0.85%, an expected loss of 0.57% and a probability of exhaustion of 0.41%, making these notes the more risky of the two layers. The attachment point for these notes is set at JPY 120 billion, which is around $1.18 billion and the exhaustion point is JPY 180 billion. The transaction features an initial short loss period, which we understand is being termed a stub period, running until the 31st March 2014, where the attachment point for the Class A notes is much higher, at JPY 310 billion. The Class B notes do not have this stub period. The cat bond transaction features a flexible reset mechanism, allowing the deal to be reset within a range of expected loss, with the maximum expected loss that each class of notes can be reset to fixed at 0.3% for the Class A notes and 0.7% for Class B. This gives some flexibility in terms of where the cover sits within Tokio Marine’s reinsurance tower. The Class A notes are being marketed to investors with a price guide of 2.25% to 2.5% and the Class B notes have price guidance of 2.75% to 3.25%. Update 1: Pricing guidance was lowered and narrowed as the Kizuna Re II cat bond came to market. The latest price guidance shows the Class A tranche now offered with a coupon of 2.25% and the Class B tranche of notes now offered with a coupon range of 2.5% to 2.75%. Update 2: Artemis understand that the Class A tranche has now been increased in size to $200m, while the Class B tranche has been upsized by just $5m to $45m in size. That’s an increase in deal size of almost 23%. The Class A tranche, now $200m in size, launched with price guidance of 2.25% to 2.5%. The price guidance was reduced to the bottom of the range, with the Class A tranche offered with a coupon of 2.25% last week. The final pricing has settled at that low end of a 2.25% interest coupon to be paid to investors, possibly the lowest spread for Japanese earthquake risk in the cat bond markets history. Meanwhile the Class B tranche of notes, now $45m in size, which launched with a price guide range of 2.75% to 3.25% which was then lowered to below the bottom end of that range, with the notes offered with a coupon range of 2.5% to 2.75% las week. These notes have now priced at the low end of the reduced range with an interest coupon of 2.5%, again very low for Japanese quake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 t="str">
        <v>https://www.artemis.bm/deal-directory/kizuna-re-ii-ltd/</v>
      </c>
    </row>
    <row r="34" spans="1:21" x14ac:dyDescent="0.25">
      <c r="A34" t="str">
        <v>Gator Re Ltd.</v>
      </c>
      <c r="B34" s="19">
        <v>41699</v>
      </c>
      <c r="C34" t="str">
        <v>Gator Re Ltd.</v>
      </c>
      <c r="D34" t="str">
        <v>American Strategic Insurance Group</v>
      </c>
      <c r="E34" t="str">
        <v>Willis Capital Markets &amp; Advisory are sole structurer and bookrunner</v>
      </c>
      <c r="F34" t="str">
        <v>AIR Worldwide</v>
      </c>
      <c r="G34" t="str">
        <v>U.S. named storms and severe thunderstorm</v>
      </c>
      <c r="H34" s="18">
        <v>200000000</v>
      </c>
      <c r="I34" t="str">
        <v>Indemnity</v>
      </c>
      <c r="J34" t="str">
        <v>?</v>
      </c>
      <c r="K34">
        <v>2.75</v>
      </c>
      <c r="L34">
        <v>4.87</v>
      </c>
      <c r="M34" t="str">
        <v>Unknown</v>
      </c>
      <c r="N34" t="str">
        <v>No</v>
      </c>
      <c r="O34">
        <v>1.5</v>
      </c>
      <c r="P34">
        <v>6.5</v>
      </c>
      <c r="Q34">
        <v>4.333333333333333</v>
      </c>
      <c r="R34">
        <v>1</v>
      </c>
      <c r="S34">
        <v>0</v>
      </c>
      <c r="T34" t="str">
        <v>The Gator Re cat bond sees Florida-based primary insurance group American Strategic Insurance seeking a multi-year, fully-collateralized source of reinsurance protection from capital markets investors through the sale of a single tranche of Series 2014-1 cat bond notes. The deal is being marketed with a preliminary size of $125m. The Series 2014-1 notes issued by Gator Re, a Bermuda domiciled SPI , will be sold to collateralize reinsurance contracts providing American Strategic Insurance and some named subsidiaries with fully-collateralized protection for U.S. named storms (so tropical storms and hurricanes) and U.S. severe thunderstorm risks. The Gator Re cat bond is an indemnity transaction, so providing cover for the actual losses that American Strategic Insurance suffers. The term for the Gator Re cat bond will be approximately 2 years 9 months, with maturity scheduled for the end of December 2016. The cover is split into two sections. The first is exposed to U.S. named storms and severe thunderstorms on a per occurrence and indemnity basis, the second is exposed to just severe thunderstorms on an annual aggregate and indemnity basis. Both of these sections share the limit of the Series 2014-1 notes. Named storm coverage is for the typical U.S. states affected by hurricanes and tropical storms, east coast, Gulf coast and Florida, while severe thunderstorm coverage is for the 48 U.S. contiguous states and the District of Columbia. The per-occurrence layer, referred to as Section A, has an attachment point of $40m and an exhaustion point of $240m. The aggregate layer, referred to as Section B, has an attachment point of $150m and an exhaustion point of $350m. With the layer being $200m in size it would not be surprising if the Gator Re cat bond upsized to $200m by close. It would seem that the Gator Re cat bond will give American Strategic Insurance protection both for major losses from named storms and thunderstorms, through the per-occurrence layer, while an accumulation of attritional thunderstorm losses across an annual risk period will be covered in the aggregate layer’s protection. The Gator Re notes have an attachment probability of 4.87%, an expected loss of 1.5% and an exhaustion probability of 0.58% at launch. Projected figures have also been calculated based on how American Strategic Insurance’s portfolio may look later in 2014, which sees the attachment probability rise to 6.47% and the expected loss to 1.76%. The Gator Re Series 2014-1 notes are being marketed with pricing guidance of 7% to 7.75% Artemis understands. Update 1: Artemis understands that thanks to strong investor demand, as expected this cat bond has been oversubscribed at its initial size like almost every other, the Gator Re cat bond is now being pitched at $200m in size, a 60% upsizing. At the same time, again as expected in the current cat bond issuance environment, the price guidance has been reduced for the deal. When it launched, Gator Re was being marketed with pricing guidance of 7% to 7.75% but this has now dropped to below that range and narrowed to guidance of 6.5% to 7%. If the deal prices at the lower end of that reduced range, which based on all recent cat bonds is highly possible, then the drop in pricing American Strategic Insurance benefits from could be as high as 12% (from the mid-point of the original guidance range). The Gator Re cat bonds risk period has also been clarified. The per-occurrence layer, understood to be referred to as Section A, risk period will run from 1st June 2014 to 31st December 2016, so providing reinsurance protection for three U.S. wind seasons. The Section B layers aggregate protection will run from the deals completion in March 2014 to 31st December 2016, so covering three U.S. severe thunderstorm seasons. Update 2: At final pricing sources tell Artemis that the pricing settled at the bottom of that reduced range at 6.5%. That is a 12% reduction in pricing from the mid-point of the originally marketed range. Update December 2016: Qualifying estimated losses for the Gator Re catastrophe bond reached $195 million at the end of November 2016 , when the re-set attachment point was just $175 million, suggesting a $20 million loss of principal to investors. The Gator Re cat bond note priced down in the secondary market and an extension event notice was served, in order to allow loss development to be finalised before any final loss total would be revealed to investors in the notes. Update January 2017: An extension notice has been filed for the stricken Gator Re Ltd. catastrophe bond transaction that suggests a partial repayment event and retention of $35 million , which is higher than the figure anticipated after the November loss report was released, providing a buffer for further development. Update November 2017: The Gator Re cat bond has finally been matured, as of the 7th November and its notes delisted . This means the final principal was likely paid out to American Strategic at that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 t="str">
        <v>https://www.artemis.bm/deal-directory/gator-re-ltd/</v>
      </c>
    </row>
    <row r="35" spans="1:21" x14ac:dyDescent="0.25">
      <c r="A35" t="str">
        <v>East Lane Re VI Ltd. (Series 2014-1)</v>
      </c>
      <c r="B35" s="19">
        <v>41699</v>
      </c>
      <c r="C35" t="str">
        <v>East Lane Re VI Ltd. (Series 2014-1)</v>
      </c>
      <c r="D35" t="str">
        <v>Chubb</v>
      </c>
      <c r="E35" t="str">
        <v>Goldman Sachs and GC Securities are joint structuring agents and bookrunners. Citigroup and Deutsche Bank are joint bookrunners. Willis Capital Markets &amp; Advisory is co-manager.</v>
      </c>
      <c r="F35" t="str">
        <v>RMS</v>
      </c>
      <c r="G35" t="str">
        <v>U.S. named storms, earthquakes, severe thunderstorms and winter storms</v>
      </c>
      <c r="H35" s="18">
        <v>270000000</v>
      </c>
      <c r="I35" t="str">
        <v>Indemnity</v>
      </c>
      <c r="J35" t="str">
        <v>S&amp;P: 'BB+'</v>
      </c>
      <c r="K35" t="str">
        <v>Unknown</v>
      </c>
      <c r="L35" t="str">
        <v>None</v>
      </c>
      <c r="M35" t="str">
        <v>$3,000,000,000.00</v>
      </c>
      <c r="N35" t="str">
        <v>No</v>
      </c>
      <c r="O35">
        <v>0.82</v>
      </c>
      <c r="P35">
        <v>2.75</v>
      </c>
      <c r="Q35">
        <v>3.3536585365853662</v>
      </c>
      <c r="R35">
        <v>1</v>
      </c>
      <c r="S35">
        <v>0</v>
      </c>
      <c r="T35" t="str">
        <v>With East Lane Re VI Ltd. Chubb is seeking a four-year source of fully-collateralized reinsurance protection for the perils of U.S. named storms, earthquakes (including fire following and sprinkler leakage, both which are included in the modelling), severe thunderstorms and winter storms. The transaction is being marketed with a preliminary size of $225m, but that could grow if investor demand is high and pricing deemed attractive. A single Series 2014-1 Class A tranche of notes is proposed, with the $225m of notes being sold to collateralize a reinsurance contract protecting Chubb from these U.S. perils on a per-occurrence basis. The cat bond will utilise an indemnity trigger with the protection being for a selection of Chubb’s personal and commercial property exposures. The actual cedent for the East Lane Re VI cat bond is a range of Chubb group companies, while Chubb &amp; Son is described as the sponsor of the transaction. The protection benefits a variety of Chubb companies, including;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covered area for the cat bond is the following U.S states; Connecticut, Delaware, Maine, Maryland, Massachusetts, New Hampshire, New Jersey, New York, Pennsylvania, Rhode Island, Vermont, Virginia, and the District of Columbia. In terms of the contribution to expected losses, named storm risk makes up the bulk (88.7%) of it given that the covered area is not one which has experienced major insurance industry losses from earthquakes. New York, New Jersey, Connecticut and Massachusetts contribute 88% of the expected losses to the deal, with New York 42.7% of expected losses alone. Covered losses under the East Lare Re VI cat bond are for personal lines and commercial lines property exposures. S&amp;P notes the following on the mix of business covered; “Chubb primarily markets its personal-lines policies to high-net-worth individuals and is well known for insuring high–value homes, auto, and other properties. The company has also established a presence in the standard commercial market where it writes commercial multiperil, workers’ compensation, umbrella liability, and other casualty, property, and marine policies Its specialty commercial products include directors and officers, errors and ommissions, and surety policies.” East Lane Re VI contains a balanced mix of personal and commercial risks, with commercial exposures contributing 40.7% of expected losses for the cat bond, according to S&amp;P. A portion of the exposures covered by the cat bond are unmodelled, these are primarily within Chubb’s commercial property book or in package forms that fall under a bundle of additional coverages which are included, said S&amp;P. The East Lane Re VI Series 2014-1 catastrophe bond notes have an attachment point of $3 billion of losses to Chubb companies and an exhaustion point at $3.3 billion. S&amp;P noted that when RMS performed an analysis of historical catastrophe events, the three historical events that generated the highest modelled losses were; the 1938 unnamed hurricane that made landfall in New York ($2.887 billion), the 1954 Hurricane Carol ($1.265 billion), and the 2012 Hurricane Sandy ($1.104 billion). There are no historical loss events, which were modelled by RMS as part of the issuing this transaction, which would have breached the $3 billion attachment point it appears. Also if you look at Chubb’s largest natural catastrophe insured loss, which was hurricane Katrina, it comes nowhere near to the attachment point. The attachment probability is 0.87%, the expected loss 0.82% and the exhaustion point 0.77%. The transaction will feature a variable reset feature, allowing it to be reset with different attachment and exhaustion, as long as the expected loss remains within a range of 0.75% to 1%. The coupon paid to investors would be adjusted accordingly, commensurate with any change in risk. The transaction is being marketed with a proposed coupon guidance range of 3% to 3.75%. Update 1: The size of the East Lane Re VI cat bond is likely to increase with the cat bond now being offered with a range suggested, of $225m to $270m as investor demand looks set to help Chubb grow its sixth cat bond. Given the attractive issuance conditions in the cat bond market it wouldn’t be surprising to see Chubb go even bigger with this deal if investor oversubscription helps them secure a larger amount of cover. The pricing has now been lowered and narrowed to 2.75% to 3%, enabling Chubb to secure this cat bond protection at a significantly lower coupon than initial expectations. If it prices at the low end of this reduced range it would represent a saving of nearly 19% from the mid-point of the initial range. Update 2: Chubb successfully secured the maximum size of $270m for East Lane Re VI, while at the same time securing the largest saving in terms of the coupon it will pay to investors as the cat bond notes priced at the lowest end of the reduced range at 2.75%. That means that the East Lane Re VI catastrophe bond has increased in size by 20% while marketing and the pricing has dropped by nearly 19%, if calculated from the mid-point of the initial coupon guidance range. The East Lane Re VI Ltd. principal at-risk variable rate note program and the $270m Series 2014-1 tranche of variable rate cat bond notes have been admitted for listing on the Cayman Islands Stock Exchange.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 t="str">
        <v>https://www.artemis.bm/deal-directory/east-lane-re-vi-ltd-series-2014-1/</v>
      </c>
    </row>
    <row r="36" spans="1:21" x14ac:dyDescent="0.25">
      <c r="A36" t="str">
        <v>Merna Re V Ltd.</v>
      </c>
      <c r="B36" s="19">
        <v>41699</v>
      </c>
      <c r="C36" t="str">
        <v>Merna Re V Ltd.</v>
      </c>
      <c r="D36" t="str">
        <v>State Farm</v>
      </c>
      <c r="E36" t="str">
        <v>Aon Benfield Securities is sole structuring agent and bookrunner</v>
      </c>
      <c r="F36" t="str">
        <v>RMS</v>
      </c>
      <c r="G36" t="str">
        <v>U.S. earthquake (New Madrid region)</v>
      </c>
      <c r="H36" s="18">
        <v>300000000</v>
      </c>
      <c r="I36" t="str">
        <v>Indemnity</v>
      </c>
      <c r="J36" t="str">
        <v>?</v>
      </c>
      <c r="K36">
        <v>3</v>
      </c>
      <c r="L36">
        <v>0.56000000000000005</v>
      </c>
      <c r="M36" t="str">
        <v>Unknown</v>
      </c>
      <c r="N36" t="str">
        <v>No</v>
      </c>
      <c r="O36">
        <v>0.41</v>
      </c>
      <c r="P36">
        <v>2</v>
      </c>
      <c r="Q36">
        <v>4.8780487804878048</v>
      </c>
      <c r="R36">
        <v>1</v>
      </c>
      <c r="S36">
        <v>0</v>
      </c>
      <c r="T36" t="str">
        <v>With the issuance of a single tranche of cat bond notes through Bermuda domiciled special purpose insurer Merna Re V Ltd., Artemis understands that State Farm is seeking at least $300m of fully-collateralized of reinsurance protection from capital market investors for the peril of U.S. earthquake risk. The U.S. earthquake cover provided by the Merna Re V cat bond will be on a per-occurrence basis and the transaction will use an indemnity trigger based on State Farms ultimate net losses from qualifying earthquake events. State Farm is seeking three years of protection from the Merna Re V catastrophe bond, with it said to mature at the end of March 2017. The earthquake cover is for Alabama, Arkansas, Illinois, Indiana, Kentucky, Louisiana, Michigan, Mississippi, Missouri, Ohio, Tennessee and Wisconsin, which are the U.S. states situated around the New Madrid earthquake fault. State Farm has protection for the same region from its Merna Re IV Ltd. which was issued in April 2013. We’re told that the layer of coverage included in Merna Re V is very similar to the Merna Re IV cat bond, with the attachment point being the same, at $450m of ultimate net losses and the exhaustion point being at $1.45 billion. The transaction has an attachment probability of 0.56%, an exhaustion probability of 0.32% and an expected loss of 0.41%. These are all very close to the figures in last years State Farm cat bond deal. The majority of the risk covered by Merna Re V will be personal lines homeowner property policies, we understand, with some commercial property included as well. The indemnity protection for claims arising from earthquakes in the covered area also includes fire following. Risk modelling for the transaction has been undertaken by RMS , Artemis understands. The Merna Re V Ltd. cat bond notes are being marketed with price guidance of 2% to 2.5%, we’re told. Given the similarities between the expected loss of Merna Re V and last years Merna Re IV, as well as the identical attachment points it’s worth noting that Merna Re IV priced at 2.5%. This suggests that if State Farm can secure the cover from Merna Re V at the lower end of the marketed range at 2% it could represent a 20% saving over the deal from the previous year. That is inline with the amount that U.S. property catastrophe rates on ILS have dropped over the last year. Update 1: Artemis understands that price guidance has now been lowered to the bottom of that range with the notes now offered with pricing of 2%. That is a 20% decline in the coupon offered during the marketing of Merna Re V, from the top end of the original range or 11% from the mid-point, taking the pricing multiple down to approximately 4.88 times expected losses. The Merna Re IV cat bond, which completed almost a year ago, priced at 2.5% (so 20% higher) for an almost identical level of risk. The multiple of coupon to expected loss for last years Merna Re IV was higher at 6.25 times, demonstrating the increased ability and appetite of cat bond investors to take on more risk for lower return due to their lower cost of capital. Update 2: At final pricing the coupon for the $300m of notes offered by Merna Re V Ltd. was fixed at the lowest end, at 2%. This is now the lowest yielding pure quake cat bond in the markets history.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 t="str">
        <v>https://www.artemis.bm/deal-directory/merna-re-v-ltd/</v>
      </c>
    </row>
    <row r="37" spans="1:21" x14ac:dyDescent="0.25">
      <c r="A37" t="str">
        <v>Riverfront Re Ltd. (Series 2014-1)</v>
      </c>
      <c r="B37" s="19">
        <v>41699</v>
      </c>
      <c r="C37" t="str">
        <v>Riverfront Re Ltd. (Series 2014-1)</v>
      </c>
      <c r="D37" t="str">
        <v>Great American Insurance Group</v>
      </c>
      <c r="E37" t="str">
        <v>Aon Benfield Securities and Goldman Sachs are joint structuring agents and bookrunner.</v>
      </c>
      <c r="F37" t="str">
        <v>RMS</v>
      </c>
      <c r="G37" t="str">
        <v>U.S. and Canada named storms, earthquakes, severe thunderstorms and winter storms</v>
      </c>
      <c r="H37" s="18">
        <v>95000000</v>
      </c>
      <c r="I37" t="str">
        <v>Indemnity</v>
      </c>
      <c r="J37" t="str">
        <v>S&amp;P: 'BB-'</v>
      </c>
      <c r="K37" t="str">
        <v>Invalid period value</v>
      </c>
      <c r="L37" t="str">
        <v>None</v>
      </c>
      <c r="M37" t="str">
        <v>Unknown</v>
      </c>
      <c r="N37" t="str">
        <v>No</v>
      </c>
      <c r="O37">
        <v>1.1000000000000001</v>
      </c>
      <c r="P37">
        <v>4</v>
      </c>
      <c r="Q37">
        <v>3.6363636363636362</v>
      </c>
      <c r="R37">
        <v>1</v>
      </c>
      <c r="S37">
        <v>0</v>
      </c>
      <c r="T37" t="str">
        <v>Great American Insurance Group is a subsidiary of financial services firm American Financial Group. This is the insurers first visit to the capital markets to issue a catastrophe bond. Riverfront Re Ltd. is a Bermuda domiciled special purpose insurer registered in late-January for the purpose of issuing series of catastrophe bond notes. In this first issuance for Great American Insurance, Riverfront Re Ltd. is proposing the issue of a single $95m Series 2014-1 tranche of notes. The notes will provide Great American and subsidiaries with a multi-year source of fully-collateralized reinsurance protection against the perils of named storms, earthquakes including fire following, severe thunderstorms and winter storms in the U.S. and Canada. The protection runs for almost three years with maturity of the Riverfront Re bonds due at the end of December 2016. The covered area for named storms (so tropical storms and hurricanes) are the states of Texas, Louisiana, Mississippi, Alabama, Florida, Georgia, South Carolina, North Carolina, Virginia, West Virginia, Pennsylvania, New York, Vermont, Maine, New Hampshire, Massachusetts, Rhode Island, Connecticut, New Jersey, Delaware, Maryland, Hawaii, District of Columbia, and Canada. The covered area for the remaining perils, earthquakes (including fire following), severe thunderstorms, and winter storms, is for all 50 U.S. states, the District of Columbia, and Canada. The Riverfront Re cat bond transaction is using catastrophe designation from Property Claim Services ( PCS ) for severe thunderstorm and winters storm losses. For these perils to qualify as covered events the catastrophe event must be assigned a catastrophe code by PCS , which would require the event to have caused an estimated $25m or more of insurance industry losses. Named storms are designated by the National Hurricane Centre and earthquakes by the USGS . Ratings agency Standard &amp; Poor’s said that the Riverfront Re cat bond will cover Great American Insurance and its named subsidiaries losses on a per-occurrence basis from an attachment point of $100m up to an exhaustion point of $200m. The covered layer under the cat bond protection is $100m in size but the sponsor will retain a 5% share of the ultimate net losses from any covered events (hence the $95m protection). The ultimate cedents, or beneficiaries of the reinsurance protection, will be Great American Insurance Co.; American Empire Surplus Lines Insurance Co.; American Empire Insurance Co.; Mid-Continent Casualty Co.; Mid-Continent Assurance Co.; Mid-Continent Excess and Surplus Insurance Co., Mid-Continent Specialty Insurance Services Inc.; and Oklahoma Surety Co, according to S&amp;P. Great American Insurance will act as agent of the ceding companies and will be responsible for sending and receiving notices of losses and receiving or remitting payments. The attachment probability for the notes is 1.99%, the exhaustion probability is 0.61% and the expected loss is 1.1%. The majority of the expected losses within the Riverfront Re cat bond are from named storms, we understand. The U.S. states contributing the largest portion of the expected losses are Florida, New York, Massachusetts, Connecticut and Texas, predominantly from named storm risk. Once again this new cat bond contains an element of unmodelled risk, according to Standard &amp; Poor’s, for example the covered business includes equine mortality risks and trucking risks which are unmodelled. It is also worth noting that the cat bond covers predominantly commercial exposures and includes agricultural risks and inland marine which can be harder to model losses for. Based on modelling of historical loss events, RMS found that only one hurricane event would have caused a loss to holders of the Riverfront Re cat bond notes. The ‘Northeast Clipper’ storm of 1938 generated an ultimate net loss of $122.6m which would have eroded some of the investors principal. The next largest events were the 1811 New Madrid Earthquake and the 1928 Okeechobee Hurricane, which resulted in ultimate net losses of $84.2m and $69.8m, respectively. The $95m tranche of Series 2014-1 Riverside Re Ltd. cat bond notes are being marketed to investors with a coupon guide range of 4.25% to 5%. Update 1: Artemis understands that guidance has now been lowered and tightened and the notes are now being offered with a price range of 4% to 4.25%. For Great American Insurance, should the notes price at the bottom of the new range at 4%, it would represent a saving of around 13.5% from the mid-point of initial guidance, making the transaction particularly effective on a cost basis. Update 2: The Riverfront Re cat bond finally priced at the bottom of the reduced range with a coupon to investors of 4% (400bps) above the collateral investment yield.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 t="str">
        <v>https://www.artemis.bm/deal-directory/riverfront-re-ltd-series-2014-1/</v>
      </c>
    </row>
    <row r="38" spans="1:21" x14ac:dyDescent="0.25">
      <c r="A38" t="str">
        <v>Citrus Re Ltd. (Series 2014-1)</v>
      </c>
      <c r="B38" s="19">
        <v>41730</v>
      </c>
      <c r="C38" t="str">
        <v>Citrus Re Ltd. (Series 2014-1)</v>
      </c>
      <c r="D38" t="str">
        <v>Heritage Property and Casualty Insurance Co.</v>
      </c>
      <c r="E38" t="str">
        <v>Willis Capital Markets &amp; Advisory are sole structuring agent and bookrunner.</v>
      </c>
      <c r="F38" t="str">
        <v>AIR Worldwide</v>
      </c>
      <c r="G38" t="str">
        <v>U.S. named storms (Florida only initially)</v>
      </c>
      <c r="H38" s="18">
        <v>150000000</v>
      </c>
      <c r="I38" t="str">
        <v>Indemnity</v>
      </c>
      <c r="J38" t="str">
        <v>NR</v>
      </c>
      <c r="K38" t="str">
        <v>Unknown</v>
      </c>
      <c r="L38" t="str">
        <v>None</v>
      </c>
      <c r="M38" t="str">
        <v>Unknown</v>
      </c>
      <c r="N38" t="str">
        <v>No</v>
      </c>
      <c r="O38">
        <v>1.28</v>
      </c>
      <c r="P38">
        <v>4.25</v>
      </c>
      <c r="Q38">
        <v>3.3203125</v>
      </c>
      <c r="R38">
        <v>1</v>
      </c>
      <c r="S38">
        <v>0</v>
      </c>
      <c r="T38" t="str">
        <v>Citrus Re Ltd., a Bermuda domiciled special purpose insurer, is issuing a single Series 2014-1 tranche of catastrophe bond notes on behalf of Heritage Property and Casualty Insurance Co. The single tranche of notes are being marketed with a preliminary size of $100m and the proceeds of their sale will collateralize a reinsurance contract to protect Heritage against named storm risks. The Citrus Re cat bond transaction will provide Heritage with a three-year, fully-collateralized source of reinsurance against named storms (so tropical storms and hurricanes) initially in Florida but with the ability to expand the coverage to include more hurricane exposed U.S. states after the annual reset, Artemis understands. Heritage is a relatively new insurance company which was established to takeout policies from Florida’s Citizens Property Insurance Corp. as part of the efforts to lower the risks of the states insurer of last resort. So Heritage may seek to expand outside of Florida in years to come, hence the Citrus Re cat bond will allow it to add in more U.S. states under the coverage in years to come if required. But for launch the Citrus Re cat bond will be the first pure Florida wind cat bond to come to market in 2014. The Citrus Re cat bond notes provide protection to Heritage using an indemnity trigger which will be calculated on a per-occurrence basis. The notes have an attachment point of $200m and an exhaustion point of $350m, which perhaps suggests that the size of this deal may grow from the initial $100m to cover the full $150m layer. The initial probability of attachment for the Citrus Re cat bond notes is 1.66%, the initial exhaustion probability is 1.1% and the initial expected loss is set at 1.28%. Artemis understands that the $100m of Series 2014-1 notes being marketed under the Citrus Re Ltd. catastrophe bond are currently being offered with price guidance of 4.75% to 5.5% above the yield of the collateral investments. Update 1: The Citrus Re catastrophe bond grew in size to $150m while marketing. At the same time the price guidance was lowered to below the original range and narrowed so that the Citrus Re notes were offered at an interest spread range of 4.25% to 4.75%. Update 2: At final pricing the Citrus Re cat bond priced at the bottom of that reduced range, offering investors an interest coupon of 4.25%. This represents a drop in pricing of over 17%, if you take the mid-point of the originally marketed range or as much as 23% from the top of that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 t="str">
        <v>https://www.artemis.bm/deal-directory/citrus-re-ltd-series-2014-1/</v>
      </c>
    </row>
    <row r="39" spans="1:21" x14ac:dyDescent="0.25">
      <c r="A39" t="str">
        <v>Lion I Re Ltd.</v>
      </c>
      <c r="B39" s="19">
        <v>41730</v>
      </c>
      <c r="C39" t="str">
        <v>Lion I Re Ltd.</v>
      </c>
      <c r="D39" t="str">
        <v>Assicurazioni Generali S.p.A.</v>
      </c>
      <c r="E39" t="str">
        <v>GC Securities is lead structuring agent and bookrunner. Munich Re is co-structuring agent. Aon Benfield Securities is joint bookrunner</v>
      </c>
      <c r="F39" t="str">
        <v>RMS</v>
      </c>
      <c r="G39" t="str">
        <v>European windstorm</v>
      </c>
      <c r="H39" s="18">
        <v>190000000</v>
      </c>
      <c r="I39" t="str">
        <v>Indemnity</v>
      </c>
      <c r="J39" t="str">
        <v>Fitch</v>
      </c>
      <c r="K39">
        <v>3</v>
      </c>
      <c r="L39">
        <v>2.1</v>
      </c>
      <c r="M39" t="str">
        <v>Unknown</v>
      </c>
      <c r="N39" t="str">
        <v>No</v>
      </c>
      <c r="O39">
        <v>1</v>
      </c>
      <c r="P39">
        <v>2.25</v>
      </c>
      <c r="Q39">
        <v>2.25</v>
      </c>
      <c r="R39">
        <v>1</v>
      </c>
      <c r="S39">
        <v>0</v>
      </c>
      <c r="T39" t="str">
        <v>Lion I Re Ltd., an Irish domiciled special purpose reinsurance vehicle, is set to issue a single tranche of notes which are being marketed with a preliminary size of €150m. With this issuance, the sponsor Assicurazioni Generali is seeking a fully-collateralized source of multi-year reinsurance protection against European windstorms. The Lion I Re cat bond notes will provide Assicurazioni Generali with protection against European windstorms on an indemnity and per-occurrence basis. It’s encouraging to see that this cat bond uses an indemnity trigger as it is only the second to do so for the peril of European windstorm after the Windmill I Re Ltd. cat bond deal. The Lion I Re notes will provide protection over a 3 year risk period and cover losses from European windstorms across Austria, Belgium, Czech Republic, Denmark, France, Germany, Ireland, Luxembourg, The Netherlands, Norway, Poland, Slovakia, Sweden, Switzerland and the UK. The trigger point for the protection is at €400m of losses and the exhaustion point is at €800m, Artemis understands, which could suggest a possibility of the deal upsizing significantly if Generali chose to fill that entire layer of its reinsurance with the Lion I Re cat bond. That equates to an attachment probability of 2.1%, an exhaustion probability of 0.45% and an expected loss of 1%. The €150m of notes were initially marketed with price guidance of 2.5% to 3% it is understood. The Lion I Re cat bond structure allowed Generali to access the cat bond market outside of its traditional reinsurance cycle while not being penalised for this by paying any excess premium. The cat bond has been cleverly arranged to allow Generali to continue to benefit from paying premiums calculated on an annual basis. GC Securities highlighted another interesting first for this cat bond. A new feature which allows a sponsor to access the capital markets paying an annual premium rate. This allows the cedent to step out of its typical reinsurance renewal cycle to take advantage of opportunities in the capital market. It also likely enables the cat bond to be better embedded within the reinsurance program of the cedent, certainly making accounting for the cat bond a more simple task. Cory Anger, Global Head of ILS Structuring at GC Securities, explained; “In addition to being the first indemnity triggered 144A Europe windstorm catastrophe bond and incorporating the latest structural features of the cat bond market, Lion I Re pioneers a new methodology to allow cedents to access the capital markets at any point the during calendar year but only pay an annual premium rate that adjusts to reflect the commensurate amount of risk contributed for such portion of a partial calendar year period. Such a feature opens the ability for cedents to access capital markets protection at a different time than their traditional renewal without paying excess premium.” Fitch highlights though that over 80% of the cat bonds exposure is located in three countries, Germany, France and Austria. Fitch also notes that the subject business covered by Lion I Re is primarily residential (70%) and commercial (21%) with a modest amount of industrial property covered. Fitch provides some insight into the Lion I Re cat bond reset mechanism and terms, which includes a variable reset facility allowing Generali to adjust the expected loss within pre-defined boundaries. Fitch explains; “Generali has the option to increase the subject business by 1.10 during any risk period. On each reset date, the attachment point and probability of exhaustion will be set to keep the modeled expected loss risk at 1.00%. Generali may exercise the option to adjust the expected loss in the second or third risk periods such that it falls in the range between 0.75% and 1.25%. If this occurs, the risk interest spread will be recalculated to reflect the marginal increase or decrease to the level of risk assumed by the noteholders. As the three risk periods are of unequal length, the risk interest spread will be multiplied by 0.72 and 1.54 in the first and third risk periods, corresponding to shorter and longer risk periods.” Fitch highlights that while this is an indemnity cat bond there is some basis risk due to an element of the risk covered not being modelled, saying; “Risks that were not modeled by RMS included: the growth allowance of 1.10, storm surge (except for the west coast of U.K.), flood damage, hail damage, crop damage and currency exchange.” Fitch notes that it is the investors who will be exposed to this basis risk between the actual net losses that Generali experiences and the modelled loss information provided by risk modeller RMS . Update 1: The €150m tranche of notes has upsized and is expected to complete around €180m to €190m in size, a possible increase of 27%. At the same time the price guidance has been reduced. The Lion I Re cat bond was initially marketed with a coupon price range of 2.5% to 3% but that range has been narrowed and lowered to below the bottom of that range, with the notes now offered with a coupon of 2.25% to 2.5%. If it prices at the bottom of the reduced range, at 2.25%, it would be a reduction in price of 18% from the middle of the original guidance. Update 2: Assicurazioni Generali S.p.A. successfully closed the Lion I Re Limited cat bond to secure itself €190m of fully-collateralized European windstorm reinsurance protection at keen pricing. At pricing and closing the Lion I Re cat bond notes settled to offer investors a yield of 2.25%, which is a drop of 18% in pricing from the mid-point of initial guidance. Update 3 (5th May 2015): At the reset the variable reset was used to allow the property exposures within the covered portfolio to be updated slightly. Back in December, risk modeller RMS reported that the attachment probability had risen from the initial 2.1% to 2.32% for the risk period Jan. 1, 2015 through Dec. 31, 2015. This updated probability reflects updated property exposures within the Subject Business in the Covered Area that have been run through the escrowed RMS model, Fitch explained. As a result the expected loss has increased slightly to 1.09% from 1%, which results in an update to the risk interest spread as well, to 2.36% which is a very slight increase on the 2.25% the Lion I Re cat bond launched with. The trigger and exhaustion points of €400m and €800m remain unchanged, Fitch said. As a result of the change in attachment probability Fitch reassessed the notes to check that the rating it had given at launch could be maintained. Fitch confirmed that it still corresponds to an implied rating of ‘B+’, so no change required.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 t="str">
        <v>https://www.artemis.bm/deal-directory/lion-i-re-ltd/</v>
      </c>
    </row>
    <row r="40" spans="1:21" x14ac:dyDescent="0.25">
      <c r="A40" t="str">
        <v>Kilimanjaro Re Ltd. (Series 2014-1) Class A</v>
      </c>
      <c r="B40" s="19">
        <v>41730</v>
      </c>
      <c r="C40" t="str">
        <v>Kilimanjaro Re Ltd. (Series 2014-1)</v>
      </c>
      <c r="D40" t="str">
        <v>Everest Re</v>
      </c>
      <c r="E40" t="str">
        <v>Aon Benfield Securities is sole structuring agent and bookrunner.</v>
      </c>
      <c r="F40" t="str">
        <v>AIR Worldwide</v>
      </c>
      <c r="G40" t="str">
        <v>U.S. named storms, U.S. earthquakes</v>
      </c>
      <c r="H40" s="18">
        <v>250000000</v>
      </c>
      <c r="I40" t="str">
        <v>Industry loss index</v>
      </c>
      <c r="J40" t="str">
        <v>S&amp;P: Class A - 'BB-', Class B - 'BB-'</v>
      </c>
      <c r="K40" t="str">
        <v>Unknown</v>
      </c>
      <c r="L40">
        <v>2.2400000000000002</v>
      </c>
      <c r="M40" t="str">
        <v>Unknown</v>
      </c>
      <c r="N40" t="str">
        <v>Yes</v>
      </c>
      <c r="O40">
        <v>1.6</v>
      </c>
      <c r="P40">
        <v>4.75</v>
      </c>
      <c r="Q40">
        <v>2.96875</v>
      </c>
      <c r="R40">
        <v>1</v>
      </c>
      <c r="S40">
        <v>0</v>
      </c>
      <c r="T40" t="str">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 t="str">
        <v>https://www.artemis.bm/deal-directory/kilimanjaro-re-ltd-series-2014-1/</v>
      </c>
    </row>
    <row r="41" spans="1:21" x14ac:dyDescent="0.25">
      <c r="A41" t="str">
        <v>Kilimanjaro Re Ltd. (Series 2014-1) Class B</v>
      </c>
      <c r="B41" s="19">
        <v>41730</v>
      </c>
      <c r="C41" t="str">
        <v>Kilimanjaro Re Ltd. (Series 2014-1)</v>
      </c>
      <c r="D41" t="str">
        <v>Everest Re</v>
      </c>
      <c r="E41" t="str">
        <v>Aon Benfield Securities is sole structuring agent and bookrunner.</v>
      </c>
      <c r="F41" t="str">
        <v>AIR Worldwide</v>
      </c>
      <c r="G41" t="str">
        <v>U.S. named storms, U.S. earthquakes</v>
      </c>
      <c r="H41" s="18">
        <v>200000000</v>
      </c>
      <c r="I41" t="str">
        <v>Industry loss index</v>
      </c>
      <c r="J41" t="str">
        <v>S&amp;P: Class A - 'BB-', Class B - 'BB-'</v>
      </c>
      <c r="K41" t="str">
        <v>Unknown</v>
      </c>
      <c r="L41">
        <v>2.1800000000000002</v>
      </c>
      <c r="M41" t="str">
        <v>Unknown</v>
      </c>
      <c r="N41" t="str">
        <v>Yes</v>
      </c>
      <c r="O41">
        <v>1.46</v>
      </c>
      <c r="P41">
        <v>4.5</v>
      </c>
      <c r="Q41">
        <v>3.0821917808219177</v>
      </c>
      <c r="R41">
        <v>1</v>
      </c>
      <c r="S41">
        <v>0</v>
      </c>
      <c r="T41" t="str">
        <v>Everest Re is looking to secure a four-year source of fully-collateralized retrocessional reinsurance protection through the issuance of two tranches of cat bond notes from Bermuda-based special purpose reinsurer Kilimanjaro Re Limited. At launch the cat bond is being marketed as a $250m transaction split evenly between the two tranches of notes, Artemis understands. This 2014-1 cat bond from Kilimanjaro Re will provide Everest Re with per-occurrence and annual aggregate U.S. named storm protection and aggregate U.S. earthquake protection as well. Protection will be afforded on an industry loss basis, using a PCS index weighted by territory for both the per-occurrence and aggregate for each peril. The $125m Class A tranche of notes is targeting per-occurrence coverage for U.S. named storms in the states of Alabama, Florida, Georgia, Louisiana, Mississippi, North Carolina and South Carolina, using a weighted PCS industry loss trigger. This tranche of notes has an attachment probability of 2.24%, an exhaustion probability of 1.14% and an expected loss of 1.6%, we understand. The attachment point for the Class A notes is at an industry index level of $1.4 billion while the exhaustion is at an industry index level of $2.15 billion. The $125m Class B notes target annual aggregate protection for U.S. named storms across a wider area of all U.S. Gulf and East coast states as well as aggregate earthquake protection across all the most exposed states in the U.S. This tranche has an attachment probability of 2.18%, an exhaustion probability of 0.94% and an expected loss of 1.46%. The attachment point is set at an industry index level of $2.15 billion while this tranche exhausts at an index level of $2.9 billion. It is understood that the Class B tranche features a franchise deductible of $110m per event. Interestingly, rating agency Standard &amp; Poor’s said that; “If PCS fails to supply the necessary information and a replacement is found, the epicenter of an earthquake does not have to be within the covered area, but if an earthquake results in spectral acceleration of at least 0.084g in the covered area, then losses related to this earthquake will be covered.” The Class A notes are predominantly exposed to Florida for named storms. Florida contributes 92.5% of the expected losses for this tranche of notes, which as good as makes the tranche a Florida wind cat bond. The Class B notes are more evenly exposed, with 73.8% of the tranches expected losses attributable to named storms, 26.5% being Florida wind, 12.2% being Texas, 5.6% New York and 4% Massachusetts. Of the remaining 26.2% of expected losses which makes up the earthquake exposure in the Class B tranche of notes, 18.7% is California quake risk. As a result of this exposure base the main risk facing investors in the Kilimanjaro Re cat bond appears to be from a Florida category 4 or 5 hurricane. S&amp;P also noted that based on risk modeller AIR ’s analysis there has been one named storm event, the unnamed hurricane of 1926 that made landfall in Florida and Alabama, that would have resulted in a lost to the class A note holders. Losses from this event would have resulted in a full loss of principal. The next three most-damaging events were the 1928 unnamed storm that made landfall in Florida, 1992’s Hurricane Andrew, and the unnamed storm of 1947 that made landfall in Florida and Louisiana. Modeled losses from these events were $1.32 billion, $1.27 billion, and $1.20 billion, respectively. For the Class B notes, only the San Francisco earthquake of 1906 would have resulted in a loss to the class B note holders. The modeled loss from this event would have resulted in an 81% principal reduction. The next three most-damaging event years were 2005 (hurricanes Katrina, Rita, and Wilma) with $1.99 billion in estimated losses, 1926 (one unnamed hurricane) with $1.61 billion, and 1886 (Charleston S.C. earthquake) with $1.15 billion. S&amp;P also note that the AIR U.S. Hurricane Model does not model the probability of losses resulting from tropical storms that at no point are classified as a hurricane, hurricanes that degrade to tropical storm force and subsequently make landfall in the U.S. as tropical storms, or storms that never make landfall in the U.S. that fail to cause winds of greater than or equal to 74 miles per hour over any part of the U.S. However, S&amp;P said that Everest Re reports that it is not aware of any events that were named storms but not hurricanes when they made landfall that would have caused losses in excess of $110 million, the initial franchise deductible amount. In terms of price guidance, the Class A per-occurrence notes are being offered to investors with an interest spread coupon of 5.25% to 5.75%. The Class B aggregate notes are being offered with an interest spread coupon of 5% to 5.5%. Update 1: Sources said that the Kilimanjaro Re cat bond has seen robust investor demand leading to it being oversubscribed and as a result the deal has been lifted from the $250m it launched at to now offer $450m of notes. The Class A tranche of notes has doubled in size from $125m to $250m Artemis understands. The Class B tranche of notes has grown from $125m to now stand at $200m in size. At the same time the pricing has been lowered on both tranches, once again providing a demonstration of where U.S. property catastrophe reinsurance and retrocession rates are likely headed at the mid-year renewals. The Class A per-occurrence notes price guidance was lowered down to a range of 4.75% to 5.25%, so below the original range. The Class B aggregate notes price guide range was lowered down to a range of 4.5% to 5%. Update 2: Both tranches of notes priced at the low end of the already reduced ranges. The pricing guidance for the Class A per-occurrence notes started at 5.25% to 5.75%, but was subsequently lowered down to a range of 4.75% to 5.25%, so below the original range. At final pricing Artemis understands that these $250m of Class A notes will pay investors a coupon of 4.75%, right at the lowest end of the reduced range. That’s a drop in pricing of around 16% from the mid-point of the launch guidance. The Class B annual aggregate notes were initially offered with an interest spread coupon of 5% to 5.5%, which subsequently dropped to 4.5% to 5%. The pricing on this $200m tranche of notes finished again at the lowest end of the reduced range, offering investors a coupon of 4.5%. That’s a price reduction of almost 17% from the mid-point of the launch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 t="str">
        <v>https://www.artemis.bm/deal-directory/kilimanjaro-re-ltd-series-2014-1/</v>
      </c>
    </row>
    <row r="42" spans="1:21" x14ac:dyDescent="0.25">
      <c r="A42" t="str">
        <v>Citrus Re Ltd. (Series 2014-2)</v>
      </c>
      <c r="B42" s="19">
        <v>41730</v>
      </c>
      <c r="C42" t="str">
        <v>Citrus Re Ltd. (Series 2014-2)</v>
      </c>
      <c r="D42" t="str">
        <v>Heritage Property and Casualty Insurance Co.</v>
      </c>
      <c r="E42" t="str">
        <v>Willis Capital Markets &amp; Advisory are sole structuring agent and bookrunner.</v>
      </c>
      <c r="F42" t="str">
        <v>AIR Worldwide</v>
      </c>
      <c r="G42" t="str">
        <v>U.S. named storms (Florida only initially)</v>
      </c>
      <c r="H42" s="18">
        <v>50000000</v>
      </c>
      <c r="I42" t="str">
        <v>Indemnity</v>
      </c>
      <c r="J42" t="str">
        <v>NR</v>
      </c>
      <c r="K42" t="str">
        <v>Unknown</v>
      </c>
      <c r="L42">
        <v>1.1000000000000001</v>
      </c>
      <c r="M42" t="str">
        <v>Unknown</v>
      </c>
      <c r="N42" t="str">
        <v>No</v>
      </c>
      <c r="O42">
        <v>1.04</v>
      </c>
      <c r="P42">
        <v>3.75</v>
      </c>
      <c r="Q42">
        <v>3.6057692307692308</v>
      </c>
      <c r="R42">
        <v>1</v>
      </c>
      <c r="S42">
        <v>0</v>
      </c>
      <c r="T42" t="str">
        <v>It seems that this successful cat bond issuance experience of Citrus Re 2014-1 has given Heritage Property &amp; Casualty Insurance an appetite for the cat bond market and Artemis understands from sources that it has launched a second series from its Citrus Re special purpose vehicle which is being marketed rapidly in order to close it as soon as possible. The Citrus Re 2014-2 issuance, a $50m single tranche of notes currently, is extending the cat bond protection up a layer in the insurers reinsurance programme, to the layer directly above the 2014-1 deal. Citrus Re 2014-2 is again a pure Florida named storm cat bond again looking to secure Heritage three-year fully collateralized reinsurance cover, on an indemnity and per-occurrence basis. The Citrus Re 2014-1 notes have an attachment point of $200m and an exhaustion point of $350m, but this new series of notes will cover the layer above, from an attachment of $350m up to an exhaustion point of $450m, sources explained. With the deal currently offering $50m of notes, but this higher layer being $100m in size, it would be no surprise to see Heritage upsize it to cover the full layer, after which its cat bond capital markets sourced reinsurance protection would run from $200m to $450m of its tower. As it covers a higher layer, the probability of attachment for this Citrus Re 2014-2 cat bond is lower than the first issuance. The 2014-2 notes have an attachment probability of 1.1%, an exhaustion probability of 0.9% and an expected loss of 1.04%. As with the earlier series of notes, 2014-2 also has the ability to add extra U.S. states to the covered area at the annual reset, giving Heritage the chance to protect risks outside of Florida and perhaps also acting as a capital source to help it to expand into new areas if it chose. The notes also feature a variable reset feature allowing it to be reset within a range of expected losses. The $50m (currently) Citrus Re 2014-2 cat bond notes are being offered with a coupon price guide range of 3.75% to 4%, Artemis understands. The 2014-1 series of notes eventually priced at a reduced 4.25%, so this new tranche looks to have been priced to sell and while the pricing may decline before it completes, we wouldn’t expect it to drop as far as the previous tranche. Update 1: The Citrus Re 2014-2 cat bond remained at $50m in size. The $100m layer of Heritage’s reinsurance program sees it sit alongside some private reinsurance cover so it does not cover a full 50% of those losses. The pricing settled at the low end of the launch range at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 t="str">
        <v>https://www.artemis.bm/deal-directory/citrus-re-ltd-series-2014-2/</v>
      </c>
    </row>
    <row r="43" spans="1:21" x14ac:dyDescent="0.25">
      <c r="A43" t="str">
        <v>Everglades Re Ltd. (Series 2014-1)</v>
      </c>
      <c r="B43" s="19">
        <v>41760</v>
      </c>
      <c r="C43" t="str">
        <v>Everglades Re Ltd. (Series 2014-1)</v>
      </c>
      <c r="D43" t="str">
        <v>Citizens Property Insurance</v>
      </c>
      <c r="E43" t="str">
        <v>Citigroup is sole structuring agent and bookrunner. BofA Merrill Lynch is joint bookrunner.</v>
      </c>
      <c r="F43" t="str">
        <v>AIR Worldwide</v>
      </c>
      <c r="G43" t="str">
        <v>Florida hurricanes</v>
      </c>
      <c r="H43" s="18">
        <v>1500000000</v>
      </c>
      <c r="I43" t="str">
        <v>Indemnity</v>
      </c>
      <c r="J43" t="str">
        <v>S&amp;P: 'B'</v>
      </c>
      <c r="K43" t="str">
        <v>Unknown</v>
      </c>
      <c r="L43" t="str">
        <v>None</v>
      </c>
      <c r="M43" t="str">
        <v>Unknown</v>
      </c>
      <c r="N43" t="str">
        <v>No</v>
      </c>
      <c r="O43">
        <v>2.2999999999999998</v>
      </c>
      <c r="P43">
        <v>7.5</v>
      </c>
      <c r="Q43">
        <v>3.2608695652173916</v>
      </c>
      <c r="R43">
        <v>1</v>
      </c>
      <c r="S43">
        <v>0</v>
      </c>
      <c r="T43" t="str">
        <v>With the issuance of Everglades Re Ltd. Series 2014-1 Florida Citizens is seeking a fully-collateralized source of reinsurance protection against hurricanes, on an annual aggregate basis and using an indemnity trigger. The covered business is both personal and commercial residential policies from Florida Citizens coastal account. Artemis understands that the initial attachment point for this cat bond will be at $5.202 billion and the initial exhaustion point will be at $7.702 billion. Yes, that’s a $2.5 billion layer of Citizens reinsurance tower, so it will be interesting to see how large the 2014-1 Everglades Re issuance can grow to. Market sources suggest it is likely to increase in size beyond the $400m preliminary size being marketed, but how much is hard to predict. The initial attachment probability for the notes is 2.89%, the exhaustion probability is 1.72% and the expected loss is 2.3%. The transaction features a variable reset feature, we understand, which will see the attachment probability sit between 2.74% and 3.04% with investors being compensated with a variable interest coupon should it move at reset. We understand that the deal is being marketed with a preliminary price guidance range of 6.5% to 7.75%. That is significantly below Florida Citizens other cat bonds, Everglades Re 2012 priced at 17.75% while Everglades Re 2013 priced at 10%. While it is hard to compare per-occurrence and aggregate cat bonds on a risk basis, the 2014 pricing is very low for a deal which essentially sits at the same level in the reinsurance tower as the 2012 cat bond, while paying less than half the coupon. If you consider the fact that one large hurricane can wipe out a per-occurrence cat bond or an aggregate cat bond, that the attachment point is very similar and these cover the same layer, then Everglades 2014 could price as much as 60% cheaper than the 2012 deal. Once again this clearly demonstrates the reduction in cat bond rates seen in recent years. However, if you consider that year-on-year pricing has declined by 40% on some cat bonds, perhaps a two-year drop of 60% is reflective of investor appetite and recent pricing. It will be interesting to see who invests in this cat bond. The previous Everglades Re cat bonds have seen fixed income investors from outside the ILS space investing in the deals. It is possible that Citizens may be looking for significant support from these types of investors once again in 2014, especially if it wants to upsize it considerably. Standard &amp; Poor’s has given the single tranche of Series 2014-1 notes to be issued by Everglades Re Ltd. a preliminary rating of ‘B(sf)’. Update 1: Everglades Re Ltd. (Series 2014-1), is set to become the largest single cat bond transaction ever having increased in size by a stunning 213% to reach $1.25 billion. The latest pricing guidance for the now $1.25 billion of cat bond notes has narrowed to 7.25% to 7.5%, we understand. So if the deal prices at 7.25% it would be just above the mid-point of the launch guidance, or at 7.5% it would actually be slightly more towards the upper end of the launch guidance. Update 2: The Everglades Re 2014-1 catastrophe bond grew in size again before close, reaching another record at $1.5 billion. At the same time the pricing settled at the upper end of the narrowed range, at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 t="str">
        <v>https://www.artemis.bm/deal-directory/everglades-re-ltd-series-2014-1/</v>
      </c>
    </row>
    <row r="44" spans="1:21" x14ac:dyDescent="0.25">
      <c r="A44" t="str">
        <v>Armor Re Ltd. (Series 2014-1)</v>
      </c>
      <c r="B44" s="19">
        <v>41760</v>
      </c>
      <c r="C44" t="str">
        <v>Armor Re Ltd. (Series 2014-1)</v>
      </c>
      <c r="D44" t="str">
        <v>American Coastal Insurance Company</v>
      </c>
      <c r="E44" t="str">
        <v>Willis Capital Markets &amp; Advisory are sole structuring agent and bookrunner</v>
      </c>
      <c r="F44" t="str">
        <v>AIR Worldwide</v>
      </c>
      <c r="G44" t="str">
        <v>U.S. named storms (Florida only initially)</v>
      </c>
      <c r="H44" s="18">
        <v>200000000</v>
      </c>
      <c r="I44" t="str">
        <v>Indemnity</v>
      </c>
      <c r="J44" t="str">
        <v>?</v>
      </c>
      <c r="K44" t="str">
        <v>Unknown</v>
      </c>
      <c r="L44" t="str">
        <v>None</v>
      </c>
      <c r="M44" t="str">
        <v>Unknown</v>
      </c>
      <c r="N44" t="str">
        <v>No</v>
      </c>
      <c r="O44">
        <v>0.46</v>
      </c>
      <c r="P44">
        <v>4</v>
      </c>
      <c r="Q44">
        <v>8.695652173913043</v>
      </c>
      <c r="R44">
        <v>1</v>
      </c>
      <c r="S44">
        <v>0</v>
      </c>
      <c r="T44" t="str">
        <v>The Armor Re 2014-1 cat bond has launched offering investors $150m of notes. The sale of the notes will be used to fully-collateralize a reinsurance agreement between Armor Re and the sponsor American Coastal Insurance, providing it with a source of capital markets backed reinsurance protection. The Armor Re 2014-1 cat bond will provide American Coastal Insurance with a source of reinsurance protection for losses to its commercial residential book of business from named storms (so tropical storms and hurricanes) over three U.S. hurricane seasons, with maturity slated for the end of 2016. The coverage will initially be for Florida only but the cat bond can be expanded to include coverage for other hurricane exposed states if the sponsor chooses to (a feature seen in the recent Citrus Re cat bond deals). It’s understood that the regions it can be expanded to are the U.S. states of Georgia, Louisiana, Mississippi, North Carolina, South Carolina and Texas. The Armor Re 2014-1 cat bond will provide its protection to American Coastal using an indemnity trigger and on a per-occurrence basis. Artemis understands that the Armor Re 2014-1 cat bond notes will attach at $75m of losses to American Coastal Insurance above its other reinsurance coverages. That makes the effective attachment for a first event $984m of losses to the sponsor, but should reinsurance layers be eroded and not replaced beneath that level, then the attachment point could drop-down. The exhaustion point for the coverage provided by this cat bond cannot be less than $275m, which would suggest a $200m layer of protection so this cat bond may upsize to cover the whole layer. The attachment probability for the notes is said to be 0.6%, the exhaustion probability 0.39% and the expected loss 0.46%. The, currently $150m, series of 2014-1 notes being issued by Armor Re Ltd. are being marketed with initial price guidance of 3.5% to 4%. Update 1: The Armor Re 2014-1 cat bond upsized by 33% to $200m, thus covering the full layer of American Coastal’s reinsurance program as we suggested it might. At the same time the pricing settled at the upper end of guidance, at 4%, demonstrating that investors will not accept a risk at any cost. Investors told Artemis that the reinsurance layers sitting beneath the Armor Re 2014-1 cat bond do not feature reinstatements, meaning that should they be eroded the cat bond may effectively become increasingly risky if the layers were not replaced. This has resulted in a cautious approach to this deal, with investors seeking the assurance of a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 t="str">
        <v>https://www.artemis.bm/deal-directory/armor-re-ltd-series-2014-1/</v>
      </c>
    </row>
    <row r="45" spans="1:21" x14ac:dyDescent="0.25">
      <c r="A45" t="str">
        <v>Sanders Re Ltd. (Series 2014-1) Class B</v>
      </c>
      <c r="B45" s="19">
        <v>41760</v>
      </c>
      <c r="C45" t="str">
        <v>Sanders Re Ltd. (Series 2014-1)</v>
      </c>
      <c r="D45" t="str">
        <v>Allstate</v>
      </c>
      <c r="E45" t="str">
        <v>Aon Benfield Securities, Goldman Sachs and Deutsche Bank are joint structuring agents and joint bookrunners.</v>
      </c>
      <c r="F45" t="str">
        <v>AIR Worldwide</v>
      </c>
      <c r="G45" t="str">
        <v>U.S. named storms (excluding Florida), U.S. earthquake (CA, NY, WA)</v>
      </c>
      <c r="H45" s="18" t="str">
        <v>ERROR</v>
      </c>
      <c r="I45" t="str">
        <v>Industry loss index</v>
      </c>
      <c r="J45" t="str">
        <v>S&amp;P: Class A - 'BB+', Class B - 'BB+', Class C - 'BB+', Class D - 'BB'</v>
      </c>
      <c r="K45">
        <v>4</v>
      </c>
      <c r="L45">
        <v>0.81</v>
      </c>
      <c r="M45" t="str">
        <v>Unknown</v>
      </c>
      <c r="N45" t="str">
        <v>Yes</v>
      </c>
      <c r="O45">
        <v>0.72</v>
      </c>
      <c r="P45">
        <v>3</v>
      </c>
      <c r="Q45">
        <v>4.166666666666667</v>
      </c>
      <c r="R45">
        <v>1</v>
      </c>
      <c r="S45">
        <v>0</v>
      </c>
      <c r="T45"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 t="str">
        <v>https://www.artemis.bm/deal-directory/sanders-re-ltd-series-2014-1/</v>
      </c>
    </row>
    <row r="46" spans="1:21" x14ac:dyDescent="0.25">
      <c r="A46" t="str">
        <v>Sanders Re Ltd. (Series 2014-1) Class C</v>
      </c>
      <c r="B46" s="19">
        <v>41760</v>
      </c>
      <c r="C46" t="str">
        <v>Sanders Re Ltd. (Series 2014-1)</v>
      </c>
      <c r="D46" t="str">
        <v>Allstate</v>
      </c>
      <c r="E46" t="str">
        <v>Aon Benfield Securities, Goldman Sachs and Deutsche Bank are joint structuring agents and joint bookrunners.</v>
      </c>
      <c r="F46" t="str">
        <v>AIR Worldwide</v>
      </c>
      <c r="G46" t="str">
        <v>U.S. named storms (excluding Florida), U.S. earthquake (CA, NY, WA)</v>
      </c>
      <c r="H46" s="18" t="str">
        <v>ERROR</v>
      </c>
      <c r="I46" t="str">
        <v>Industry loss index</v>
      </c>
      <c r="J46" t="str">
        <v>S&amp;P: Class A - 'BB+', Class B - 'BB+', Class C - 'BB+', Class D - 'BB'</v>
      </c>
      <c r="K46">
        <v>4</v>
      </c>
      <c r="L46">
        <v>0.97</v>
      </c>
      <c r="M46" t="str">
        <v>Unknown</v>
      </c>
      <c r="N46" t="str">
        <v>Yes</v>
      </c>
      <c r="O46">
        <v>0.87</v>
      </c>
      <c r="P46">
        <v>3.25</v>
      </c>
      <c r="Q46">
        <v>3.735632183908046</v>
      </c>
      <c r="R46">
        <v>1</v>
      </c>
      <c r="S46">
        <v>0</v>
      </c>
      <c r="T46"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 t="str">
        <v>https://www.artemis.bm/deal-directory/sanders-re-ltd-series-2014-1/</v>
      </c>
    </row>
    <row r="47" spans="1:21" x14ac:dyDescent="0.25">
      <c r="A47" t="str">
        <v>Sanders Re Ltd. (Series 2014-1) Class D</v>
      </c>
      <c r="B47" s="19">
        <v>41760</v>
      </c>
      <c r="C47" t="str">
        <v>Sanders Re Ltd. (Series 2014-1)</v>
      </c>
      <c r="D47" t="str">
        <v>Allstate</v>
      </c>
      <c r="E47" t="str">
        <v>Aon Benfield Securities, Goldman Sachs and Deutsche Bank are joint structuring agents and joint bookrunners.</v>
      </c>
      <c r="F47" t="str">
        <v>AIR Worldwide</v>
      </c>
      <c r="G47" t="str">
        <v>U.S. named storms (excluding Florida), U.S. earthquake (CA, NY, WA)</v>
      </c>
      <c r="H47" s="18" t="str">
        <v>ERROR</v>
      </c>
      <c r="I47" t="str">
        <v>Industry loss index</v>
      </c>
      <c r="J47" t="str">
        <v>S&amp;P: Class A - 'BB+', Class B - 'BB+', Class C - 'BB+', Class D - 'BB'</v>
      </c>
      <c r="K47">
        <v>4</v>
      </c>
      <c r="L47">
        <v>1.27</v>
      </c>
      <c r="M47" t="str">
        <v>Unknown</v>
      </c>
      <c r="N47" t="str">
        <v>Yes</v>
      </c>
      <c r="O47">
        <v>1.1299999999999999</v>
      </c>
      <c r="P47">
        <v>3.9</v>
      </c>
      <c r="Q47">
        <v>3.4513274336283186</v>
      </c>
      <c r="R47">
        <v>1</v>
      </c>
      <c r="S47">
        <v>0</v>
      </c>
      <c r="T47" t="str">
        <v>With the Sanders Re 2014-1 cat bond Allstate is seeking to secure three layers of fully-collateralized reinsurance protection from U.S. named storms and earthquakes (including fires following) on a state-weighted PCS industry loss and per-occurrence basis.The reinsurance protection is for a portion of Allstate’s personal and auto lines of business. The U.S. named storm (so tropical storm and hurricane) cover is across all U.S. hurricane exposed states, but with the sole exception of the hurricane prone state of Florida. The earthquake protection is for the states of California, New York and Washington, Artemis understands. This transaction will see Sanders Re issue three tranches of Series 2014-1 notes, two tranches providing four years of cover and the third having a five-year term. All three tranches are exposed to both perils on a per-occurrence basis, with differing attachment probabilities and levels of expected loss. A $250m Class B tranche of notes, providing four years of protection, has an attachment probability of 0.81%, an expected loss of 0.72% and an exhaustion probability of 0.64%. The notes attach at reported index losses of $3.83 billion and exhaust at $4.18 billion. The $100m Class C tranche of notes, providing four years of protection, has an attachment probability of 0.97%, an expected loss of 0.87% and an exhaustion probability of 0.81%. These notes attach an index level of $3.499 billion with exhaustion set at $3.83 billion. The $250m Class D tranche, providing five years of protection, has an attachment probability of 1.27%, an expected loss of 1.13% and an exhaustion probability of 1.04%. These notes attach at reported index losses of $2.954 billion up to an exhaustion point of $3.436 billion. According to Artemis’ sources, Allstate may elect to issue a fourth Class A tranche of notes if the issuance is well received by investors. This Class A tranche, which we understand is not yet being marketed to investors, would sit below the Class B tranche with an initial expected loss of 0.61%. Of course that means that a $600m starting point for Sanders Re 2014-1 could be upsized considerably if Allstate chooses. But back to the three tranches which are being marketed right now. The Class B tranche of notes is being offered with initial guidance of a coupon range from 2.75% to 3%. The Class C tranche, which is slightly riskier, is being offered with a coupon range of 3% to 3.5%. The final Class D tranche, which is again holding slightly more risk, is offered at a range of 3.5% to 4%. Should the Class A tranche be launched it would likely be offered with pricing guidance slightly below the level of the Class B notes. We’re told that Aon Benfield Securities, Goldman Sachs and Deutsche Bank are all providing joint structuring agent and bookrunner services, while AIR Worldwide is the risk modelling firm for this transaction. The Sanders Re 2013 cat bond is still in force for another three years, having had a four-year term, which means that if Sanders Re 2014-1 completes successfully at $600m or greater Allstate will have at least $950m of reinsurance protection in catastrophe bond form sourced from the capital markets. Update 1: Artemis understands that each tranche of notes may increase in size and they are now being marketed with a range of possible sizes, giving them room to upsize should investor demand support it. The Class B tranche of notes, providing four years of protection, which launched at $250m is now being marketed with a size range of $250m to $330m. The Class C tranche of notes, which also provide four years of protection, launched at $100m and is now said to be marketed with a range of $100m to $115m. Finally the Class D tranche, which has the five-year term, had launched at $250m and is now offered with a size range of $250m to $305m. So if all three of these tranches of Sanders Re 2014-1 cat bond notes were to grow to their maximum the deal would come in at $750m of cover for Allstate. The Class B tranche of notes launched with initial price guidance of 2.75% to 3%, but look set to price at the upper end at 3% we understand. The Class C tranche was offered with a coupon range of 3% to 3.5%, but will price right in the middle at 3.25%. Finally, the Class D tranche was offered at a range of 3.5% to 4%, but that has been narrowed and moved towards the upper end at 3.75% to 4%. Update 2: The Sanders Re 2014-1 cat bond did upsize to $750m and the pricing settled towards the top end of guidance on two tranches and at the mid-point on the third. Here is how the Sanders Re 2014-1 catastrophe bond looks after upsizing and final pricing: A Class B tranche of notes, providing four years of protection, which launched at $250m grew by 32% to $330m. Price wise, the Class B tranche of notes launched with initial price guidance of 2.75% to 3%, pricing settled at the upper end at 3% The Class C tranche of notes, which also provide four years of protection, launched at $100m and grew by 15% to $115m. The pricing for this tranche launched with a coupon range of 3% to 3.5%, but priced right in the middle at 3.25%. Finally the Class D tranche, which has a five-year term, launched at $250m but by close grew by 22% to $305m. The pricing on the Class D notes had launched with a guidance range of 3.5% to 4% but finally settled almost at the top end at 3.9%, Artemis understands. Update, July 2017 The Class C tranche of notes had their rating upgraded to BB+, as the final reset was passed and no adjustment made to the notes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 t="str">
        <v>https://www.artemis.bm/deal-directory/sanders-re-ltd-series-2014-1/</v>
      </c>
    </row>
    <row r="48" spans="1:21" x14ac:dyDescent="0.25">
      <c r="A48" t="str">
        <v>Aozora Re Ltd. (Series 2014-1) Class A</v>
      </c>
      <c r="B48" s="19">
        <v>41760</v>
      </c>
      <c r="C48" t="str">
        <v>Aozora Re Ltd. (Series 2014-1)</v>
      </c>
      <c r="D48" t="str">
        <v>Sompo Japan and Nipponkoa Insurance Company</v>
      </c>
      <c r="E48" t="str">
        <v>GC Securities is sole structuring agent and bookrunner.</v>
      </c>
      <c r="F48" t="str">
        <v>AIR Worldwide</v>
      </c>
      <c r="G48" t="str">
        <v>Japan typhoon</v>
      </c>
      <c r="H48" s="18" t="str">
        <v>ERROR</v>
      </c>
      <c r="I48" t="str">
        <v>Indemnity</v>
      </c>
      <c r="J48" t="str">
        <v>S&amp;P: Class B - ‘BB(sf)’</v>
      </c>
      <c r="K48" t="str">
        <v>Unknown</v>
      </c>
      <c r="L48" t="str">
        <v>None</v>
      </c>
      <c r="M48" t="str">
        <v>Unknown</v>
      </c>
      <c r="N48" t="str">
        <v>Yes</v>
      </c>
      <c r="O48">
        <v>0.52</v>
      </c>
      <c r="P48">
        <v>2</v>
      </c>
      <c r="Q48">
        <v>3.8461538461538458</v>
      </c>
      <c r="R48">
        <v>1</v>
      </c>
      <c r="S48">
        <v>0</v>
      </c>
      <c r="T48" t="str">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 t="str">
        <v>https://www.artemis.bm/deal-directory/aozora-re-ltd-series-2014-1/</v>
      </c>
    </row>
    <row r="49" spans="1:21" x14ac:dyDescent="0.25">
      <c r="A49" t="str">
        <v>Aozora Re Ltd. (Series 2014-1) Class B</v>
      </c>
      <c r="B49" s="19">
        <v>41760</v>
      </c>
      <c r="C49" t="str">
        <v>Aozora Re Ltd. (Series 2014-1)</v>
      </c>
      <c r="D49" t="str">
        <v>Sompo Japan and Nipponkoa Insurance Company</v>
      </c>
      <c r="E49" t="str">
        <v>GC Securities is sole structuring agent and bookrunner.</v>
      </c>
      <c r="F49" t="str">
        <v>AIR Worldwide</v>
      </c>
      <c r="G49" t="str">
        <v>Japan typhoon</v>
      </c>
      <c r="H49" s="18" t="str">
        <v>ERROR</v>
      </c>
      <c r="I49" t="str">
        <v>Indemnity</v>
      </c>
      <c r="J49" t="str">
        <v>S&amp;P: Class B - ‘BB(sf)’</v>
      </c>
      <c r="K49" t="str">
        <v>Unknown</v>
      </c>
      <c r="L49" t="str">
        <v>None</v>
      </c>
      <c r="M49" t="str">
        <v>Unknown</v>
      </c>
      <c r="N49" t="str">
        <v>Yes</v>
      </c>
      <c r="O49">
        <v>0.52</v>
      </c>
      <c r="P49">
        <v>2.2999999999999998</v>
      </c>
      <c r="Q49">
        <v>4.4230769230769225</v>
      </c>
      <c r="R49">
        <v>1</v>
      </c>
      <c r="S49">
        <v>0</v>
      </c>
      <c r="T49" t="str">
        <v>The Aozora Re catastrophe bond is sponsored by primary insurers Sompo Japan and Nipponkoa Insurance Company, Artemis understands from market sources. The two insurers, which are both part of the NKSJ Holdings group, are set to merge to become a single entity named Sompo Japan Nipponkoa Insurance later this year. Both are first time catastrophe bond sponsors. Aozora Re will seek to issue two tranches of Series 2014-1 notes in this transaction, with one tranche denominated in USD and the other JPY . Artemis understands that whether both tranches are issued will ultimately depend on demand and appetite from investors. The different currencies used may suggest that the JPY tranche will be marketed to Japanese ILS investors, although some ILS managers do have JPY denominated funds now which could make this tranche targeted at them. Both tranches will be exposed to Japanese typhoon events and the resulting losses from wind, flood, surge, rain, hail or tornado damage. Both tranches will use an indemnity trigger and the reinsurance protection they provide will be on a per-occurrence basis over a slightly less than three-year period, until April 2017. Interestingly, sources told Artemis that both tranches of notes have the same risk profile, attaching at the same level and exhausting at the same level, so the main differences between them would appear to be the currency and also that the collateral of the USD tranche will be invested in U.S. treasury money market funds while the JPY tranche will be invested in Japanese Yen denominated money market funds. Again, that suggests the tranches will be marketed to different groups of investors. Both tranches of notes offered in this Aozora Re cat bond have an attachment probability of 0.57%, an exhaustion probability of 0.49% and the expected loss is 0.52%. The notes will attach at JPY 513,500,000,000 and the exhaustion is at 536,000,000,000, which is a layer of the sponsors reinsurance program sized around $230m. The Aozora Re cat bond will allow the sponsors to elect to perform a variable reset if they choose, where the expected loss has to be kept within certain predefined bounds and the coupon will be adjusted accordingly for investors. A Class A tranche of notes will be USD denominated and is marketed with price guidance of 2.25% to 2.65%. A Class B tranche of notes will be JPY denominated and features price guidance slightly higher at 2.3% to 2.7%. The JPY coupon may be higher purely for currency exchange reasons. Update 1: The publication of Standard &amp; Poor’s presale report for this catastrophe bond raised some concerns and complexities in the transaction which are worth mentioning. The Aozora Re cat bonds modelling was performed using SJNK’s exposures as at 30th September 2012. S&amp;P notes that it has been told that the subject business has not changed materially since that date, however that is quite a long period during which subtle changes may have occurred. S&amp;P highlighted, as usual, a number of concerns with the cat bond transaction, however in this case they are a little more unusual than in other recent cat bonds to come to market. S&amp;P said that around 13% (based on total insured value) of the exposures covered had an unknown location, that around 34% of the initial modeled loss is from industrial and commercial lines and that demand surge is not modelled. These factors could result in unexpected losses to NKSJ , outside of the expected losses from the modelling we would assume. It also suggests that certain exposures have not been modelled fully given their location was unknown. Mitigating factors noted by S&amp;P include the fact that 66% of the expected loss contribution is from personal lines exposures and that there are no individual or groups of properties that create any concentration concern. Also that NKSJ will retain a percentage of the ultimate net losses for each covered event, thus reducing the potential impact to these cat bond notes. Another potential concern noted by S&amp;P is that the AIR risk model used for this cat bond does not contain historical events after 2006. However only one event after that date, Typhoon Roke in 2011, has caused losses in excess of ¥3.8 billion. Losses from Roke totaled approximately ¥29 billion, according to S&amp;P. Also, there have not been any typhoon events since 1947 that would have generated sufficient losses to reach the attachment point, said S&amp;P. This is a remote risk, with a very high attachment point. 1959′s Typhoon Vera had the highest estimated ultimate net loss of ¥286.5 billion, however that number would need to increase by nearly 79% to reach the initial attachment level, and by 34% if the attachment was adjusted to the maximum under a variable reset. The next two events that generated the greatest ultimate net loss totals were 1961′s Typhoon Nancy and 1991′s Typhoon Mireille with loss amounts of ¥214.5 billion and ¥181.7 billion, respectively. On the subject business, S&amp;P said: The subject business is a subset of the ceding insurer’s overall insurance portfolio and comprises fire insurance policies, movable-all risks (that is, property that can be moved outside of the insured premises) insurance policies, motor insurance policies, and engineering insurance policies. Motor insurance and fire insurance policies account for more than half of SJNK’s underwriting portfolio on a net premium income basis. All products cover typhoon and some products cover flood risks under standard policy forms. Losses related to movable-all risks, motor, and engineering insurance policies will only be covered under the reinsurance agreement by application of the adjustment factor. Fire insurance is subclassed into personal, commercial, and industrial subject business lines of business. Personal consists of policies covering residential dwellings and contents. Commercial consists of commercial policies covering stores and offices, etc., as well as equipment and products within such premises. Industrial consists of industrial policies covering buildings and factories, as well as equipment, devices, products, and other unfinished products within such premises. Also worth noting is that the region that contributes the most to expected losses is southern Japan, the area most prone to typhoon losses, with Fukuoka and Nagasaki prefectures contributing 19% of expected losses between them while Tokyo is just under 6%. Meanwhile wind contributes 90.8% of expected losses while flood only contributes 9.2%, on a building type basis dwellings are 41.3%, government housing loan scheme properties 24.6%, commercial 18.6% and industrial 15.5% of expected losses. S&amp;P notes that while the Class A notes are US dollar denominated the sponsor will be retaining any currency risk between the conversion from ultimate net losses, which will be calculated in JPY and any loss to noteholders which will be in USD . The variable reset is worth noting as it allows the ceding insurer to adjust the modeled expected loss within a range of 0.52% to 1.04% at each reset date. S&amp;P said that the probability of attachment based on the maximum expected loss is 1.15% and is the probability of attachment used to determine the nat-cat risk factor. Interestingly, S&amp;P also said that at the variable reset the expected loss can increase from the initial level 0.52% to 0.70% without any increase to the risk interest spread, so investors may not be compensated for some increase in risk profile with this cat bond, an unusual feature. Should the expected loss increase above 0.70% then the risk spread will be adjusted accordingly. As a result of the first three concerns we mentioned above, the unknown location of some exposures, the industrial and commercial exposure and the lack of demand surge modelling, S&amp;P said that it has adjusted the probability of attachment more than its rating criteria specifies to make allowance for these concerns and to derive its preliminary rating for the notes. Update 2: The Aozora Re cat bond has been cut down to a single tranche, with only the Japanese Yen denominated tranche B notes being issued. The deal is now said to be JPY 10 billion, which is just slightly under the $100m, meaning that the sponsor will likely receive the amount of cover it had been seeking. The Class B tranche has the same risk of attachment as the previously proposed Class A, so the sponsors are effectively receiving the same protection from the cat bond, just through a JPY tranche of notes instead. The Class B notes were launched with price guidance of 2.3% to 2.7%, which had been pitched 0.05% higher than the Class A notes despite having the same risk level. At the latest price guidance today Artemis understands that the range marketed has dropped down to 2% to 2.25%. Update 3: The Aozora Re catastrophe bond completed at JPY 10.125 billion, which is approximately $99.35m USD . The notes which had launched with price guidance of 2.3% to 2.7%, which subsequently dropped down to 2% to 2.25% last week, finally priced at the bottom end of the reduced guidance at 2%. This is the lowest ever coupon on a Japanese typhoon catastrophe bond, again demonstrating investors appetites for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 t="str">
        <v>https://www.artemis.bm/deal-directory/aozora-re-ltd-series-2014-1/</v>
      </c>
    </row>
    <row r="50" spans="1:21" x14ac:dyDescent="0.25">
      <c r="A50" t="str">
        <v>Nakama Re Ltd. (Series 2014-1) Class 1</v>
      </c>
      <c r="B50" s="19">
        <v>41760</v>
      </c>
      <c r="C50" t="str">
        <v>Nakama Re Ltd. (Series 2014-1)</v>
      </c>
      <c r="D50" t="str">
        <v>Zenkyoren</v>
      </c>
      <c r="E50" t="str">
        <v>Aon Benfield Securities is sole structuring agent and bookrunner</v>
      </c>
      <c r="F50" t="str">
        <v>AIR Worldwide</v>
      </c>
      <c r="G50" t="str">
        <v>Japan earthquake</v>
      </c>
      <c r="H50" s="18">
        <v>150000000</v>
      </c>
      <c r="I50" t="str">
        <v>Indemnity</v>
      </c>
      <c r="J50" t="str">
        <v>?</v>
      </c>
      <c r="K50" t="str">
        <v>Invalid period value</v>
      </c>
      <c r="L50">
        <v>0.85</v>
      </c>
      <c r="M50" t="str">
        <v>Unknown</v>
      </c>
      <c r="N50" t="str">
        <v>Yes</v>
      </c>
      <c r="O50">
        <v>0.75</v>
      </c>
      <c r="P50">
        <v>2.25</v>
      </c>
      <c r="Q50">
        <v>3</v>
      </c>
      <c r="R50">
        <v>1</v>
      </c>
      <c r="S50">
        <v>0</v>
      </c>
      <c r="T50" t="str">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 t="str">
        <v>https://www.artemis.bm/deal-directory/nakama-re-ltd-series-2014-1/</v>
      </c>
    </row>
    <row r="51" spans="1:21" x14ac:dyDescent="0.25">
      <c r="A51" t="str">
        <v>Nakama Re Ltd. (Series 2014-1) Class 2</v>
      </c>
      <c r="B51" s="19">
        <v>41760</v>
      </c>
      <c r="C51" t="str">
        <v>Nakama Re Ltd. (Series 2014-1)</v>
      </c>
      <c r="D51" t="str">
        <v>Zenkyoren</v>
      </c>
      <c r="E51" t="str">
        <v>Aon Benfield Securities is sole structuring agent and bookrunner</v>
      </c>
      <c r="F51" t="str">
        <v>AIR Worldwide</v>
      </c>
      <c r="G51" t="str">
        <v>Japan earthquake</v>
      </c>
      <c r="H51" s="18">
        <v>150000000</v>
      </c>
      <c r="I51" t="str">
        <v>Indemnity</v>
      </c>
      <c r="J51" t="str">
        <v>?</v>
      </c>
      <c r="K51" t="str">
        <v>Invalid period value</v>
      </c>
      <c r="L51">
        <v>0.85</v>
      </c>
      <c r="M51" t="str">
        <v>Unknown</v>
      </c>
      <c r="N51" t="str">
        <v>Yes</v>
      </c>
      <c r="O51">
        <v>0.75</v>
      </c>
      <c r="P51">
        <v>2.5</v>
      </c>
      <c r="Q51">
        <v>3.3333333333333335</v>
      </c>
      <c r="R51">
        <v>1</v>
      </c>
      <c r="S51">
        <v>0</v>
      </c>
      <c r="T51" t="str">
        <v>The Nakama Re 2014-1 cat bond issuance will see the vehicle issue two tranches of notes targeting at least $200m of fully-collateralized Japanese earthquake reinsurance protection for Zenkyoren. The covered peril of earthquake includes damage caused by shaking from the quake itself, tidal wave, flood, fire following and sprinkler damage we understand. Nakama Re 2014-1 will provide Zenkyoren with reinsurance protection against earthquake losses using an indemnity trigger and on both a per-occurrence and annual aggregate basis, with each tranche of notes providing one type of cover. The term for this cat bond is almost four years, with maturity expected at the end of March 2018. The two tranches of notes cover the same 200 billion JPY layer of Zenkyoren’s reinsurance program, we understand, but one as per-occurrence and one aggregate protection. The attachment point is set at JPY 1,750,000,000,000 and the exhaustion point at 1,950,000,000,000. The Nakama Re 2014-1 cat bond has been cleverly structured so the aggregate tranche of notes features a deductible for each event, meaning that after one large quake the per-occurrence layer could be triggered and if it was large enough the aggregate too. However, a certain size of quake could trigger the per-occurrence layer but leave the aggregate with some principal left for aftershock of further events. A $150m Series 2014-1 Class 1 tranche of per-occurrence cat bond notes being issued by Nakama Re features an attachment probability of 0.85%, an exhaustion probability of 0.65% and an expected loss of 0.75%. A $50m Series 2014-1 Class 2 tranche of notes, which provide the annual aggregate protection, features an attachment probability of 0.85%, an exhaustion probability of 0.65% and an expected loss of 0.75%. This tranche of notes have a franchise deductible of JPY 270,000,000,000. In terms of price guidance there is not much to choose between the two tranches of notes. The Class 1 per-occurrence tranche of notes is being offered with guidance of 2.25% to 2.5% while the Class 2 tranche is offered with a range of 2.25% to 2.75%, we understand. Last years Nakama Re 2013 cat bond was slightly more risky with an expected loss of 0.9% but priced at 2.75%, so we would expect the pricing on Nakama Re 2014-1 to settle around the mid to lower end of the guidance ranges. The covered business under the Nakama Re 2014-1 cat bond is said to be homeowners and small commercial or industrial buildings, largely from Zenkyorens personal lines book of business. Update 1: The Nakama Re 2014-1 catastrophe bond had upsized by 50% to $300m in size, with each of the tranches of notes now $150m. At the same time the pricing on the per-occurrence tranche settled at the low-end of guidance, while the annual aggregate settled at the mid-point. The two tranches now look as follows. The Series 2014-1 Class 1 tranche of per-occurrence cat bond notes did not upsize, remaining at $150m. These notes launched with price guidance of 2.25% to 2.5% and at pricing this settled at the bottom end of the guidance at 2.25%. Meanwhile the Series 2014-1 Class 2 tranche of notes grew by 200% from the $50m at launch to $150m in size at pricing. These notes launched with price guidance of 2.25% to 2.75% and at pricing this settled at the mid-point at 2.5%, Artemis understands.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 t="str">
        <v>https://www.artemis.bm/deal-directory/nakama-re-ltd-series-2014-1/</v>
      </c>
    </row>
    <row r="52" spans="1:21" x14ac:dyDescent="0.25">
      <c r="A52" t="str">
        <v>Sanders Re Ltd. (Series 2014-2)</v>
      </c>
      <c r="B52" s="19">
        <v>41760</v>
      </c>
      <c r="C52" t="str">
        <v>Sanders Re Ltd. (Series 2014-2)</v>
      </c>
      <c r="D52" t="str">
        <v>Allstate</v>
      </c>
      <c r="E52" t="str">
        <v>Aon Benfield Securities and Swiss Re Capital Markets are joint structuring agents and bookrunners.</v>
      </c>
      <c r="F52" t="str">
        <v>AIR Worldwide</v>
      </c>
      <c r="G52" t="str">
        <v>Florida named storms, earthquakes, severe thunderstorms</v>
      </c>
      <c r="H52" s="18">
        <v>200000000</v>
      </c>
      <c r="I52" t="str">
        <v>Indemnity</v>
      </c>
      <c r="J52" t="str">
        <v>NR</v>
      </c>
      <c r="K52" t="str">
        <v>Unknown</v>
      </c>
      <c r="L52">
        <v>0.99</v>
      </c>
      <c r="M52" t="str">
        <v>Unknown</v>
      </c>
      <c r="N52" t="str">
        <v>No</v>
      </c>
      <c r="O52">
        <v>0.78</v>
      </c>
      <c r="P52">
        <v>3.9</v>
      </c>
      <c r="Q52">
        <v>5</v>
      </c>
      <c r="R52">
        <v>1</v>
      </c>
      <c r="S52">
        <v>0</v>
      </c>
      <c r="T52" t="str">
        <v>The Sanders Re 2014-2 cat bond issue is targeting $150m of fully collateralized reinsurance protection for two Florida property market focused Allstate subsidiaries, Castle Key Insurance and Castle Key Indemnity, Artemis understands. This cat bond will provide those two cedent insurers with protection for named storms, earthquakes and severe thunderstorms (so tornadoes as well) only in Florida. The Sanders Re 2014-2 cat bond will use an indemnity trigger and protection is afforded to the ceding insurers on a per-occurrence basis over a three-year term. This is the first indemnity cat bond from Allstate, with the insurer previously preferring to use industry loss triggers for its group-wide protecting cat bonds. The $150m of Class A notes have an initial attachment probability of 0.99% and an expected loss of 0.78%. The two ceding insurers have different attachment points, we understand, with Castle Key Insurance set at just over $41m and Castle Key Indemnity at just over $30m. Both are above and after the insurers in-force reinsurance layers. It is understood that the notes allow for a variable reset each year should the ceding insurers want to adjust the protection at all. The $150m Sanders Re 2014-2 Class A notes are being offered to investors with price guidance of 3.5% to 4%, Artemis understands. Update 1: The Class A notes are likely to upsize to between $175m and $200m before close, while at the same time pricing has moved towards the upper end of the launch guidance range, which was 3.5% to 4%, with sources suggesting the notes are now marketed with a coupon of 3.9%. Update 2: Artemis understands that the cat bond has grown to the upper end of that range, so effectively an increase in size of 33% to price at an offering of $200m of notes. The pricing has settled as expected just under the top of the launch guidance range, which was 3.5% to 4%. Sources confirmed that the cat bond has priced with a coupon of 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 t="str">
        <v>https://www.artemis.bm/deal-directory/sanders-re-ltd-series-2014-2/</v>
      </c>
    </row>
    <row r="53" spans="1:21" x14ac:dyDescent="0.25">
      <c r="A53" t="str">
        <v>Residential Reinsurance 2014 Ltd. (Series 2014-1) Class 10</v>
      </c>
      <c r="B53" s="19">
        <v>41760</v>
      </c>
      <c r="C53" t="str">
        <v>Residential Reinsurance 2014 Ltd. (Series 2014-1)</v>
      </c>
      <c r="D53" t="str">
        <v>USAA</v>
      </c>
      <c r="E53" t="str">
        <v>Goldman Sachs and Swiss Re Capital Markets are joint structuring agents and bookrunners. Deutsche Bank is co-manager.</v>
      </c>
      <c r="F53" t="str">
        <v>AIR Worldwide</v>
      </c>
      <c r="G53" t="str">
        <v>U.S. tropical cyclones, earthquakes, severe thunderstorms, winter storms, wildfire, meteorite impact, volcanic eruption</v>
      </c>
      <c r="H53" s="18" t="str">
        <v>ERROR</v>
      </c>
      <c r="I53" t="str">
        <v>Indemnity</v>
      </c>
      <c r="J53" t="str">
        <v>?</v>
      </c>
      <c r="K53">
        <v>4</v>
      </c>
      <c r="L53">
        <v>11.84</v>
      </c>
      <c r="M53" t="str">
        <v>Unknown</v>
      </c>
      <c r="N53" t="str">
        <v>Yes</v>
      </c>
      <c r="O53">
        <v>9.86</v>
      </c>
      <c r="P53">
        <v>15</v>
      </c>
      <c r="Q53">
        <v>1.5212981744421907</v>
      </c>
      <c r="R53">
        <v>1</v>
      </c>
      <c r="S53">
        <v>0</v>
      </c>
      <c r="T53" t="str">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 t="str">
        <v>https://www.artemis.bm/deal-directory/residential-reinsurance-2014-ltd-series-2014-1/</v>
      </c>
    </row>
    <row r="54" spans="1:21" x14ac:dyDescent="0.25">
      <c r="A54" t="str">
        <v>Residential Reinsurance 2014 Ltd. (Series 2014-1) Class 13</v>
      </c>
      <c r="B54" s="19">
        <v>41760</v>
      </c>
      <c r="C54" t="str">
        <v>Residential Reinsurance 2014 Ltd. (Series 2014-1)</v>
      </c>
      <c r="D54" t="str">
        <v>USAA</v>
      </c>
      <c r="E54" t="str">
        <v>Goldman Sachs and Swiss Re Capital Markets are joint structuring agents and bookrunners. Deutsche Bank is co-manager.</v>
      </c>
      <c r="F54" t="str">
        <v>AIR Worldwide</v>
      </c>
      <c r="G54" t="str">
        <v>U.S. tropical cyclones, earthquakes, severe thunderstorms, winter storms, wildfire, meteorite impact, volcanic eruption</v>
      </c>
      <c r="H54" s="18" t="str">
        <v>ERROR</v>
      </c>
      <c r="I54" t="str">
        <v>Indemnity</v>
      </c>
      <c r="J54" t="str">
        <v>?</v>
      </c>
      <c r="K54">
        <v>4</v>
      </c>
      <c r="L54">
        <v>0.85</v>
      </c>
      <c r="M54" t="str">
        <v>$1,651,000,000.00</v>
      </c>
      <c r="N54" t="str">
        <v>Yes</v>
      </c>
      <c r="O54">
        <v>0.54</v>
      </c>
      <c r="P54">
        <v>3.5</v>
      </c>
      <c r="Q54">
        <v>6.481481481481481</v>
      </c>
      <c r="R54">
        <v>1</v>
      </c>
      <c r="S54">
        <v>0</v>
      </c>
      <c r="T54" t="str">
        <v>This is the 22nd catastrophe bond transaction sponsored by USAA that we have recorded since 1997 in the Artemis Deal Directory. Residential Reinsurance 2014 Ltd., a Cayman Islands domiciled issuance vehicle, will seek to issue two tranches of Series 2014-1 cat bond notes on behalf of USAA and subsidiaries. The proceeds from the sale of the notes will be used to collateralize reinsurance agreements between USAA and Residential Re 2014. Artemis understands that USAA is looking for at least $100m of protection from this issuance, although sources said that it is capped for now at $150m across the two tranches as a maximum. The Residential Re 2014 catastrophe bond will provide USAA and certain subsidiaries with reinsurance protection across a range of U.S. perils, including tropical cyclones, earthquakes, severe thunderstorms, winter storms, wildfire, meteorite impact and volcanic eruption. Of that list of perils two are very unusual. This is the first catastrophe bond to provide cover for losses from meteorite impacts, a very remote risk likely only contributing a small amount to the cat bonds expected losses. It is also the first cat bond we have seen which explicitly includes cover for losses from volcanic eruptions. We have seen volcanic eruptions caused by earthquakes included in a cat bond before, but never as a standalone peril like this. The reinsurance protection provided by this cat bond features an indemnity trigger and the cover is on an annual aggregate basis for both tranche of notes. The covered area is all 50 U.S. states for the perils of earthquakes, severe thunderstorms, winter storms, wildfire, meteorite impact and volcanic eruption, while tropical cyclone cover is for the usual Gulf Coast, Florida, East Coast, Hawaii states as well as a few further inland, which makes sense for wind cover on an aggregate basis. The term of the deal will be four years, we understand. The first tranche of notes being issued by Residential Reinsurance 2014 Ltd. in this Series 2014-1 cat bond deal is a Class 10 tranche sized at $50m. These notes have an attachment probability of 11.84%, an exhaustion probability of 8.08% and an expected loss of 9.86%. These are risky cat bond notes, although not quite as risky as the tranche USAA issued last year. The attachment point is at $847m of losses and the exhaustion is at $947m, so covering a $100m layer of USAA’s program. The second tranche is a Class 13 tranche of notes. These have an attachment probability of 0.85%, an exhaustion probability of 0.39% and an expected loss of 0.54%, so a much more remote risk. The attachment point is at $1.651 billion of losses and the exhaustion point is at $2.124 billion, so covering a large layer of USAA’s reinsurance program. In terms of pricing guidance, the Class 10 tranche of notes, the riskier of the two, has price guidance of 14% to 16%. The Class 13 tranche is offered with guidance of 2.75% to 3.5%. Interestingly, the Class 13 tranche is very similar in terms of attachment to a Class 5 tranche from USAA’s Residential Reinsurance 2012 Ltd. (Series 2012-1) cat bond. That tranche issued in 2012 priced at 8%, meaning that USAA’s 2014 cover from the Class 13 notes could price as much as 65% cheaper than it, if it priced at the bottom end of guidance at 2.75%. Update 1: Artemis understands that the Residential Re 2014-1 catastrophe bond is likely to upsize and it is now expected that the cat bond will provide between $125m and $150m of cover. The latest information is that the Class 10 tranche of notes is expected to grow to between $75m and $100m in size while the Class 13 tranche of notes remains at $50m. In terms of pricing, the riskier Class 10 notes are now being marketed with a 15% coupon, so the middle of launch guidance. The Class 13, lower risk, tranche of notes meanwhile has seen pricing moved to the top of the launch range at 3.5% we understand. Update 2: At pricing the Residential Re 2014-1 cat bond reached $130m in size. The Class 10 tranche of notes, the higher risk of the two, finally grew to $80m in size while the Class 13 tranche of notes remained at $50m. The Class 10 tranche has priced at the mid-point of the guidance range, at 15%, making them the highest returning tranche of cat bond notes issued this year and perhaps since USAA’s Residential Reinsurance 2013 Ltd. (Series 2013-2) cat bond deal. The Class 13 tranche of notes which are much lower risk priced at 3.5% which is the top of the launch guidance. Update, October 31st 2017: USAA’s losses from catastrophe events in the current risk period now put the riskiest Class 10 tranche of notes from this Residential Re 2014-1 catastrophe bond on watch for potential losses.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just below the attachment point for the 2014-1 Class 10 notes of $910 million (a post-reset attachment point). The $80 million of Class 10 notes cover the majority share of a $100 million layer of USAA’s reinsurance program. Updates to loss estimates will change this and the notes will remain on risk until end of May 2018. That means there is plenty of time for the 2017/18 winterstorm season and 2018 convective storm season to add additional aggregate losses and cause payouts to this Class 10 tranche of notes. Update, March 23rd 2018: USAA’s aggregated losses from catastrophe events in the current risk period have now reached roughly $1 billion, suggesting that these 2014-1 Class 10 notes are triggered and if the estimates remain unchanged investors will face some losses. With some months left until the end of the risk period and the next reset, there is the potential for noteholders of this tranche to face a growing loss of principal. Update, August 29th 2018: The $80 million of Class 10 notes have had their maturity extended again to December 6th 2018. Update, Dec 5th, 2018: The $80 million of Class 10 notes have now been extended to March 6th 2019, to allow for further development of losses. These notes are priced for a total loss of principal in the secondary market. Update, June 4th 2019: It seems USAA has made a reinsurance recovery under this $80 million of Class 10 notes issued by ResRe 2014, as the net principal amount has now been reduced to zero. At the same time the maturity was extended to September 6th 2019. Update, September 3rd 2019: This cat bond had its maturity date, with principal recorded as “nil”, extended to December 6th 2019. Update, December 3rd 2019: This cat bond had its maturity date, with principal recorded as “nil”, extended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 t="str">
        <v>https://www.artemis.bm/deal-directory/residential-reinsurance-2014-ltd-series-2014-1/</v>
      </c>
    </row>
    <row r="55" spans="1:21" x14ac:dyDescent="0.25">
      <c r="A55" t="str">
        <v>Hoplon II Insurance Ltd. Class A</v>
      </c>
      <c r="B55" s="19">
        <v>41852</v>
      </c>
      <c r="C55" t="str">
        <v>Hoplon II Insurance Ltd.</v>
      </c>
      <c r="D55" t="str">
        <v>MyLotto24</v>
      </c>
      <c r="E55" t="str">
        <v>Swiss Re Capital Markets are sole structuring agent and bookrunner</v>
      </c>
      <c r="F55" t="str">
        <v>Milliman Inc.</v>
      </c>
      <c r="G55" t="str">
        <v>Lottery jackpot risk</v>
      </c>
      <c r="H55" s="18" t="str">
        <v>ERROR</v>
      </c>
      <c r="I55" t="str">
        <v>Indemnity</v>
      </c>
      <c r="J55" t="str">
        <v>NA</v>
      </c>
      <c r="K55">
        <v>3</v>
      </c>
      <c r="L55" t="str">
        <v>None</v>
      </c>
      <c r="M55" t="str">
        <v>Unknown</v>
      </c>
      <c r="N55" t="str">
        <v>Yes</v>
      </c>
      <c r="O55">
        <v>2.3199999999999998</v>
      </c>
      <c r="P55">
        <v>6.5</v>
      </c>
      <c r="Q55">
        <v>2.8017241379310347</v>
      </c>
      <c r="R55">
        <v>1</v>
      </c>
      <c r="S55">
        <v>0</v>
      </c>
      <c r="T55" t="str">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 t="str">
        <v>https://www.artemis.bm/deal-directory/hoplon-ii-insurance-ltd/</v>
      </c>
    </row>
    <row r="56" spans="1:21" x14ac:dyDescent="0.25">
      <c r="A56" t="str">
        <v>Hoplon II Insurance Ltd. Class B</v>
      </c>
      <c r="B56" s="19">
        <v>41852</v>
      </c>
      <c r="C56" t="str">
        <v>Hoplon II Insurance Ltd.</v>
      </c>
      <c r="D56" t="str">
        <v>MyLotto24</v>
      </c>
      <c r="E56" t="str">
        <v>Swiss Re Capital Markets are sole structuring agent and bookrunner</v>
      </c>
      <c r="F56" t="str">
        <v>Milliman Inc.</v>
      </c>
      <c r="G56" t="str">
        <v>Lottery jackpot risk</v>
      </c>
      <c r="H56" s="18" t="str">
        <v>ERROR</v>
      </c>
      <c r="I56" t="str">
        <v>Indemnity</v>
      </c>
      <c r="J56" t="str">
        <v>NA</v>
      </c>
      <c r="K56">
        <v>3</v>
      </c>
      <c r="L56" t="str">
        <v>None</v>
      </c>
      <c r="M56" t="str">
        <v>Unknown</v>
      </c>
      <c r="N56" t="str">
        <v>Yes</v>
      </c>
      <c r="O56">
        <v>5.38</v>
      </c>
      <c r="P56">
        <v>1.5</v>
      </c>
      <c r="Q56">
        <v>0.27881040892193309</v>
      </c>
      <c r="R56">
        <v>1</v>
      </c>
      <c r="S56">
        <v>0</v>
      </c>
      <c r="T56" t="str">
        <v>Hoplon II Insurance, will provide €50m ($67 million) of lottery jackpot protection from the issuance of two tranches of insurance-linked notes, while an as yet unsized collateralized reinsurance layer will also be placed. The insurance-linked notes will be issued, as well as the collateralized reinsurance placed, through Hoplon II Insurance Ltd., a Bermuda domiciled special purpose insurance vehicle. The Hoplon deals provide MyLotto24 with a source of protection to help the company pay for exceptional jackpot winnings in their lotteries. In the case of Hoplon II Insurance Ltd., the deal will provide MyLotto24 with three years of fully-collateralized protection for lottery jackpot risks on an annual aggregate and ultimate net loss basis. The transaction is targeting September for launch, when the Hoplon Insurance deal matures, and will run for just over the three years, until the end of 2017. The duration of the transaction is split into three aggregate risk periods. The Hoplon II Insurance bond will protect MyLotto24 initially across three of its key lottery games, the German Lottery, the Eurojackpot and the Euromillones, we understand. Both jackpot winnings and also tax shortfalls on jackpot winnings are covered under the terms of the deal, both on an ultimate net loss basis. Hoplon II Insurance features two tranches of notes linked to lottery jackpot risks. Both the Class A and Class B tranche of notes are sized at €25m each. The Class A notes have an attachment point of €85m and an exhaustion point of €110m, we are told. The initial attachment probability is 3.95% and the initial expected loss is 2.32%. The Class B notes attach at €60m and exhaust at €85m of qualifying jackpot losses. The Class B attachment probability is 7.28% and the expected loss is 5.38%. We’re told that the deal will likely complete in August and that the notes will pay investors a small coupon of 1.5% up until the beginning of the first risk period in September. This is a good strategy as it will allow MyLotto24 to lock in the cover, while keeping investors happy with a small return for no risk at all (until the risk period begins). Once the risk periods begin, we understand that the Class A notes are being offered with price guidance of 6.5% to 7.5%, while the Class B notes are being offered with price guidance of 11.25% to 12.25%, so these notes will pay a reasonable coupon, although the Class B notes multiple is quite low. We’re told that the collateralized reinsurance layer, which Hoplon II Insurance will enter into privately, will cover losses below the two tranches of notes, from €35m to €60m of losses. So the rate on-line for the reinsurance layer will no doubt be higher than the return on the insurance-linked notes issued by Hoplon II. Once again Milliman Inc. features in the latest Hoplon deal as the reset agent. The Hoplon II Insurance structure allows for a number of different types of resets, we’re told, including the ability to opt for a variable reset to move the coverage limits and a reset to allow lottery games to be changed or added, amongst others. Update 1: The Class A notes launched with price guidance of 6.5% to 7.5% and we understand that the pricing has settled at the bottom end of that range, at 6.5%. The Class B notes launched with guide pricing of 11.25% to 12.25%. That pricing has now settled towards the upper end of guidance, at 12%,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 t="str">
        <v>https://www.artemis.bm/deal-directory/hoplon-ii-insurance-ltd/</v>
      </c>
    </row>
    <row r="57" spans="1:21" x14ac:dyDescent="0.25">
      <c r="A57" t="str">
        <v>Golden State Re II Ltd. (Series 2014-1)</v>
      </c>
      <c r="B57" s="19">
        <v>41883</v>
      </c>
      <c r="C57" t="str">
        <v>Golden State Re II Ltd. (Series 2014-1)</v>
      </c>
      <c r="D57" t="str">
        <v>California State Compensation Insurance Fund</v>
      </c>
      <c r="E57" t="str">
        <v>Willis Capital Markets &amp; Advisory are sole structuring agent and bookrunner</v>
      </c>
      <c r="F57" t="str">
        <v>RMS</v>
      </c>
      <c r="G57" t="str">
        <v>Workers compensation claims resulting from California earthquakes</v>
      </c>
      <c r="H57" s="18">
        <v>250000000</v>
      </c>
      <c r="I57" t="str">
        <v>Modelled loss</v>
      </c>
      <c r="J57" t="str">
        <v>S&amp;P: 'BB+'</v>
      </c>
      <c r="K57">
        <v>4</v>
      </c>
      <c r="L57" t="str">
        <v>None</v>
      </c>
      <c r="M57" t="str">
        <v>Unknown</v>
      </c>
      <c r="N57" t="str">
        <v>No</v>
      </c>
      <c r="O57">
        <v>0.25</v>
      </c>
      <c r="P57">
        <v>2.2000000000000002</v>
      </c>
      <c r="Q57">
        <v>8.8000000000000007</v>
      </c>
      <c r="R57">
        <v>1</v>
      </c>
      <c r="S57">
        <v>0</v>
      </c>
      <c r="T57" t="str">
        <v>This transaction is very similar to the SCIF’s 2011 Golden State Re Ltd. deal. A new special purpose vehicle has been established for this renewal issue, with Golden State Re II Ltd. being incorporated in Bermuda as a special purpose insurer. This Golden State Re II cat bond issuance will see a single tranche of Series 2014-1 notes marketed to investors for the sponsor SCIF. The deal is expected to be sized at $150m or over, depending on ILS investor appetite. The SCIF will enter into a reinsurance agreement with Golden State Re II, in order to benefit from the source of fully-collateralized reinsurance protection. The protection will be afforded on a per-occurrence basis using a modelled loss trigger in the same fashion as the 2011 cat bond issue. The transaction will cover the SCIF until January 2019, so more than four years which is a year longer than its 2011 issues tenure. The covered area is for earthquake events in the entire U.S., but as with the 2011 deal as much as 99.99% of the SCIF’s insurance portfolio is focused on California, as its name gives away. As a result the risk is focused on California area earthquakes. The modelled loss trigger uses a variety of inputs and a calculation process to derive whether an event has triggered the cat bond. The trigger is of similar construct to the 2011 deal, using the exposures of a notional portfolio of workers compensation risks in the SCIF’s portfolio, earthquake severity factors (ground motion), geographic distribution of the covered portfolio, types of buildings covered, time of day and the day of week an event occurs as some of the weighting factors. After an event, which we believe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amount. A calculation process will be run post-event to derive an index value which will be compared against an attachment point. The attachment point is at 1,000, and the exhaustion at 1,903. The 2011 deal also attached at 1,000 but exhausted at 1,447, so this deal may cover a larger layer of the SCIF’s reinsurance programme. The initial attachment probability for the notes will be 0.5%, while the initial exhaustion probability will be 0.11% and initial expected loss 0.25%. The expected loss of the 2011 deal was 0.36% for comparison, which suggests the 2014 Golden State Re II cat bond is a little lower risk. As a result the coupon guidance is low for this cat bond, although low is to be expected in the current market environment anyway. The deal is marketing with coupon guidance of 2.2% to 2.7%. Again for comparison, the coupon of the 2011 Golden State Re cat bond was 3.77%. Standard &amp; Poor’s gave the notes a preliminary rating of ‘BB+(sf)’, noting that: The modeling results assume events are evenly distributed throughout a day. Since the timing of an event will have an impact on the loss amount, we reviewed two sensitivity tests that adjusted (in hourly increments) the time of each stochastic event by plus/minus two hours and six hours from its original time. Using the initial index values and the adjusted index values, the highest notional modeled loss from each event was used to construct a new exceedance probability curve and the results were consistent with a nat-cat factor of ‘bb+’. The rating is based on the lowest of the natural catastrophe risk factor, ‘BB+’, the rating on the assets in the reinsurance trust account, ‘AAAm’, and the creditworthiness of the ceding insurer. The ‘bb+’ natural catastrophe risk factor was derived by S&amp;P using the risk model that the transaction was structured with. RMS is the risk modelling firm in question and its RMS U.S. Earthquake Casualty Model, updated in 2014, as implemented in RiskLink version 13.1 is the model in use for the deal. S&amp;P notes that the risk modelling for the cat bond is based on the notional portfolio of SCIF risk as at 30th April 2014, so if the cat bond is triggered the actual exposure will be different due to the passage of time, but not sufficiently to cause any concern. The notional portfolio is expected to adequately reflect the covered business throughout the life of the deal. An updated notional portfolio may be provided with the reset, which should help to keep any gap between notional and actual exposure to a minimum. S&amp;P always tests the modelling results and sometimes applies incremental stress factors, such as adjusting the modelled probability of attachment, if its criteria require it. S&amp;P’s catastrophe bond rating criteria prescribes that it applies a 7.5% stress level to a modelled loss transaction, although this can differ depending on the company’s strengths, concerns and mitigating factors. S&amp;P noted its concerns about the transaction. Firstly, the time of day factor having such a potential impact on the resulting event index level (hence the additional testing mentioned above. Secondly, the fact that there may be triggering events which are not captured by the model, always an issue with an earthquake bond particularly in an area with so many faults as California. And third, the investment risk that the Treasury money market funds used as collateral may have, although as we all know these are about as low-risk as collateral assets can get. Based on RMS’s risk analysis there have been three historical events which could have generated an index value high enough to breach the attachment level of the notes had they occurred at specific times of day. These are the 1857 Fort Tejon earthquake had it occurred at 2 p.m. and the 1906 San Francisco and 1994 Northridge earthquakes, had they occurred between 9 a.m. and 3 p.m. However, each of these historical earthquake events actually occurred at times where the modelled index values that RMS generated were not in excess of the attachment point. This shows just how the modelled loss trigger has been constructed to closely match the modelled loss with a workers compensation claim level, thus providing the cover the SCIF seeks. The main exposure for this earthquake is in California, despite it covering all 50 U.S. states. In fact 99.99% of the SCIF portfolio is located in California, hence the coverage is targeted there. For an event to qualify it must be at least magnitude 5.5, which does mean that recent events such as the Napa earthquake would have qualified and may have resulted in the index values having to be generated by the calculation agent, although with no chance of reaching the trigger we’d imagine. In terms of which part of California is most risky for this cat bond, Los Angeles County contributes 52.1% of the expected loss, Orange County 10%, Alameda County 6.1%, San Bernardino 5.8% while the rest contribute under 4%. Even San Francisco only contributes 3.6% to expected loss. This shows that the focus of the notional workers compensation portfolio’s exposure is on Los Angeles. Employees working in offices make up 47% of the employees covered, which again ties in with a focus on LA. 9am to 4pm on a weekday is the riskiest time for this cat bond with the modelled contribution by time of day highest between these hours, according to S&amp;P. The way the cat bond trigger has been constructed ensures it provides the coverage the SCIF requires, for workers compensation claims it suffers due to earthquakes. The index value could therefore be very different for an earthquake occurring outside working hours, or at the weekend, compared to one which occurred in the middle of a working day. The contribution to modelled losses by time of day even dips slightly around lunchtime, as more workers will be outside of the workplace should an earthquake occur at that time. This is intelligent use of modelling and data to construct a catastrophe bond that meets the needs of the ceding party. *Update 1:* The Golden State Re II catastrophe bond upsized by two-thirds to reach $250m in capacity, offering the SCIF $50m more than its maturing cat bond. At the same time the price guidance narrowed and fell approximately 5% to a range of 2.2% to 2.45%. *Update 2:* At final pricing the coupons settled at the bottom end of the initial range, at 2.2%, which represents a -10% drop from the mid-point of guidance, or as much as -18.5% from the top of that initially marketed range. The deals size hasn’t changed and remains at $250m.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 t="str">
        <v>https://www.artemis.bm/deal-directory/golden-state-re-ii-ltd-series-2014-1/</v>
      </c>
    </row>
    <row r="58" spans="1:21" x14ac:dyDescent="0.25">
      <c r="A58" t="str">
        <v>Kilimanjaro Re Ltd. (Series 2014-2)</v>
      </c>
      <c r="B58" s="19">
        <v>41944</v>
      </c>
      <c r="C58" t="str">
        <v>Kilimanjaro Re Ltd. (Series 2014-2)</v>
      </c>
      <c r="D58" t="str">
        <v>Everest Re</v>
      </c>
      <c r="E58" t="str">
        <v>Aon Benfield Securities is sole structuring agent and bookrunner</v>
      </c>
      <c r="F58" t="str">
        <v>AIR Worldwide</v>
      </c>
      <c r="G58" t="str">
        <v>U.S and Canada earthquake</v>
      </c>
      <c r="H58" s="18">
        <v>500000000</v>
      </c>
      <c r="I58" t="str">
        <v>Industry loss index</v>
      </c>
      <c r="J58" t="str">
        <v>S&amp;P: ‘BB-(sf)’</v>
      </c>
      <c r="K58" t="str">
        <v>Unknown</v>
      </c>
      <c r="L58" t="str">
        <v>None</v>
      </c>
      <c r="M58" t="str">
        <v>Unknown</v>
      </c>
      <c r="N58" t="str">
        <v>No</v>
      </c>
      <c r="O58">
        <v>1.46</v>
      </c>
      <c r="P58">
        <v>3.75</v>
      </c>
      <c r="Q58">
        <v>2.5684931506849318</v>
      </c>
      <c r="R58">
        <v>1</v>
      </c>
      <c r="S58">
        <v>0</v>
      </c>
      <c r="T58" t="str">
        <v>Everest Re is seeking a source of fully-collateralized retrocessional reinsurance protection against losses from U.S. earthquakes. The reinsurer is seeking $350m of protection from the bond, which together with its earlier cat bond would give Everest Re $800m of protection from the capital markets in cat bond form. Kilimanjaro Re Ltd., Everest Re’s Bermuda domiciles special purpose insurer, will seek to issue a single tranche of Series 2014-2 Class C notes which will be exposed to U.S. and Canadian earthquakes. The deal is said to have a five-year term and the structure has been designed around a PCS industry loss trigger. Coverage will be for the U.S., Puerto Rico and also Canada, sources tell us. The trigger itself will be a regional weighted industry loss index, based on PCS reported catastrophe losses for qualifying earthquake events. The cat bond will provide per-occurrence protection from an initial industry loss index attachment point of $1.075 billion up to $2.150 billion. S&amp;P always stresses the exceedence probability curve of a cat bond deal when rating it, to take into account any uncertainty or unmodelled risks. In the case of this cat bond S&amp;P notes that it applied a slightly higher stress level, than it would typically for an industry loss cat bond deal, primarily due to the cat bond having exposure to the Cascadian subduction zone, the potential for losses related to a tsunami and because there isn’t a maximum time frame specified over which an earthquake event could occur. However this additional stress test did not change the rating. The concerns that S&amp;P cites are; * The risks of a Cascadian subduction zone eruption could be slightly understated. * Tsunamis are not a modeled risk for the entire covered area. * There is significant exposure to losses in Canada, resulting in currency risk. On this point S&amp;P notes that if there were a 10% negative movement in the exchange rate, U.S. to Canadian dollar, the probability of attachment would increase by three basis points. * Investment risk related to the Treasury money market funds held in the reinsurance trust account. Interestingly the collateral will be invested in a named fund, the Morgan Stanley Institutional Liquidity Fund. We don’t typically see a fund named, it is more usual to just see that it will be invested in money market funds. Historical risk modelling by AIR Worldwide shows that there have been six earthquake events since 1700 that would have resulted in a reduction in principal to the cat bond notes: The 1732 Montreal Region; 1906 San Francisco; 1811-1812 New Madrid; 1700 Cascadia; 1886 Charleston, S.C.; and 1838 San Andreas fault (extending from San Francisco to San Juan Bautista) earthquakes. The first four events would have resulted in a 100% reduction of principal and the last two would in a 70% and 32% principal reduction, respectively. The 1994 Northridge and 1989 Loma Prieta events generated model event index values of $706 million and $190.5 million, respectively. As you’d expect, California contributes the highest percentage of the expected loss for this cat bond, at 50.4%, with commercial exposures making up the largest proportion. Interestingly though, the next highest regional risk is in Quebec, British Columbia and Washington. The initial attachment probability for the notes will be set at 2.26%, while the initial expected loss will be 1.46%. In terms of pricing, we understand that the Kilimanjaro Re 2014-2 catastrophe bond notes will be marketed with a coupon guidance range of 3.5% to 4%. &gt;Update 1: The Kilimanjaro Re Ltd. (Series 2014-2) catastrophe bond reflecting strong investor demand for the ILS asset class is set to increase in size by 43% to secure the reinsurer $500m of protection. The single tranche of Series 2014-2 Class C notes, exposed to U.S., Puerto Rico and also Canada earthquakes on a PCS industry loss trigger and per-occurrence basis, launched with price guidance of 3.5% to 4%. We understand that this guidance has moved to the mid-point at 3.75% where investors tell us they have an expectation it will stay when the deal reaches final pricing later today. With an initial expected loss of 1.46% and pricing at 3.75% the deals multiple will be 2.6X. &gt;Update 2: The final pricing for this cat bond came in at 3.75%, while the size remained at $500m. S&amp;P assigned its ‘BB-(sf)’ preliminary rating to the notes, which cover losses on a per-occurrence basis from earthquakes (including fire following) in all 50 U.S. states, the District of Columbia, Puerto Rico, and all provinces and territories of Canada.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 t="str">
        <v>https://www.artemis.bm/deal-directory/kilimanjaro-re-ltd-series-2014-2/</v>
      </c>
    </row>
    <row r="59" spans="1:21" x14ac:dyDescent="0.25">
      <c r="A59" t="str">
        <v>Ursa Re Ltd. (Series 2014-1) Class A</v>
      </c>
      <c r="B59" s="19">
        <v>41974</v>
      </c>
      <c r="C59" t="str">
        <v>Ursa Re Ltd. (Series 2014-1)</v>
      </c>
      <c r="D59" t="str">
        <v>California Earthquake Authority</v>
      </c>
      <c r="E59" t="str">
        <v>Swiss Re Capital Markets is sole structuring agent and bookrunner</v>
      </c>
      <c r="F59" t="str">
        <v>EQECAT</v>
      </c>
      <c r="G59" t="str">
        <v>California earthquake</v>
      </c>
      <c r="H59" s="18">
        <v>200000000</v>
      </c>
      <c r="I59" t="str">
        <v>Indemnity</v>
      </c>
      <c r="J59" t="str">
        <v>?</v>
      </c>
      <c r="K59">
        <v>3</v>
      </c>
      <c r="L59">
        <v>1.29</v>
      </c>
      <c r="M59" t="str">
        <v>Unknown</v>
      </c>
      <c r="N59" t="str">
        <v>Yes</v>
      </c>
      <c r="O59">
        <v>1.2</v>
      </c>
      <c r="P59">
        <v>2</v>
      </c>
      <c r="Q59">
        <v>1.6666666666666667</v>
      </c>
      <c r="R59">
        <v>1</v>
      </c>
      <c r="S59">
        <v>0</v>
      </c>
      <c r="T59" t="str">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 t="str">
        <v>https://www.artemis.bm/deal-directory/ursa-re-ltd-series-2014-1/</v>
      </c>
    </row>
    <row r="60" spans="1:21" x14ac:dyDescent="0.25">
      <c r="A60" t="str">
        <v>Ursa Re Ltd. (Series 2014-1) Class B</v>
      </c>
      <c r="B60" s="19">
        <v>41974</v>
      </c>
      <c r="C60" t="str">
        <v>Ursa Re Ltd. (Series 2014-1)</v>
      </c>
      <c r="D60" t="str">
        <v>California Earthquake Authority</v>
      </c>
      <c r="E60" t="str">
        <v>Swiss Re Capital Markets is sole structuring agent and bookrunner</v>
      </c>
      <c r="F60" t="str">
        <v>EQECAT</v>
      </c>
      <c r="G60" t="str">
        <v>California earthquake</v>
      </c>
      <c r="H60" s="18">
        <v>200000000</v>
      </c>
      <c r="I60" t="str">
        <v>Indemnity</v>
      </c>
      <c r="J60" t="str">
        <v>?</v>
      </c>
      <c r="K60">
        <v>3</v>
      </c>
      <c r="L60">
        <v>2.9</v>
      </c>
      <c r="M60" t="str">
        <v>Unknown</v>
      </c>
      <c r="N60" t="str">
        <v>Yes</v>
      </c>
      <c r="O60">
        <v>2.62</v>
      </c>
      <c r="P60">
        <v>5</v>
      </c>
      <c r="Q60">
        <v>1.9083969465648853</v>
      </c>
      <c r="R60">
        <v>1</v>
      </c>
      <c r="S60">
        <v>0</v>
      </c>
      <c r="T60" t="str">
        <v>The California Earthquake Authority has established a new Bermuda based SPI , named Ursa Re Ltd., which will be used for this cat bond issuance. The Authority is targeting $350m of fully-collateralized reinsurance cover from the capital markets with this deal, which would make this its largest cat bond to date. Ursa Re Ltd. is seeking to issue two tranches of notes for the CEA in this deal, one Class A tranche and one Class B. The transaction is targeting an issuance of at least $350m which will be split between the two tranches as $150m of Class A notes and $200m of Class B. The proceeds of the sale of the two tranches of notes will be used to collateralize reinsurance contracts for the CEA , to provide it with a source of fully-collateralized, capital markets backed California earthquake reinsurance protection. Both of the tranches of notes issued by Ursa Re Ltd. will be structured featuring an indemnity trigger and the protection they afford the CEA will be on an annual aggregate basis. The term of the cat bond will be three years, with maturity due in December 2017. The $150m Class A tranche of notes feature an initial attachment probability of 1.29% and an initial expected loss of 1.2%. The $200m of Class B notes are a higher risk layer of protection, featuring an initial attachment probability of 2.9% and an initial expected loss of 2.62%. We’re told that each of the two tranches issued will cover a percentage of a corresponding layer of the CEA’s reinsurance program. In terms of price guidance, we’re told that the Class A notes are being offered with a proposed coupon range of 3% to 3.75%, while the Class B notes have coupon guidance of 4.5% to 5.25% The CEA is only an insurer of residential earthquake risks so as a result the covered business does not include any commercial properties in California. The notes provide a variable reset feature which will allow the CEA to flex the coverage provided and move it, within pre-defined limits, up or down its reinsurance tower to a degree. The coupon will be adjusted accordingly as you’d expect. We understand that the transaction is targeting completion for the beginning of December. Update 1: The Class A tranche, which is the less risky of the two, has now increased in size to $200m, taking the total deal size to $400m. At the same time price guidance has been narrowed, with both tranches seeing guidance moving towards the middle of the launch range. The Class A notes were initially offered with a proposed coupon range of 3% to 3.75%, which has now been narrowed to 3.25% to 3.5% we understand. Meanwhile the Class B notes, which launched with coupon guidance of 4.5% to 5.25%, have seen that narrow to 4.75% to 5%. Update 2: The Class A notes have now been priced at the top of that revised range, so above the initial mid-point of guidance, at 3.5%. Interestingly that gives this tranche a multiple of the expected loss of 1.2% to coupon of 2.9X, which is aligned with the average seen this year. The Class B notes also priced at the top end of revised guidance, at 5%, again above the initial mid-point. These notes, with an expected loss of 2.62% have a much lower multiple, coming in at 1.91X, suggesting investors perhaps had greater appetite for the higher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 t="str">
        <v>https://www.artemis.bm/deal-directory/ursa-re-ltd-series-2014-1/</v>
      </c>
    </row>
    <row r="61" spans="1:21" x14ac:dyDescent="0.25">
      <c r="A61" t="str">
        <v>Residential Reinsurance 2014 Ltd. (Series 2014-2)</v>
      </c>
      <c r="B61" s="19">
        <v>41974</v>
      </c>
      <c r="C61" t="str">
        <v>Residential Reinsurance 2014 Ltd. (Series 2014-2)</v>
      </c>
      <c r="D61" t="str">
        <v>USAA</v>
      </c>
      <c r="E61" t="str">
        <v>Goldman Sachs and Swiss Re Capital Markets are joint structuring agents and bookrunners. Deutsche Bank is co-manager.</v>
      </c>
      <c r="F61" t="str">
        <v>AIR Worldwide</v>
      </c>
      <c r="G61" t="str">
        <v>U.S. tropical storms, earthquakes, severe thunderstorms, winter storms, wildfire, meteorite impact, volcanic eruption</v>
      </c>
      <c r="H61" s="18">
        <v>100000000</v>
      </c>
      <c r="I61" t="str">
        <v>Indemnity</v>
      </c>
      <c r="J61" t="str">
        <v>?</v>
      </c>
      <c r="K61" t="str">
        <v>Unknown</v>
      </c>
      <c r="L61" t="str">
        <v>None</v>
      </c>
      <c r="M61" t="str">
        <v>Unknown</v>
      </c>
      <c r="N61" t="str">
        <v>No</v>
      </c>
      <c r="O61">
        <v>1.61</v>
      </c>
      <c r="P61">
        <v>2.2599999999999998</v>
      </c>
      <c r="Q61">
        <v>1.4037267080745339</v>
      </c>
      <c r="R61">
        <v>1</v>
      </c>
      <c r="S61">
        <v>0</v>
      </c>
      <c r="T61" t="str">
        <v>Residential Reinsurance 2014 Ltd., USAA’s latest Cayman Islands domiciled issuance vehicle, will issue its second series of notes this year. The Series 2014-2 issuance is targeting at least $100m of reinsurance protection, we understand, with a deal structured using an indemnity trigger on a per-occurrence basis and with a four-year term to December 2018. The proceeds from the sale of the notes issued in this deal will be used to collateralize reinsurance agreements between USAA and Residential Re 2014. The reinsurance agreements will provide USAA with fully-collateralized reinsurance protection for certain U.S. tropical storm, earthquake, severe thunderstorm, winter storm, wildfire, volcanic eruption and meteorite impact risks. Again, the two unusual perils featuring in this deal are the same as in the earlier 2014 issuance, more volcanic eruption and meteorite impact risks. These two perils are again a low contributor to the cat bonds expected loss we understand, but USAA clearly feels that having named protection for these remote risks is worthwhile and that ILS investors will support its needs with attractively priced protection for them. The cat bond will provide USAA with reinsurance protection for a per-occurrence layer of its reinsurance program, from an attachment point of $2.175 billion to an exhaustion point of $3.188 billion, we understand. The initial attachment probability for the notes will be 2.26% while the initial expected loss will be 1.61%. In terms of pricing expectations, we understand that the $100m of notes will be marketed to investors with a coupon guide range of 4.5% to 5.25%. Update 1: The $100m of Residential Re 2014-2 notes launched to investors with a coupon guide range of 4.5% to 5.25%. We understand that this price guidance range has been narrowed to 4.75% to 5%, so moving towards the mid-point of the initial range. At the low-end of the revised range the multiple would be 2.91 times the expected loss figure of 1.61%.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1" t="str">
        <v>https://www.artemis.bm/deal-directory/residential-reinsurance-2014-ltd-series-2014-2/</v>
      </c>
    </row>
    <row r="62" spans="1:21" x14ac:dyDescent="0.25">
      <c r="A62" t="str">
        <v>Tramline Re II Ltd. (Series 2014-1)</v>
      </c>
      <c r="B62" s="19">
        <v>41974</v>
      </c>
      <c r="C62" t="str">
        <v>Tramline Re II Ltd. (Series 2014-1)</v>
      </c>
      <c r="D62" t="str">
        <v>Amlin AG</v>
      </c>
      <c r="E62" t="str">
        <v>Aon Benfield Securities are sole structuring agent and bookrunner</v>
      </c>
      <c r="F62" t="str">
        <v>AIR Worldwide</v>
      </c>
      <c r="G62" t="str">
        <v>U.S. named storm, U.S. earthquake, European windstorm</v>
      </c>
      <c r="H62" s="18">
        <v>200000000</v>
      </c>
      <c r="I62" t="str">
        <v>Industry loss index</v>
      </c>
      <c r="J62" t="str">
        <v>?</v>
      </c>
      <c r="K62" t="str">
        <v>Unknown</v>
      </c>
      <c r="L62" t="str">
        <v>None</v>
      </c>
      <c r="M62" t="str">
        <v>Unknown</v>
      </c>
      <c r="N62" t="str">
        <v>No</v>
      </c>
      <c r="O62">
        <v>5.12</v>
      </c>
      <c r="P62">
        <v>16.75</v>
      </c>
      <c r="Q62">
        <v>3.271484375</v>
      </c>
      <c r="R62">
        <v>1</v>
      </c>
      <c r="S62">
        <v>0</v>
      </c>
      <c r="T62" t="str">
        <v>Amlin AG, the Swiss based reinsurance subsidiary of Amlin plc, is to sponsor its third catastrophe bond transaction with this deal, we understand. Of the two previous deals, the $150m Tramline Re Ltd. (Series 2011-1) from December 2011 and the $75m Tramline Re II Ltd. (Series 2013-1) from mid-2013, the 2011 transaction is scheduled to mature in January 2015. As a result it seems Amlin is returning to the cat bond market in the hopes of renewing this slice of protection it benefits with from the capital markets. In this deal Bermuda domiciled special purpose insurance vehicle Tramline Re II Ltd. is seeking to issue a single $150m tranche of Series 2014-1 Class A notes. The sale of the notes will be used to provide fully-collateralized reinsurance protection to Amlin AG over a four-year terms to the end of 2018. The single tranche of Tramline Re II 2014-1 cat bond notes will be exposed to U.S. named storms (so tropical storms and hurricances), U.S. earthquakes and European windstorms, all on a per-occurrence basis. All three perils feature an industry loss index trigger, with the U.S. named storm and earthquake coverage using a PCS state weighted index trigger and the European windstorm coverage using a PERILS country weighted index trigger. This transaction is a much higher risk layer of cat bond notes than the majority of the recent deals to come to market. We understand that the notes initial attachment probability is 6.68%, exhaustion probability is 3.97%, while the expected loss is 5.12%. The notes will attach at an index calculation level of 500 and exhaust at 700 on the index, we’re told. In terms of pricing guidance, we understand that the $150m of Tramline Re II 2014-1 notes are being marketed to investors with a coupon range of 10% to 10.75%. Comparing the multiple of Amlin AG’s maturing cat bond deal from 2011 with this new one shows that the pricing is very keen. The Tramline Re Ltd. 2011-1 cat bond had an expected loss of 3.49%, so by the modeling was lower risk, but paid a coupon of 16.75%, so a much higher coupon. That resulted in a multiple of about 4.8 times the expected loss. This new Tramline Re II 2014-1 cat bond has an expected loss of 5.12% and potential coupon in the range of 10% to 10.75%, the resulting multiple of this new cat bond could be from 2.1X to 2X the expected loss, which is low even by recent cat bond levels. Update 1: This cat bond upsized by 33% while pricing down during marketing to a size of $200m, reflecting strong investor demand. The price guidance was lowered down to a range of 9.75% to 10%, so narrowed and below the bottom of the original launch coupon range. This reflects investor appetite for higher yielding cat bond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2" t="str">
        <v>https://www.artemis.bm/deal-directory/tramline-re-ii-ltd-series-2014-1/</v>
      </c>
    </row>
    <row r="63" spans="1:21" x14ac:dyDescent="0.25">
      <c r="A63" t="str">
        <v>Tradewynd Re Ltd. (Series 2014-1) Class 1-B</v>
      </c>
      <c r="B63" s="19">
        <v>41974</v>
      </c>
      <c r="C63" t="str">
        <v>Tradewynd Re Ltd. (Series 2014-1)</v>
      </c>
      <c r="D63" t="str">
        <v>AIG</v>
      </c>
      <c r="E63" t="str">
        <v>Swiss Re Capital Markets are joint structuring agent and lead bookrunner, Aon Benfield Securities are joint structuring agent, Deutsche Bank Securities are joint lead manager and AIG Global Capital Markets Securities is placement agent</v>
      </c>
      <c r="F63" t="str">
        <v>RMS</v>
      </c>
      <c r="G63" t="str">
        <v>U.S., Canada, Mexico, Caribbean, Gulf of Mexico, D.C. named storms. U.S., Canada, Mexico, Caribbean, D.C. earthquakes</v>
      </c>
      <c r="H63" s="18">
        <v>100000000</v>
      </c>
      <c r="I63" t="str">
        <v>Indemnity</v>
      </c>
      <c r="J63" t="str">
        <v>Fitch: Class 1-B - (B)sf, Class 3-A - (BB-)sf, Class 3-B - (B)sf</v>
      </c>
      <c r="K63">
        <v>1</v>
      </c>
      <c r="L63">
        <v>3.35</v>
      </c>
      <c r="M63" t="str">
        <v>Unknown</v>
      </c>
      <c r="N63" t="str">
        <v>Yes</v>
      </c>
      <c r="O63">
        <v>2.2000000000000002</v>
      </c>
      <c r="P63">
        <v>6.75</v>
      </c>
      <c r="Q63">
        <v>3.0681818181818179</v>
      </c>
      <c r="R63">
        <v>1</v>
      </c>
      <c r="S63">
        <v>0</v>
      </c>
      <c r="T63"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3" t="str">
        <v>https://www.artemis.bm/deal-directory/tradewynd-re-ltd-series-2014-1/</v>
      </c>
    </row>
    <row r="64" spans="1:21" x14ac:dyDescent="0.25">
      <c r="A64" t="str">
        <v>Tradewynd Re Ltd. (Series 2014-1) Class 3-A</v>
      </c>
      <c r="B64" s="19">
        <v>41974</v>
      </c>
      <c r="C64" t="str">
        <v>Tradewynd Re Ltd. (Series 2014-1)</v>
      </c>
      <c r="D64" t="str">
        <v>AIG</v>
      </c>
      <c r="E64" t="str">
        <v>Swiss Re Capital Markets are joint structuring agent and lead bookrunner, Aon Benfield Securities are joint structuring agent, Deutsche Bank Securities are joint lead manager and AIG Global Capital Markets Securities is placement agent</v>
      </c>
      <c r="F64" t="str">
        <v>RMS</v>
      </c>
      <c r="G64" t="str">
        <v>U.S., Canada, Mexico, Caribbean, Gulf of Mexico, D.C. named storms. U.S., Canada, Mexico, Caribbean, D.C. earthquakes</v>
      </c>
      <c r="H64" s="18">
        <v>100000000</v>
      </c>
      <c r="I64" t="str">
        <v>Indemnity</v>
      </c>
      <c r="J64" t="str">
        <v>Fitch: Class 1-B - (B)sf, Class 3-A - (BB-)sf, Class 3-B - (B)sf</v>
      </c>
      <c r="K64">
        <v>1</v>
      </c>
      <c r="L64" t="str">
        <v>None</v>
      </c>
      <c r="M64" t="str">
        <v>$3,000,000,000.00</v>
      </c>
      <c r="N64" t="str">
        <v>Yes</v>
      </c>
      <c r="O64">
        <v>1.1399999999999999</v>
      </c>
      <c r="P64">
        <v>5</v>
      </c>
      <c r="Q64">
        <v>4.3859649122807021</v>
      </c>
      <c r="R64">
        <v>1</v>
      </c>
      <c r="S64">
        <v>0</v>
      </c>
      <c r="T64"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4" t="str">
        <v>https://www.artemis.bm/deal-directory/tradewynd-re-ltd-series-2014-1/</v>
      </c>
    </row>
    <row r="65" spans="1:21" x14ac:dyDescent="0.25">
      <c r="A65" t="str">
        <v>Tradewynd Re Ltd. (Series 2014-1) Class 3-B</v>
      </c>
      <c r="B65" s="19">
        <v>41974</v>
      </c>
      <c r="C65" t="str">
        <v>Tradewynd Re Ltd. (Series 2014-1)</v>
      </c>
      <c r="D65" t="str">
        <v>AIG</v>
      </c>
      <c r="E65" t="str">
        <v>Swiss Re Capital Markets are joint structuring agent and lead bookrunner, Aon Benfield Securities are joint structuring agent, Deutsche Bank Securities are joint lead manager and AIG Global Capital Markets Securities is placement agent</v>
      </c>
      <c r="F65" t="str">
        <v>RMS</v>
      </c>
      <c r="G65" t="str">
        <v>U.S., Canada, Mexico, Caribbean, Gulf of Mexico, D.C. named storms. U.S., Canada, Mexico, Caribbean, D.C. earthquakes</v>
      </c>
      <c r="H65" s="18">
        <v>300000000</v>
      </c>
      <c r="I65" t="str">
        <v>Indemnity</v>
      </c>
      <c r="J65" t="str">
        <v>Fitch: Class 1-B - (B)sf, Class 3-A - (BB-)sf, Class 3-B - (B)sf</v>
      </c>
      <c r="K65">
        <v>1</v>
      </c>
      <c r="L65" t="str">
        <v>None</v>
      </c>
      <c r="M65" t="str">
        <v>Unknown</v>
      </c>
      <c r="N65" t="str">
        <v>Yes</v>
      </c>
      <c r="O65">
        <v>2.2000000000000002</v>
      </c>
      <c r="P65">
        <v>7</v>
      </c>
      <c r="Q65">
        <v>3.1818181818181817</v>
      </c>
      <c r="R65">
        <v>1</v>
      </c>
      <c r="S65">
        <v>0</v>
      </c>
      <c r="T65" t="str">
        <v>With Tradewynd Re Ltd. (Series 2014-1) AIG is seeking at least $300m of fully-collateralized reinsurance protection, through the issuance of three tranches of cat bond notes, Artemis understands. All three tranches of notes will provide AIG with reinsurance cover on an indemnity and per-occurrence basis, with two tranches providing their cover over a three-year risk period, while one has a one-year risk period. The coverage is for similar perils as the previous Tradewynd Re cat bonds. Named storms (so tropical storms and hurricanes) are covered across the U.S., Canada, Mexico, most of the Caribbean, Gulf of Mexico and the District of Colombia. Earthquake risks are covered across the U.S., Canada, Mexico, most of the Caribbean and the District of Colombia. Two of the Series 2014-1 tranches of notes being issued by Tradewynd Re are riskier than those issued in the previous deals, sitting below them in AIG’s reinsurance tower, we understand. The third tranche will sit alongside the other Tradewynd deals, but with a drop-down feature allowing the coverage to move down a layer should the cat bond tranches beneath be exhausted. A Class 1-B tranche of notes will sit at the lower level, below the older Tradewynd cat bonds and are the tranche with a one-year risk period through 2015. This tranche, as yet unsized we understand, has an attachment probability of 3.35%, an exhaustion probability of 1.43% and an expected loss of 2.2%. These notes attach at $3 billion of qualifying losses to AIG up to $4.5 billion. A Class 3-A tranche of notes, with a three-year risk period, sits at the same level of the older Tradewynd cat bonds. This tranche attaches at $4.5 billion of losses to AIG up to $5.5 billion, but has a drop-down feature allowing them to move down to a $3 billion attachment point. The probability of attachment is 1.43%, the exhaustion probability is 0.91% and the expected loss is 1.14%. The final tranche, Class 3-B, sits at the same level as Class 1-B but beneath 3-A, making this the tranche that if eroded would see the 3-B tranche drop down to replace it, we understand. These notes attach at $3 billion of losses up to $4.5 billion, with an attachment probability of 3.35%, an exhaustion probability of 1.43% and an expected loss of 2.2%. These notes have a three-year risk period as well. So, the one year tranche seems almost an extension of the cover provided by the Class 3-B notes for the first year, but with the Class 3-B notes being replaceable by the Class 3-A should they be eroded as well. This will give AIG more first-year cover across the lower level of its programme, at $3 billion of losses to the insurer, while the drop-down could then be activated should that all be exhausted. As with its other Tradewynd Re catastrophe bonds, AIG is seeking cover for a diverse portfolio of underlying risks again with this deal. We understand that as with the previous Tradewynd’s this 2014-1 cat bond will cover both personal lines consumer insurance policies as well as commercial insurance lines of business. The commercial book contains such covered business lines as commercial property, energy, marine and engineering risks. As with previous Tradewynd’s, note the clever inclusion of energy risks with coverage of the Gulf of Mexico for hurricanes. The personal coverage covers lines of business such as residential coverage, high net worth personal lines, auto physical damage, yacht and fine art and collections and excess and surplus business. With its Tradewynd Re cat bonds AIG is sensibly covering large portions of its book, likely in areas that the firm is seeking growth as well, using capital markets protection as a capital tool as well as protection. ILS investors are by now familiar with these deals and the diverse range of risks included in them, so we expect to see broad support for AIG’s latest deal. In terms of pricing, we understand that the one-year tranche of Class 1-B notes are being marketed with price guidance of 6.5% to 7.5%, the Class 3-A tranche which sit higher up and feature the drop-down have price guidance of 4.75% to 5.5% and the Class 3-B notes sitting beneath 3-A have guidance of 6.5% to 7.5%. Update 1: Tradewynd Re Ltd. (Series 2014-1) has increased in size while marketing by 67% to now offer $500m of notes to investors. The Class 1-B tranche of notes remain at $100m, the Class 3-A tranche of notes with a three-year risk period also stay at $100m in size, but the other three-year tranche, the Class 3-B notes has been increased in size to $300m. In terms of pricing, the Class 1-B notes launched with price guidance of 6.5% to 7.5%, but are now offered at 6.75% to 7%. The Class 3-A tranche, which sit higher up and feature the drop-down, launched with guidance of 4.75% to 5.5%, which has narrowed to 5% to 5.12%. Finally, the Class 3-B notes which has upsized to $300m and sit beneath 3-A, launched with guidance of 6.5% to 7.5%, but are now offered with tightened guidance of 6.75% to 7%. Update 2: Artemis understands that at final pricing on Friday, all the tranches were priced and two priced below the middle of guidance while the third priced at the mid-point. The Class 1-B notes have now settled with pricing of 6.75%. The Class 3-A tranche has been set at pricing at 5%. Finally, the Class 3-B notes have been priced at 7%. The Class 1-B tranche of notes has an expected loss of 2.2%, so with pricing set at 6.75% the multiple for these notes is 3.1 times. The Class 3-A tranche of notes has an expected loss of 1.14%, which with pricing set at 5% sees them with a multiple of 4.4 times the expected loss. Finally, the Class 3-B tranche has an expected loss of 2.2%, so with a coupon of 7% is a multiple of 3.2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5" t="str">
        <v>https://www.artemis.bm/deal-directory/tradewynd-re-ltd-series-2014-1/</v>
      </c>
    </row>
    <row r="66" spans="1:21" x14ac:dyDescent="0.25">
      <c r="A66" t="str">
        <v>Nakama Re Ltd. (Series 2014-2) Class 1</v>
      </c>
      <c r="B66" s="19">
        <v>41974</v>
      </c>
      <c r="C66" t="str">
        <v>Nakama Re Ltd. (Series 2014-2)</v>
      </c>
      <c r="D66" t="str">
        <v>Zenkyoren</v>
      </c>
      <c r="E66" t="str">
        <v>Aon Benfield Securities is sole structuring agent and bookrunner</v>
      </c>
      <c r="F66" t="str">
        <v>AIR Worldwide</v>
      </c>
      <c r="G66" t="str">
        <v>Japan earthquake</v>
      </c>
      <c r="H66" s="18">
        <v>175000000</v>
      </c>
      <c r="I66" t="str">
        <v>Indemnity</v>
      </c>
      <c r="J66" t="str">
        <v>?</v>
      </c>
      <c r="K66">
        <v>4</v>
      </c>
      <c r="L66">
        <v>0.63</v>
      </c>
      <c r="M66" t="str">
        <v>Unknown</v>
      </c>
      <c r="N66" t="str">
        <v>Yes</v>
      </c>
      <c r="O66">
        <v>0.57999999999999996</v>
      </c>
      <c r="P66">
        <v>2</v>
      </c>
      <c r="Q66">
        <v>3.4482758620689657</v>
      </c>
      <c r="R66">
        <v>1</v>
      </c>
      <c r="S66">
        <v>0</v>
      </c>
      <c r="T66" t="str">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6" t="str">
        <v>https://www.artemis.bm/deal-directory/nakama-re-ltd-series-2014-2/</v>
      </c>
    </row>
    <row r="67" spans="1:21" x14ac:dyDescent="0.25">
      <c r="A67" t="str">
        <v>Nakama Re Ltd. (Series 2014-2) Class 2</v>
      </c>
      <c r="B67" s="19">
        <v>41974</v>
      </c>
      <c r="C67" t="str">
        <v>Nakama Re Ltd. (Series 2014-2)</v>
      </c>
      <c r="D67" t="str">
        <v>Zenkyoren</v>
      </c>
      <c r="E67" t="str">
        <v>Aon Benfield Securities is sole structuring agent and bookrunner</v>
      </c>
      <c r="F67" t="str">
        <v>AIR Worldwide</v>
      </c>
      <c r="G67" t="str">
        <v>Japan earthquake</v>
      </c>
      <c r="H67" s="18">
        <v>200000000</v>
      </c>
      <c r="I67" t="str">
        <v>Indemnity</v>
      </c>
      <c r="J67" t="str">
        <v>?</v>
      </c>
      <c r="K67">
        <v>4</v>
      </c>
      <c r="L67">
        <v>2.35</v>
      </c>
      <c r="M67" t="str">
        <v>Unknown</v>
      </c>
      <c r="N67" t="str">
        <v>Yes</v>
      </c>
      <c r="O67">
        <v>2.09</v>
      </c>
      <c r="P67">
        <v>2.75</v>
      </c>
      <c r="Q67">
        <v>1.3157894736842106</v>
      </c>
      <c r="R67">
        <v>1</v>
      </c>
      <c r="S67">
        <v>0</v>
      </c>
      <c r="T67" t="str">
        <v>Nakama Re Ltd. is set to issue $200m of Series 2014-2 catastrophe bond notes in the second cat bond from Zenkyoren this year. We understand that the deal is structured in two tranches which are currently both targeting $100m of protection each. As is typical, Nakama Re Ltd. will issue the two tranches of Series 2014-2 notes to fully-collateralize two underlying reinsurance contracts with Zenkyoren. Both tranches provide reinsurance protection on an ultimate net loss, or indemnity, triggered basis and coverage is for losses from earthquake shaking, tidal wave, flood, fire following and also sprinkler damage, we hear. A Class 1 tranche of notes will provide Zenkyoren with earthquake reinsurance protection in Japan on a per-occurrence basis across a four year period. This tranche provides protection over a JPY 200 billion layer of Zenkyoren’s reinsurance program, from an attachment point of JPY 1.95 trillion to an exhaustion point at JPY 2.15 trillion of losses. That equates to an attachment probability of 0.63% and expected loss of 0.58%. The other Class 2 tranche will provide protection on a three-year aggregate basis, across each of three overlapping risk periods over five full years in total. The Class 2 tranche is unusual for that reason, as it effectively has three three-year risk periods that each overlap, meaning that it effectively offers nine years of protection if each risk period is considered discreet of the others, although running in tandem at times. The more complicated Class 2 tranche attaches at JPY 1.85 trillion to an exhaustion point at JPY 2.05 trillion, so again covering a JPY 200 billion layer. With protection being on a three-year aggregate basis, this tranche has a three-year attachment probability of 2.35%, which on an annual basis equates to 0.78%. The three-year expected loss is 2.09%, which is 0.70% on an annual basis. This tranche’s layer also features a franchise deductible of JPY 270 billion. In terms of pricing, the per-occurence Class 1 notes are marketed with guidance of 2% to 2.25%, we understand, while the three-year aggregate Class 2 notes are marketed with guidance of 2.75% to 3%. *Update 1:* After two weeks of marketing to the ILS investor community, both tranches have increased in size. The Class 1 per-occurrence tranche of notes has increased in size by 75% to $175m, while the Class 2 aggregate tranche of notes has doubled in size to $200m, giving the cat bond a total expected size of $375m. At the same time as upsizing the pricing has moved while the deal was marketed to investors, with both tranches looking set to price at the mid-point of the initial price guidance. The per-occurrence Class 1 notes launched with coupon guidance of 2% to 2.25%, which we understand has now moved to the mid-point at 2.125%. Meanwhile, the three-year aggregate Class 2 notes which launched with guidance of 2.75% to 3%, look likely to also price at the mid-point at 2.875%. *Update 2:* At final pricing the Nakama Re 2014-2 catastrophe bond remained at $375m in size, while the pricing stayed at the revised coupon levels of 2.125% for the Class 1 notes and 2.875% for the Class 2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7" t="str">
        <v>https://www.artemis.bm/deal-directory/nakama-re-ltd-series-2014-2/</v>
      </c>
    </row>
    <row r="68" spans="1:21" x14ac:dyDescent="0.25">
      <c r="A68" t="str">
        <v>Vitality Re VI Ltd. (Series 2015-1) Class A</v>
      </c>
      <c r="B68" s="19">
        <v>42005</v>
      </c>
      <c r="C68" t="str">
        <v>Vitality Re VI Ltd. (Series 2015-1)</v>
      </c>
      <c r="D68" t="str">
        <v>Aetna</v>
      </c>
      <c r="E68" t="str">
        <v>Goldman Sachs is structuring agent and lead bookrunner. BNP Paribas is co-manager.</v>
      </c>
      <c r="F68" t="str">
        <v>Milliman Inc.</v>
      </c>
      <c r="G68" t="str">
        <v>Medical benefit claims levels</v>
      </c>
      <c r="H68" s="18">
        <v>140000000</v>
      </c>
      <c r="I68" t="str">
        <v>Medical benefit ratio (indemnity)</v>
      </c>
      <c r="J68" t="str">
        <v>S&amp;P: Class A - ‘BBB+'(sf), Class B - ‘BB+'(sf)</v>
      </c>
      <c r="K68">
        <v>3</v>
      </c>
      <c r="L68" t="str">
        <v>None</v>
      </c>
      <c r="M68" t="str">
        <v>Unknown</v>
      </c>
      <c r="N68" t="str">
        <v>Yes</v>
      </c>
      <c r="O68">
        <v>0.01</v>
      </c>
      <c r="P68">
        <v>1.75</v>
      </c>
      <c r="Q68">
        <v>175</v>
      </c>
      <c r="R68">
        <v>1</v>
      </c>
      <c r="S68">
        <v>0</v>
      </c>
      <c r="T68" t="str">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8" t="str">
        <v>https://www.artemis.bm/deal-directory/vitality-re-vi-ltd-series-2015-1/</v>
      </c>
    </row>
    <row r="69" spans="1:21" x14ac:dyDescent="0.25">
      <c r="A69" t="str">
        <v>Vitality Re VI Ltd. (Series 2015-1) Class B</v>
      </c>
      <c r="B69" s="19">
        <v>42005</v>
      </c>
      <c r="C69" t="str">
        <v>Vitality Re VI Ltd. (Series 2015-1)</v>
      </c>
      <c r="D69" t="str">
        <v>Aetna</v>
      </c>
      <c r="E69" t="str">
        <v>Goldman Sachs is structuring agent and lead bookrunner. BNP Paribas is co-manager.</v>
      </c>
      <c r="F69" t="str">
        <v>Milliman Inc.</v>
      </c>
      <c r="G69" t="str">
        <v>Medical benefit claims levels</v>
      </c>
      <c r="H69" s="18">
        <v>60000000</v>
      </c>
      <c r="I69" t="str">
        <v>Medical benefit ratio (indemnity)</v>
      </c>
      <c r="J69" t="str">
        <v>S&amp;P: Class A - ‘BBB+'(sf), Class B - ‘BB+'(sf)</v>
      </c>
      <c r="K69">
        <v>3</v>
      </c>
      <c r="L69" t="str">
        <v>None</v>
      </c>
      <c r="M69" t="str">
        <v>Unknown</v>
      </c>
      <c r="N69" t="str">
        <v>Yes</v>
      </c>
      <c r="O69">
        <v>0.24</v>
      </c>
      <c r="P69">
        <v>2.1</v>
      </c>
      <c r="Q69">
        <v>8.75</v>
      </c>
      <c r="R69">
        <v>1</v>
      </c>
      <c r="S69">
        <v>0</v>
      </c>
      <c r="T69" t="str">
        <v>This is Aetna’s sixth Vitality Re medical benefit ratio linked ILS deal. The series of transactions protect Aetna on a reinsurance basis against sudden rises in health insurance medical benefit claims and the insurer has effectively been using them as a capital tool, freeing up capital while also acquiring protection against unexpected or sharp increases in claims. The two tranches of protection provided by Aetna’s Vitality Re III deal, which gave the health insurer $150m of cover, both matured this week. So the Vitality Re VI deal will replace some of that protection but also increase Aetna’s use of ILS as this deal is targeting $200m between the two tranches of notes that are being issued, according to sources. In this deal Vitality Re VI Ltd. will seek to issue and sell to investors two tranches of Series 2015-1 health insurance medical benefit risk linked notes. A Class A tranche has a preliminary size of $140m while the Class B tranche has a preliminary size of $60m. Both tranches are linked to Aetna’s medical benefit ratio as a trigger. As with Aetna’s other Vitality ILS deals, it uses its Health Re captive type reinsurer to enter into excess of loss reinsurance agreements with the Vitality Re VI vehicle. The sale of the notes collateralizes the reinsurance agreements, providing Aetna with a multi-year source of fully-collateralized protection. The deal will mature at the end of 2017, thus providing Aetna with three years of annual aggregate coverage. The notes are at risk of Aetna’s medical benefit claims ratio exceeding pre-defined attachment points during each annual risk period. Claims can accrue during the year towards these attachments, but are then reset at the end of the each year. As such the protection provided is annual aggregate reinsurance and is, despite being based on medical benefit ratio claims, is effectively an indemnity cover. Artemis understands that the $140m Class A tranche of notes attach at 100% of the medical benefit ratio and exhaust at 114%, while the Class B notes are riskier, attaching at 94% MBR up to 100%. So the Class B notes sit beneath the Class A and would be triggered first. Compared to other in-force Vitality transactions, the Vitality Re VI deal trigger is set lower than the Vitality re IV or V deals, so this is a slightly higher risk issuance. However these are very remote in terms of the actual risk, as it would take a major health related event to raise Aetna’s MBR so high as to trigger the notes. In fact the expected loss of these notes is explained as 1 basis point for the Class A notes and 24 basis points for Class B, that can be thought of as 0.01% and 0.24%, so very remote risk compared to the more typical catastrophe bond ILS deals. The attachment probabilities are explained as 6 basis points for Class A and 62 basis points for Class B (again akin to 0.06% and 0.62%). In terms of coupon price guidance, we’re told that the Class A notes are being marketed with a range of 1.65% to 2.15%, while the riskier Class B notes are marketed at 2.25% to 2.75%. Update: The $140m Class A tranche of notes will pay investors a coupon of 1.75%, so below the mid-point but not quite at the bottom of guidance. The Class B notes meanwhile have seen the price drop below the guidance range, settling at 2.1%. The deal completed at the targeted $200m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9" t="str">
        <v>https://www.artemis.bm/deal-directory/vitality-re-vi-ltd-series-2015-1/</v>
      </c>
    </row>
    <row r="70" spans="1:21" x14ac:dyDescent="0.25">
      <c r="A70" t="str">
        <v>Galileo Re Ltd. (Series 2015-1)</v>
      </c>
      <c r="B70" s="19">
        <v>42036</v>
      </c>
      <c r="C70" t="str">
        <v>Galileo Re Ltd. (Series 2015-1)</v>
      </c>
      <c r="D70" t="str">
        <v>Catlin</v>
      </c>
      <c r="E70" t="str">
        <v>GC Securities is sole structuring agent and bookrunner</v>
      </c>
      <c r="F70" t="str">
        <v>AIR Worldwide</v>
      </c>
      <c r="G70" t="str">
        <v>U.S. named storms, U.S. earthquake, Canada earthquake, European windstorm</v>
      </c>
      <c r="H70" s="18">
        <v>300000000</v>
      </c>
      <c r="I70" t="str">
        <v>Industry loss index</v>
      </c>
      <c r="J70" t="str">
        <v>?</v>
      </c>
      <c r="K70">
        <v>3</v>
      </c>
      <c r="L70">
        <v>15.33</v>
      </c>
      <c r="M70" t="str">
        <v>Unknown</v>
      </c>
      <c r="N70" t="str">
        <v>No</v>
      </c>
      <c r="O70">
        <v>7.93</v>
      </c>
      <c r="P70">
        <v>13.5</v>
      </c>
      <c r="Q70">
        <v>1.7023959646910467</v>
      </c>
      <c r="R70">
        <v>1</v>
      </c>
      <c r="S70">
        <v>0</v>
      </c>
      <c r="T70" t="str">
        <v>With the new Galileo Re 2015-1, Catlins second issuance using its Galileo Re Ltd. Bermuda domiciled special purpose insurance vehicle and fifth cat bond in total, the re/insurer is seeking fully-collateralized protection for a much higher risk layer of its reinsurance program than before. In this issuance Galileo Re Ltd. is seeking to issue a single tranche of Series 2015-1 Class A notes, which will be sold to investors to provide a multi-year source of fully-collateralized reinsurance protection against certain U.S. named storm, U.S. and Canada earthquake and European windstorm risks (the same perils as the 2013 Galileo Re deal ). The notes will have a 3 year risk-period, maturing at December 31st 2017. All three of the covered perils will be covered on an annual aggregate basis and the triggers used are weighted industry loss index triggers, with PCS providing the index data for U.S. wind and quake and PERILS AG for European windstorm events. U.S. named storm, so tropical storm, hurricane and post-tropical, coverage is for the typical U.S. east and gulf coast states and Florida, but also for some inland states where a degrading major storm could still have a major impact. U.S. quake is for the entire 50 states, BC and Canada. European windstorm cover is for the UK, Ireland, Germany, Belgium, France, Denmark, Luxembourg, Netherlands, Sweden, Norway and Switzerland. We’re told that the weighted index attachment point for the Series 2015-1 Class A notes issued by Galileo Re will be $160m, while the exhaustion will be at an index value equivalent of $480m. That gap of $320m between attachment and exhaustion may hint at an ability to upsize this cat bond if Catlin chooses. The notes have an initial attachment probability of 15.33%, showing just how high risk this transaction is. The initial expected loss is 7.93%, which would be in the top ten highest EL figures Artemis has recorded, while the initial exhaustion probability is 3.94%. Artemis understands that the notes are being offered to investors with price guidance of 13.5% to 14%. Update: The Galileo Re 2015 catastrophe bond upsized by 50% to close securing $300m of reinsurance coverage for Catlin. The pricing on the Galileo Re cat bond’s $300m of notes settled at the lowest end of guidance, according to sources, at 13.5%. In terms of a multiple, investors will be getting paid just 1.7 times the expected loss, which is a particularly low multiple perhaps reflecting the strong appetite for a higher-yielding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0" t="str">
        <v>https://www.artemis.bm/deal-directory/galileo-re-ltd-series-2015-1/</v>
      </c>
    </row>
    <row r="71" spans="1:21" x14ac:dyDescent="0.25">
      <c r="A71" t="str">
        <v>Atlas IX Capital Limited (Series 2015-1)</v>
      </c>
      <c r="B71" s="19">
        <v>42036</v>
      </c>
      <c r="C71" t="str">
        <v>Atlas IX Capital Limited (Series 2015-1)</v>
      </c>
      <c r="D71" t="str">
        <v>SCOR Global P&amp;C SE</v>
      </c>
      <c r="E71" t="str">
        <v>Aon Benfield Securities is sole structuring agent and bookrunner</v>
      </c>
      <c r="F71" t="str">
        <v>AIR Worldwide</v>
      </c>
      <c r="G71" t="str">
        <v>U.S. named storm, U.S. and Canada earthquake</v>
      </c>
      <c r="H71" s="18">
        <v>150000000</v>
      </c>
      <c r="I71" t="str">
        <v>Industry loss index</v>
      </c>
      <c r="J71" t="str">
        <v>?</v>
      </c>
      <c r="K71">
        <v>4</v>
      </c>
      <c r="L71">
        <v>4.16</v>
      </c>
      <c r="M71" t="str">
        <v>Unknown</v>
      </c>
      <c r="N71" t="str">
        <v>No</v>
      </c>
      <c r="O71">
        <v>3.43</v>
      </c>
      <c r="P71">
        <v>7</v>
      </c>
      <c r="Q71">
        <v>2.0408163265306123</v>
      </c>
      <c r="R71">
        <v>1</v>
      </c>
      <c r="S71">
        <v>0</v>
      </c>
      <c r="T71" t="str">
        <v>This 2015 deal sees Atlas IX Capital proposing to issue at least $150m of notes linked to SCOR Global P&amp;C SE’s catastrophe exposures in the U.S. and Canada for named storm and earthquake protection. As we understand it, Atlas IX Capital will issue a single tranche of Series 2015-1 Class A notes to source retrocessional reinsurance protection for the sponsor, SCOR Global P&amp;C SE’s, U.S. named storm, U.S. earthquake and Canada earthquake risks. The single tranche of notes will be exposed to these perils on an industry loss and aggregate basis across a four-year risk period up to the end of 2018. The trigger for each peril will be based on PCS reported county or province weighted industry losses, we’re told. Named storm coverage is across 29 U.S. states, Puerto Rico and the District of Colombia, while earthquake coverage is across the U.S., DC and Canada. The notes have an index attachment point of 650 points, but with a deductible of 45 index points per event. The exhaustion point is at an index level of 850, sources said. We understand that equates to an initial attachment probability of 4.16%, exhaustion probability of 2.84% and expected loss of 3.43%. In terms of pricing, the single tranche of notes are being marketed to investors with a guidance range of 7% to 7.75% we’re told. So that looks like a multiple of at least 2 times the expected loss even at the low-end of guidance. The notes feature a variable reset facility, as so many cat bonds do nowadays, which could allow SCOR to increase the expected loss to provide more cover, but with investors compensated accordingly with a higher coupon. Interestingly, the collateral from the sale of the notes to ILS investors will be invested in EBRD notes, a collateral type which has not been so popular in recent years. The fear of negative rates is of course rife in the Eurozone, but we understand the deal will set a minimum interest of zero so a negative collateral return would not be possible even if rates in Europe declined further. Update: The single tranche of Series 2015-1 Class A notes remains sized at $150m. However the pricing guidance has been narrowed at the low-end of initial guidance with the initial 7% to 7.75% coupon range now tightened to 7% to 7.25%. Update 2: The $150m of Series 2015-1 Class A notes being issued by Atlas IX Capital have priced at the lowest end of guidance, at 7%. So resulting in a multiple at market of just slightly over 2 times the expected loss of 3.43%. Update – July 2019: The still rising losses from some of 2017’s U.S. hurricanes have tipped the Atlas IX Capital Series 2015-1 catastrophe bond notes into loss, resulting in a retrocessional reinsurance recovery for sponsor SCOR. We’re told that the aggregate losses across 2017’s hurricanes Harvey, Irma and Maria have now surpassed the trigger point for the notes, meaning SCOR is due a payment from the outstanding principal. In particular it is the loss creep from hurricane Irma that we understand took the notes over the attachment point. The cat bond features an industry loss trigger, based on reporting by PCS. The Irma loss has been the one developing the most in recent months, so is likely the one that resulted in this payment coming due. We understand that the index attachment point had been set at 850 index points in the aggregate for the 2017 risk period. The aggregate index level of the qualifying losses was raised to almost 885 in June, so triggering the cat bond. As a result of this, we’re told that a recovery of almost $26 million is now due to SCOR, $25.913 million to be more precise. Interestingly though, while hurricane Irma is likely to have been the specific event to tip the cat bond into loss, the majority of the aggregated loss index points actually came from hurricane Maria,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1" t="str">
        <v>https://www.artemis.bm/deal-directory/atlas-ix-capital-limited-series-2015-1/</v>
      </c>
    </row>
    <row r="72" spans="1:21" x14ac:dyDescent="0.25">
      <c r="A72" t="str">
        <v>East Lane Re VI Ltd. (Series 2015-1)</v>
      </c>
      <c r="B72" s="19">
        <v>42064</v>
      </c>
      <c r="C72" t="str">
        <v>East Lane Re VI Ltd. (Series 2015-1)</v>
      </c>
      <c r="D72" t="str">
        <v>Chubb</v>
      </c>
      <c r="E72" t="str">
        <v>Goldman Sachs and GC Securities are joint structuring agents and bookrunners. Citigroup and Deutsche Bank are joint bookrunners. Willis Capital Markets &amp; Advisory is co-manager.</v>
      </c>
      <c r="F72" t="str">
        <v>RMS</v>
      </c>
      <c r="G72" t="str">
        <v>U.S. named storms, earthquakes, severe thunderstorms, winter storms, wildfires, volcanic eruption, meteorite impact</v>
      </c>
      <c r="H72" s="18">
        <v>250000000</v>
      </c>
      <c r="I72" t="str">
        <v>Indemnity</v>
      </c>
      <c r="J72" t="str">
        <v>S&amp;P: 'BB(sf)'</v>
      </c>
      <c r="K72">
        <v>5</v>
      </c>
      <c r="L72" t="str">
        <v>None</v>
      </c>
      <c r="M72">
        <v>3000000000</v>
      </c>
      <c r="N72" t="str">
        <v>No</v>
      </c>
      <c r="O72">
        <v>1.24</v>
      </c>
      <c r="P72">
        <v>3.75</v>
      </c>
      <c r="Q72">
        <v>3.024193548387097</v>
      </c>
      <c r="R72">
        <v>1</v>
      </c>
      <c r="S72">
        <v>0</v>
      </c>
      <c r="T72" t="str">
        <v>With this East Lane Re VI 2015-1 cat bond Chubb is seeking a new multi-year source of fully-collateralized reinsurance protection against multiple U.S. perils. The transaction will see a single Class A tranche of notes issued with a preliminary size of $225m, according to market sources. As with all Chubb East Lane catastrophe bonds the ultimate beneficiaries of the protection provided will be a range of Chubb insurer subsidiaries, named as: Federal Insurance Co., Vigilant Insurance Co., Chubb Insurance Co. of New Jersey, Chubb National Insurance Co., Chubb Indemnity Insurance Co., Great Northern Insurance Co., Pacific Indemnity Co., Executive Risk Indemnity Inc., Executive Risk Specialty Insurance Co., Chubb Custom Insurance Co., Texas Pacific Indemnity Co., and Chubb Lloyds Insurance Co. of Texas. The cover from this East Lane Re VI 2015-1 cat bond will be on an indemnity and per-occurrence basis. The protection provided by the 2015-1 Chubb cat bond will be for the typical cat bond perils of U.S. named storms, earthquakes, severe thunderstorms, winter storms and wildfires as well as the first time included meteorite impact and volcanic eruption risks. S&amp;P notes that the East Lane Re VI 2015-1 cat bond issue will cover losses in the covered area due to named storms, earthquakes (including fire following and sprinkler leakage, losses related to which are included in the modeling), severe thunderstorms, winter storms, wildfire, volcanic eruption and meteorite impact on a per-occurrence basis. RMS is the third-party risk modelling firm assigned to the transaction, however the firm does not have a risk model for northeastern U.S. wildfire, meteorite impacts or volcanic eruptions, S&amp;P explains. S&amp;P says that when assigning the preliminary rating, the impact from wildfire, volcanic eruption, and meteorite impact had a minimal effect. S&amp;P explained that the total adjustment to the probability of attachment due to these unmodelled perils is 2 basis points. S&amp;P said that it does not anticipate any of these perils to result in losses that would reach the cat bond’s attachment point, however there is some minimal risk. On each of the unmodelled perils S&amp;P explains its thinking in the deal pre-sale report: For wildfire, prolonged periods without precipitation in the covered area are not typical. In addition, given the locations of the exposures, there is significant access to fire-fighting resources. Furthermore, the insured losses from the largest Western wildfires would not reach the attachment point. In terms of volcanic eruptions, there are no active calderas that RMS believes pose a threat to the covered area. (There are two volcanoes in New Hampshire, but these are considered inactive.) We also took into account a report from the U.S. Geological Survey indicating that volcanic activity can trigger earthquakes under some circumstances and that earthquakes can trigger volcanic activity as well, though the latter relationship is less well understood; typically, the resulting event is of a smaller magnitude. Regarding meteorite impacts, our sources consider the 1908 impact in Tunguska, Siberia, to be a 1-in-1000-year event.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S&amp;P highlights the unmodelled nature of these perils as one of the items of concern that it always notes about every cat bond deal it rates in the pre-sale report. However the rating agency explains; “The exposures that were not modeled are primarily exposures under commercial property and package forms that fall under a bundle of additional coverages, subject to a sub-limit, typically $500,000. Exposures in excess of $500,000 were included in the modeling.” The risk period for the transaction will be five years, to March 2020, showing that Chubb is seeking to take advantage of broader coverage now available from cat bonds, and investors willingness to allow insurers to lock in longer-term reinsurance coverage. The covered area for the deal is Chubb’s insurance heartland states of Connecticut, Delaware, the District of Columbia, Maine, Maryland, Massachusetts, New Hampshire, New Jersey, New York, Pennsylvania, Rhode Island, Vermont and Virginia. We understand that the initial attachment probability for the notes is set at 1.35%, with exhaustion at 1.14% and the expected loss at 1.24%. We’re told that this equates to a $2.1 billion indemnity trigger attachment point and a $2.45 billion exhaustion. That $350m gap between attachment and exhaustion points could hint at the ultimate size of the transaction, should Chubb elect to upsize it. Property Claim Services ( PCS ) is being used for catastrophe designation on a number of the covered perils we understand, thus ensuring that only events of a certain magnitude and with a third-party agent designating them as catastrophes would qualify. Other concerns S&amp;P notes include the fact that 41.4% of the expected losses are due to commercial exposures, the fact that there is the potential for significant losses due to flood and storm surge and that the initial stated reinsurance could be eroded by covered events. On the initial stated reinsurance, S&amp;P explains; “The probability of attachment would be 4 basis points higher without the application of the initial stated reinsurance, and given the covered area, we typically do not experience more than one covered event within a year.” Covered losses are for both personal and commercial lines of insurance property exposures. S&amp;P notes that Chubb primarily markets its personal lines policies to high-net-worth individuals and is well-known for insuring high-value homes, auto, and other properties. Named storm and hurricane risks are the major exposure with this deal, contributing 89.4% of the expected losses. Personal lines exposure makes up 58.6% of the expected loss. Due to the northeast U.S. focus of Chubb’s book of business New York makes up 40.6% of the expected losses by state, followed by Connecticut, New Jersey and Massachusetts. Around half of the total insurable value of the covered portfolio consists of coverage for professional, technical and business services. The East Lane Re VI 2015-1 catastrophe bond features a variable reset feature, which S&amp;P explains in more detail: When rating nat-cat bonds that permit variable resets, we look to the highest probability of attachment permitted. At each annual reset, the expected loss can be reset within a range of 1.00%-1.50%. As a secondary reset limit, the probability of attachment cannot exceed 1.90%. Based on the current occurrence exceedence probability curve, if the expected loss were 1.50% (using the long-term rate for hurricanes), the probability of attachment would be 1.65%. The preliminary rating assumes the expected loss for each reset to be 1.50%. We do not expect the shape of the curve to change significantly, so we considered 1.65% to be the reset probability of attachment. We then looked to the related medium-term rate probability of attachment to be 1.78%. To determine the reset probability of attachment, we stressed the results and based the nat-cat risk factor off these results. Pricing wise, the notes are being offered with coupon guidance of 3.5% to 4%, we understand, which with an expected loss of 1.24% should see a multiple well above 2. Given where this East Lane Re VI 2015-1 catastrophe bond is set to attach, it is more risky than last years East Lane Re VI Ltd. (Series 2014-1) which attaches at $3 billion of losses to Chubb and has an expected loss of 0.82%. That deal priced at 2.75%, so the multiple looks almost aligned. Update: Chubb’s latest cat bond looked set to upsize, as sources suggested a range of $225m to $250m for the single tranche of notes. At the same time the coupon price guidance was narrowed from the initial 3.5% to 4% to 3.5% to 3.75%. In the end Chubb upsized the deal and the East Lane Re VI cat bond will complete at $250m in size. The pricing however did not continue downwards and has settled at 3.75%, the upper end of the narrowed range or the mid-point of the deal’s launch coupon guidance. In the case of this cat bond, with pricing of 3.75% and an expected loss of 1.24%, investors have secured a multiple of 3X.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2" t="str">
        <v>https://www.artemis.bm/deal-directory/east-lane-re-vi-ltd-series-2015-1/</v>
      </c>
    </row>
    <row r="73" spans="1:21" x14ac:dyDescent="0.25">
      <c r="A73" t="str">
        <v>Merna Re Ltd. (Series 2015-1)</v>
      </c>
      <c r="B73" s="19">
        <v>42064</v>
      </c>
      <c r="C73" t="str">
        <v>Merna Re Ltd. (Series 2015-1)</v>
      </c>
      <c r="D73" t="str">
        <v>State Farm</v>
      </c>
      <c r="E73" t="str">
        <v>Aon Benfield Securities is sole structuring agent and bookrunner</v>
      </c>
      <c r="F73" t="str">
        <v>RMS</v>
      </c>
      <c r="G73" t="str">
        <v>U.S. earthquake (New Madrid region)</v>
      </c>
      <c r="H73" s="18">
        <v>300000000</v>
      </c>
      <c r="I73" t="str">
        <v>Indemnity</v>
      </c>
      <c r="J73" t="str">
        <v>?</v>
      </c>
      <c r="K73">
        <v>3</v>
      </c>
      <c r="L73">
        <v>0.56000000000000005</v>
      </c>
      <c r="M73">
        <v>450000000</v>
      </c>
      <c r="N73" t="str">
        <v>No</v>
      </c>
      <c r="O73">
        <v>0.41</v>
      </c>
      <c r="P73">
        <v>2</v>
      </c>
      <c r="Q73">
        <v>4.8780487804878048</v>
      </c>
      <c r="R73">
        <v>1</v>
      </c>
      <c r="S73">
        <v>0</v>
      </c>
      <c r="T73" t="str">
        <v>State Farm has registered a new special purpose insurer in Bermuda for the purposes of this cat bond issue, stepping away from its more typical numbering of cat bonds with a vehicle simply named Merna Re Ltd. We understand from sources that the Merna Re 2015-1 catastrophe bond will sit alongside the 2014 issued Merna Re V Ltd., so providing a good comparison on pricing and terms. That deal offered the lowest quake coupon yield ever, but it looks like State Farm wants to take advantage of ILS investor appetite and attractive market pricing to push this even lower in 2015. For its latest cat bond, State Farm is seeking a three-year source of fully-collateralized reinsurance protection against New Madrid earthquake losses. The deal will see Merna Re Ltd. issuing a single tranche of Series 2015-1 Class A notes, which has a preliminary size of $300m. The protection afforded by the Merna Re 2015-1 cat bond will be on a per occurrence basis and the cat bond features an indemnity trigger. Coverage is for the same region as its 2014 cat bond we understand. The cat bond will cover losses from earthquakes (including fire following) suffered in Alabama, Arkansas, Illinois, Indiana, Kentucky, Louisiana, Michigan, Mississippi, Missouri, Ohio, Tennessee and Wisconsin, which are the U.S. states situated around the New Madrid earthquake fault. We understand that for launch the Merna Re 2015-1 cat bond will have the same risk profile as the Merna Re V deal from 2014, with an attachment probability of 0.56%, an exhaustion probability of 0.32% and an expected loss of 0.41%. That puts the attachment point at $450m of losses to State Farm, covering a layer up to $1.45 billion. However, the 2015 Merna Re cat bond features a flexible reset which will allow State Farm to adjust the coverage if it desires up to an expected loss of 0.56%. That flexibility will allow the risk level to be increased in the cat bond which would trigger a higher coupon for investors, as the coupon would be adjusted in line with any increase in expected loss. We’re told that the single tranche of $300m Class A notes to be issued by Merna Re in this 2015-1 cat bond are being marketed to investors with price guidance of 1.75% to 2%. The Merna Re V cat bond, which covers the same risks on the same terms and at the same attachment point, priced in 2014 at the bottom of a 2% to 2.5% initial range. So State Farm is looking to secure a discount in 2015 with lower pricing if possible, but the range suggests it would be okay with achieving the same pricing as last year. When looking at the potential multiple of expected loss to coupon however the deal looks to provide reasonable value. With so many cat bonds pricing at levels that indicate multiples of 2 to 2.5 times expected losses, the Merna Re 2015-1 cat bond could result in a multiple of 4.3 times even at the bottom end of that price guidance range. New Madrid quakes are considered very remote risks and as a result the risk model results indicate low pricing for a low-frequency, although potentially high severity, catastrophe event. As a result New Madrid earthquake risk can be priced much lower than other peak earthquake zones around the world. However this is a very remote risk catastrophe bond, with the attachment probability of 0.56% which naturally also drives the lower pricing expectation. Update 1: The $300m tranche of notes now looks set to price at the top end of the initial coupon guidance, at 2%. Perhaps another reflection of where investors pricing floor may be for peak catastrophe risks.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3" t="str">
        <v>https://www.artemis.bm/deal-directory/merna-re-ltd-series-2015-1/</v>
      </c>
    </row>
    <row r="74" spans="1:21" x14ac:dyDescent="0.25">
      <c r="A74" t="str">
        <v>Kizuna Re II Ltd. (Series 2015-1)</v>
      </c>
      <c r="B74" s="19">
        <v>42064</v>
      </c>
      <c r="C74" t="str">
        <v>Kizuna Re II Ltd. (Series 2015-1)</v>
      </c>
      <c r="D74" t="str">
        <v>Tokio Marine &amp; Nichido Fire Insurance Co. Ltd.</v>
      </c>
      <c r="E74" t="str">
        <v>Aon Benfield Securities are sole structuring agent and bookrunner</v>
      </c>
      <c r="F74" t="str">
        <v>AIR Worldwide</v>
      </c>
      <c r="G74" t="str">
        <v>Japan earthquake</v>
      </c>
      <c r="H74" s="18">
        <v>290000000</v>
      </c>
      <c r="I74" t="str">
        <v>Indemnity</v>
      </c>
      <c r="J74" t="str">
        <v>?</v>
      </c>
      <c r="K74">
        <v>4</v>
      </c>
      <c r="L74">
        <v>2.0999999999999999E-5</v>
      </c>
      <c r="M74" t="str">
        <v>$2,500,000,000</v>
      </c>
      <c r="N74" t="str">
        <v>No</v>
      </c>
      <c r="O74">
        <v>1.7999999999999999E-2</v>
      </c>
      <c r="P74">
        <v>2</v>
      </c>
      <c r="Q74">
        <v>111.11111111111111</v>
      </c>
      <c r="R74">
        <v>1</v>
      </c>
      <c r="S74">
        <v>0</v>
      </c>
      <c r="T74" t="str">
        <v>Tokio Marine &amp; Nichido Fire is seeking to sponsor the issuance of a single tranche of cat bond notes through its Bermuda domiciled special purpose insurer Kizuna Re II Ltd. this year. Kizuna Re II Ltd. will issue a single tranche of Series 2015-1 Class A notes with a preliminary deal size of JPY25 billion (approximately $205m) to secure a fully-collateralized source of reinsurance protection for earthquake exposures including fire following across the whole of Japan over a four-year term, with four annual risk periods. Also included are any losses resulting from tsunamis or volcanic eruptions that are caused by an earthquake during the term of the cat bond and S&amp;P noted that the volcanic eruption exposure is unmodelled. There’s an element of earthquake triggered flood risk in this cat bond too, with flood losses, including any caused by dam or levee rupture or sprinkler leakage, covered. Protection from the Class A notes will be on a per occurrence basis and the cat bond will feature an indemnity trigger. The notes will cover losses from Tokio Marine &amp; Nichido Fire’s portfolio of personal, commercial and industrial property exposures across Japan. Standard &amp; Poor’s explained more about the subject business: The covered exposures comprise commercial business that includes, but is not limited to, fire policies covering buildings used as shops and offices, as well as their contents; and industrial business that includes fire policies covering properties such as factories and warehouses, as well as their contents. Although the majority of policies fall within the category of fire policies, these two lines comprise policies categorized as fire, engineering, movable all risks, and business interruption policies (less than 30 policies have business interruption coverage) unless otherwise specified. Marine policies are not part of the covered exposures. Earthquake coverage for both property damage and business interruption is an endorsement to the standard contract earthquake endorsements that cover debris removal expenses (limited to 10% of the earthquake payout amount). The coverage includes fire policies and engineering and movable all risks policies. In all fire policies, earthquake fire expense insurance ( EFEI ) is covered in the standard contract. The modeled results indicate the majority of expected losses come from earthshake. Personal business consists of fire policies written on buildings used only for dwellings and household goods. Policy holders purchase earthquake coverage as a separate endorsement. For personal lines, all dwelling earthquake covers except for EFEI are ceded to Japan Earthquake Reinsurance Co. Ltd., the government-backed plan, and, therefore, are not reinsured under the reinsurance agreement. The covered exposures include policies in which TMNF is not the lead co-insurer. This accounts for less than 10% of earthquake total limit. The overwhelming contribution to expected loss is related to the commercial and industrial policies. The total insured value for commercial, industrial, and personal business fire policies are based on replacement value or actual cash value (estimated replacement value less depreciation of property). The majority of the policies are written on a replacement-value basis. We understand that the sponsor will retain a share of each loss of at least 10%, under the terms of the cat bond. The notes have an attachment point of JPY310 billion (approx. $2.5 billion) up to an exhaustion point of JPY350 billion (approx $2.9 billion), so covering a JPY40 billion (approx. $330m) reinsured layer of the sponsors programme. On the risk modelling side, since 1700, there have been two events–the 1923 Taisho Kanto quake with the epicenter in the Kanagawa prefecture (part of the greater Tokyo area) and the 1707 Hoei earthquake with the epicenter in the Wakayama prefecture–that would have triggered the bond. S&amp;P explained; “The Hoei was the most powerful earthquake in Japan before 2011’s Tohoku earthquake, and it possibly caused an eruption of Mt. Fuji later that year. This 1923 event as modeled resulted in a 100% principal reduction. The modeled principal reductions from the 1707 event were modeled with (73% principle reduction) and without (68% principal reduction) the effect from the tsunami.” Importantly, the number of historical earthquake events that could have impacted this cat bond does not increase if the 0.07% increased expected loss figure is used. It’s also worth noting that the 2011 Tohoku earthquake would not have come anywhere near attaching the Kizuna Re II 2015-1 cat bond notes, as its ultimate net loss would only have been ¥95 billion and the attachment point is ¥310 billion. This is a very remote risk Japan quake cat bond. The initial modelled attachment probability is said to be just 0.021%, while the exhaustion probability is 0.016% and the expected loss 0.018%. The least risky layer of last years Kizuna Re II 2014-1 catastrophe bond had an attachment probability of 0.41% and an expected loss of 0.21%, so were considerably riskier than this new tranche which is being issued. In terms of pricing guidance, we understand that the Kizuna Re II 2015-1 Class A notes are being offered to investors with coupon guidance of 2% above the return of the underlying investments. We’re told that there is no range being offered, which suggests that the deal will likely just close at a 2% coupon. The 2014 Kizuna Re II deal priced the least risky tranche of notes at 2.25%. But if you compare the multiples, the 2015 deal will have a very high multiple, given the very low expected loss number, so investors are getting compensated more in terms of multiple to coupon. This 2015 cat bond features a variable reset, we understand, but even if the sponsor chose to move the layer to the riskiest it is allowed under the terms of the deal it would still be a much more remote risk than its 2014 deal. The collateral assets for this cat bond are being invested in Japanese Yen denominated investment funds, we understand, the first time this has been the case for a Tokio Marine &amp; Nichido Fire cat bond we believe. Standard &amp; Poor’s has assigned an investment grade rating to a catastrophe bond for the first time since 2008, as the remote risk nature of the underlying Japanese earthquake risk helped the Kizuna Re II 2015-1 cat bond to a ‘BBB- (sf)’ preliminary rating assessment. S&amp;P explained; “This is the first property related nat-cat bond we’ve assigned an investment grade rating to since 2008.” Gary Martucci, Director of Financial Services Ratings at S&amp;P, explained some the reasoning behind the rating to Artemis; “TMNF’s market share offset some of the stress typically applied to a transaction where the cedent has a much smaller market share since their losses will more likely mirror the industry. In addition, given TMNF’s market share, by looking to the highest probability of attachment based on the variable reset, we believe there’s a significant amount of conservativism captured.” Martucci went into more detail on the preliminary rating of these notes, saying;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An interesting point on this deal from S&amp;P’s pre-sale report is the fact that the underlying portfolio can change, effectively raising the expected loss, but the coupon will remain the same. S&amp;P explains;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However with this being such a remote risk transaction and with the deal likely to have a huge multiple investors are still being compensated for this additional uncertainty while the sponsor will benefit from additional flexibility in the structure as its portfolio changes. S&amp;P explained further: AIR did the modeling using TMNF’s exposures as of March 31, 2014, and AIR’s time-dependent catalog. The probability of attachment, expected loss, and probability of exhaustion based on this catalog were 0.021%, 0.018%, and 0.016%, respectively. When rating catastrophe bonds linked to earthquakes, we look at both time-dependent and time-independent analyses, and usually use the more conservative of the two. The time-independent analysis probability of attachment is 0.214%. The time-independent expected loss and exhaustion probabilities are 0.194% and 0.181%, respectively. This issuance is structured to keep the attachment and exhaustion points constant, so, as exposures change, the probability of attachment, exhaustion, and the modeled loss will increase and decrease, subject to a maximum expected loss of seven basis points (bps). The interest spread will remain constant. When rating nat-cat bonds that permit variable resets, we look to the highest probability of attachment permitted, which is based on the modeled annual expected loss cap of seven basis points (bps). Based on the time-dependent occurrence exceedance probability ( OEP ) curve, if the expected loss is seven bps, the attachment point would be ¥238.6 billion and the probability of attachment 10.5 bps. Based on the time-independent catalog, the probability of attachment and expected loss would be 35.5 bps and 30.5 bps, respectively. Our analysis for the second through fourth risk periods assumes the expected loss for each reset to be seven bps. We then stress the results to determine the nat-cat risk factor. To assign the nat-cat risk factor, we applied an adjustment to the time-dependent and time-independent results to reflect the possibility that the probability of attachment may be greater than the models had anticipated. Typically, we use the more conservative of these results, but there was a large difference between the two in this particular transaction. In year 1, there was more than a 10-fold increase in the estimated probability of attachment ( POA ) by moving from time-dependent to time-independent modeling (2.1 bps versus 21.4 bps). This large difference seems to result at least in part from the recent Tohoku earthquake. The time-dependent result is lower because such an event decreases the amount of stress on a fault, making subsequent events less likely. The stress factor that we applied to determine nat-cat risk factor reflected a number of factors. Our criteria list indicative stress levels for varying transactions with industry loss transactions having a 10% stress and indemnity transactions a 20% stress. Although losses for this transaction are calculated on an indemnity basis, TMNF’s large market share in some ways makes it more similar to an industry loss transaction. We would not expect a carrier of its size to have losses that greatly differ from its proportional share of the market’s losses. We also considered that the transaction contains some small amount of unmodeled risks and the transaction had a variable reset feature that we were treating very conservatively by looking to the highest probability. We then select the next rating category below this adjusted POA that’s greater than or equal to the adjusted probability of attachment from our nat-cat risk factor table. This adjustment results in varying margins between the initial parameter values needed to trigger a payment from the noteholders to the issuer under the reinsurance agreement and the parameter values at the probability of attachment commensurate with the assigned rating. Update 1: The Kizuna Re II 2015-1 catastrophe bond was upsized by 40% thanks to strong demand from investors. The offering size grew to JPY 35 billion, which is approximately $290m. Update March 2016: The four-year term Japanese earthquake cat bond was the first to see its collateral assets invested in a Japanese Yen denominated investment fund and that fund is now to be liquidated. Which raises the possibility of this being due to the recent shift to negative interest rates at the central bank of Japan or to potential tax obligations or costs in moving to another permitted investment fund. The notes are being redeemed under an early redemption event number VI. Standard &amp; Poor’s describes this as permitting: “The cedent to terminate the reinsurance agreement and redeem the deal early if it believes the supplemental premium payments (the annual service provider expenses) or a fee charged or imposed on any cash credit balance in the JPY deposit account or collateral account is likely (in TMNF’s sole discretion) to exceed $750,000 in a risk period or $2 million during the term of the transaction.” According to rating agency Standard &amp; Poor’s the collateral fund, the JPMorgan JPY Cash Liquidity Fund, is to be liquidated by its manager JPMorgan Asset Management on the 11th March 2016 and proceeds from that fund, including the collateral from this cat bond, will be disbursed to investors on 14th March. The funds in the Kizuna Re II 2015’s cat bond collateral account will be held in cash during the period between liquidation and disbursement, S&amp;P explained. The Kizuna Re II cat bond transaction featured six possible redemption event options, and the fact that the sponsor has elected to do so under this particular redemption clause is due to the collateral account and this fund liquidation, with the negative Japanese interest rate one possible cause. S&amp;P explained that this particular redemption event has no early redemption payment associated with it, so the sponsor, Tokio Marine &amp; Nichido Fire Insurance Co. Ltd., will not need to compensate investors in the Kizuna Re II notes for the termination of the deal, they will simply receive their principal back. So it’s possible that the fund is being liquidated due to an inability to meet investment return targets due to the negative interest rate situation in Japan, with this affecting the cat bond. Or there could have been cost or tax implications associated with the liquidation and moving to another fund.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4" t="str">
        <v>https://www.artemis.bm/deal-directory/kizuna-re-ii-ltd-series-2015-1/</v>
      </c>
    </row>
    <row r="75" spans="1:21" x14ac:dyDescent="0.25">
      <c r="A75" t="str">
        <v>Manatee Re Ltd. (Series 2015-1)</v>
      </c>
      <c r="B75" s="19">
        <v>42064</v>
      </c>
      <c r="C75" t="str">
        <v>Manatee Re Ltd. (Series 2015-1)</v>
      </c>
      <c r="D75" t="str">
        <v>SafePoint Insurance Company</v>
      </c>
      <c r="E75" t="str">
        <v>GC Securities is sole structuring agent and bookrunner</v>
      </c>
      <c r="F75" t="str">
        <v>AIR Worldwide</v>
      </c>
      <c r="G75" t="str">
        <v>U.S. named storm (Florida initially)</v>
      </c>
      <c r="H75" s="18">
        <v>100000000</v>
      </c>
      <c r="I75" t="str">
        <v>Indemnity</v>
      </c>
      <c r="J75" t="str">
        <v>NR</v>
      </c>
      <c r="K75">
        <v>2.6669999999999998</v>
      </c>
      <c r="L75">
        <v>1.36</v>
      </c>
      <c r="M75">
        <v>120000000</v>
      </c>
      <c r="N75" t="str">
        <v>No</v>
      </c>
      <c r="O75">
        <v>0.99</v>
      </c>
      <c r="P75">
        <v>5</v>
      </c>
      <c r="Q75">
        <v>5.0505050505050502</v>
      </c>
      <c r="R75">
        <v>1</v>
      </c>
      <c r="S75">
        <v>0</v>
      </c>
      <c r="T75" t="str">
        <v>Safepoint has established an appropriately Florida themed special purpose insurer in Bermuda for the purposes of its catastrophe bond ambitions. Manatee Re Ltd. was registered in Bermuda in February for the purpose of issuing series of cat bond notes. With this first Series 2015-1 issuance, Manatee Re Ltd. will seek to issue a single Class A tranche of notes for the purposes of collateralizing a reinsurance contract between it and Safepoint Insurance Company, Artemis understands. The Manatee Re 2015-1 cat bond is targeting $75m of fully-collateralized reinsurance protection for the sponsor Safepoint, with the cover being for named storm risks (so tropical storms and hurricanes) initially within the state of Florida. This is the first Florida wind-only cat bond of 2015. The protection from the Manatee Re 2015-1 cat bond will be on an indemnity trigger and per occurrence basis. The cat bond cover will have a duration of just over 2 years and 8 months, with maturity scheduled for December 2017, we understand. That means it covers three full hurricane seasons for Safepoint. While the initial covered area is Florida only, we understand that Safepoint has baked terms into the cat bond deal that would allow it to expand it to other U.S. states after the first reset. This is a common practice for the Florida start-up insurers, many of whom have expansive strategies and plan to grow into new states as opportunities allow. Hence it makes sense to have the flexibility to expand the coverage a multi-year cat bond would provide them with. We understand that the cat bond would attach at a level of $120m of losses to Safepoint within the covered reinsurance layer and exhaust at $320m. That equates to an attachment probability of 1.36% on a base case and an exhaustion probability of 0.68%. That also means that should Safepoint find demand is high for its first catastrophe bond it could elect to upsize the deal significantly, to $200m, to cover that entire layer of its reinsurance programme. The initial expected loss meanwhile is set at 0.99%. Sources said the $75m of Manatee Re 2015-1 cat bond notes are being marketed to investors with price guidance showing a coupon in the range of 4.25% to 5%. On a multiple basis that is quite high, coming in at well over 4 times the expected loss and as much as 5 times if it priced at the upper end. Sources we discussed the issuance with suggested that this could be to give investors confidence in the start-up nature of Safepoint and its lean approach to running an insurance business (the Florida takeout insurers all tend to run a very lean ship). Another factor that could require a higher multiple is the fact that Safepoint will be looking to expand, into new lines and regions, so the covered portfolio could change we’d imagine. The deal features a variable reset, like so many other cat bonds, allowing the protection to be adjusted within the reinsurance tower as long as the attachment probability is kept within pre-defined bounds. Update 1: The Manatee Re 2015-1 catastrophe bond upsized by one-third to $100m before close. At the same time, the pricing was set at the upper end of the guidance, at 5%. The deal features a variable reset feature, but after a reset we understand that the coupon must remain within a range of 4.75% to 5.71%.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5" t="str">
        <v>https://www.artemis.bm/deal-directory/manatee-re-ltd-series-2015-1/</v>
      </c>
    </row>
    <row r="76" spans="1:21" x14ac:dyDescent="0.25">
      <c r="A76" t="str">
        <v>Queen Street X Re Limited (2015)</v>
      </c>
      <c r="B76" s="19">
        <v>42064</v>
      </c>
      <c r="C76" t="str">
        <v>Queen Street X Re Limited (2015)</v>
      </c>
      <c r="D76" t="str">
        <v>Munich Re</v>
      </c>
      <c r="E76" t="str">
        <v>Munich Re is structuring the deal. Deutsche Bank Securities is sole bookrunner.</v>
      </c>
      <c r="F76" t="str">
        <v>AIR Worldwide</v>
      </c>
      <c r="G76" t="str">
        <v>U.S. hurricane, Australia cyclone</v>
      </c>
      <c r="H76" s="18">
        <v>100000000</v>
      </c>
      <c r="I76" t="str">
        <v>Industry loss index and modelled industry loss index</v>
      </c>
      <c r="J76" t="str">
        <v>NR</v>
      </c>
      <c r="K76">
        <v>3</v>
      </c>
      <c r="L76">
        <v>3.92</v>
      </c>
      <c r="M76" t="str">
        <v>Unknown</v>
      </c>
      <c r="N76" t="str">
        <v>No</v>
      </c>
      <c r="O76">
        <v>2.72</v>
      </c>
      <c r="P76">
        <v>5.5</v>
      </c>
      <c r="Q76">
        <v>2.0220588235294117</v>
      </c>
      <c r="R76">
        <v>1</v>
      </c>
      <c r="S76">
        <v>0</v>
      </c>
      <c r="T76" t="str">
        <v>Munich Re is trying again to secure a capital markets backed source of fully-collateralized reinsurance protection for certain U.S. hurricane and Australian cyclone risks through this Queen Street X Re Ltd. 2015 issuance. In 2014 the reinsurer failed to complete issuance of another Queen Street X Re cat bond due to a failure to secure the necessary capacity after the target price could not be met . The issuance will see a single tranche of notes offered to investors by the Irish domiciled SPV Queen Street X Re Limited, with a current deal size mooted of $100m, according to sources. The notes will be exposed on a per-occurrence basis to U.S. hurricanes using an industry loss trigger and Australian cyclones using a modelled loss trigger. The triggers used are the same as previous Queen Street cat bonds, a county and line of business weighted PCS industry loss index for U.S. hurricanes and a postcode as well as line of business weighted modelled industry loss index for Australian cyclone risks. The 2015 Queen Street X Re cat bond issuance will afford Munich Re with protection for three U.S. hurricane and three Australian cyclone seasons, with the hurricane cover running to December 2017 and Australian cyclone to the end of May 2018. The covered area for U.S. hurricane risks is all exposed states, including Florida and some inland states where hurricanes may still cause major impacts as they move inland. Australian cyclone protection if for the entire Commonwealth we understand. In terms of attachment probability, the initial base probability is 3.47%, while the exhaustion probability is 1.89% and the expected loss 2.54% (2.72% on a WSST basis). Interestingly this cat bond is weighted towards the Australian cyclone risk, with that peril making up over 55% of the initial expected loss, we’re told. In fact the expected loss for the hurricane exposure is 1.05% initially, while the Australian cyclone peril is 1.51%. That’s a different mix to the previous Queen Street X Re attempted issue, hurricanes made a larger contribution to the expected loss of that deal which cyclone was around the same, suggesting perhaps that Munich Re sees an opportunity and need to better protect itself against Australian cyclone risks. The pricing for this transaction is launching with guidance of 5.5% to 6% above the collateral money market fund return. That would imply a multiple in the range of 2.1 to 2.4 times the expected loss on a base case. The Queen Street X Re cat bond from last year that failed to complete offered a multiple which at the mid-point would have been less than 2 times the expected loss. With the market having failed to be receptive to that transaction it looks like Munich Re is coming back with something much more attractive for investors and aligned with other cat bonds of late. Update 1: This cat bond priced at 5.75%, so right on the mid-point of guidance, which will provide investors a multiple of 2.25 times the base expected loss, or 2.11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6" t="str">
        <v>https://www.artemis.bm/deal-directory/queen-street-x-re-limited-2015/</v>
      </c>
    </row>
    <row r="77" spans="1:21" x14ac:dyDescent="0.25">
      <c r="A77" t="str">
        <v>Citrus Re Ltd. (Series 2015-1) Class A</v>
      </c>
      <c r="B77" s="19">
        <v>42095</v>
      </c>
      <c r="C77" t="str">
        <v>Citrus Re Ltd. (Series 2015-1)</v>
      </c>
      <c r="D77" t="str">
        <v>Heritage Property and Casualty Insurance Co.</v>
      </c>
      <c r="E77" t="str">
        <v>Willis Capital Markets &amp; Advisory are sole structuring agent and bookrunner.</v>
      </c>
      <c r="F77" t="str">
        <v>AIR Worldwide</v>
      </c>
      <c r="G77" t="str">
        <v>U.S. named storms (Florida only initially)</v>
      </c>
      <c r="H77" s="18">
        <v>150000000</v>
      </c>
      <c r="I77" t="str">
        <v>Indemnity</v>
      </c>
      <c r="J77" t="str">
        <v>NR</v>
      </c>
      <c r="K77">
        <v>2.8332999999999999</v>
      </c>
      <c r="L77">
        <v>1.31</v>
      </c>
      <c r="M77">
        <v>410000000</v>
      </c>
      <c r="N77" t="str">
        <v>Yes</v>
      </c>
      <c r="O77">
        <v>1.22</v>
      </c>
      <c r="P77">
        <v>4.75</v>
      </c>
      <c r="Q77">
        <v>3.8934426229508197</v>
      </c>
      <c r="R77">
        <v>1</v>
      </c>
      <c r="S77">
        <v>0</v>
      </c>
      <c r="T77"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7" t="str">
        <v>https://www.artemis.bm/deal-directory/citrus-re-ltd-series-2015-1/</v>
      </c>
    </row>
    <row r="78" spans="1:21" x14ac:dyDescent="0.25">
      <c r="A78" t="str">
        <v>Citrus Re Ltd. (Series 2015-1) Class B</v>
      </c>
      <c r="B78" s="19">
        <v>42095</v>
      </c>
      <c r="C78" t="str">
        <v>Citrus Re Ltd. (Series 2015-1)</v>
      </c>
      <c r="D78" t="str">
        <v>Heritage Property and Casualty Insurance Co.</v>
      </c>
      <c r="E78" t="str">
        <v>Willis Capital Markets &amp; Advisory are sole structuring agent and bookrunner.</v>
      </c>
      <c r="F78" t="str">
        <v>AIR Worldwide</v>
      </c>
      <c r="G78" t="str">
        <v>U.S. named storms (Florida only initially)</v>
      </c>
      <c r="H78" s="18">
        <v>97500000</v>
      </c>
      <c r="I78" t="str">
        <v>Indemnity</v>
      </c>
      <c r="J78" t="str">
        <v>NR</v>
      </c>
      <c r="K78">
        <v>2.8332999999999999</v>
      </c>
      <c r="L78">
        <v>4.01</v>
      </c>
      <c r="M78">
        <v>336000000</v>
      </c>
      <c r="N78" t="str">
        <v>Yes</v>
      </c>
      <c r="O78">
        <v>2.44</v>
      </c>
      <c r="P78">
        <v>6</v>
      </c>
      <c r="Q78">
        <v>2.459016393442623</v>
      </c>
      <c r="R78">
        <v>1</v>
      </c>
      <c r="S78">
        <v>0</v>
      </c>
      <c r="T78"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8" t="str">
        <v>https://www.artemis.bm/deal-directory/citrus-re-ltd-series-2015-1/</v>
      </c>
    </row>
    <row r="79" spans="1:21" x14ac:dyDescent="0.25">
      <c r="A79" t="str">
        <v>Citrus Re Ltd. (Series 2015-1) Class C</v>
      </c>
      <c r="B79" s="19">
        <v>42095</v>
      </c>
      <c r="C79" t="str">
        <v>Citrus Re Ltd. (Series 2015-1)</v>
      </c>
      <c r="D79" t="str">
        <v>Heritage Property and Casualty Insurance Co.</v>
      </c>
      <c r="E79" t="str">
        <v>Willis Capital Markets &amp; Advisory are sole structuring agent and bookrunner.</v>
      </c>
      <c r="F79" t="str">
        <v>AIR Worldwide</v>
      </c>
      <c r="G79" t="str">
        <v>U.S. named storms (Florida only initially)</v>
      </c>
      <c r="H79" s="18">
        <v>30000000</v>
      </c>
      <c r="I79" t="str">
        <v>Indemnity</v>
      </c>
      <c r="J79" t="str">
        <v>NR</v>
      </c>
      <c r="K79">
        <v>2.8332999999999999</v>
      </c>
      <c r="L79">
        <v>6.23</v>
      </c>
      <c r="M79">
        <v>336000000</v>
      </c>
      <c r="N79" t="str">
        <v>Yes</v>
      </c>
      <c r="O79">
        <v>5.05</v>
      </c>
      <c r="P79">
        <v>9</v>
      </c>
      <c r="Q79">
        <v>1.7821782178217822</v>
      </c>
      <c r="R79">
        <v>1</v>
      </c>
      <c r="S79">
        <v>0</v>
      </c>
      <c r="T79" t="str">
        <v>In this new issuance Citrus Re Ltd., Heritage P&amp;C’s Bermuda SPI , will seek to issue three tranches of Series 2015-1 notes to collateralize reinsurance agreements between itself and the insurer. The protection will run for three U.S. wind seasons, beginning in June 2015 and running to April 2018, sources said. At the moment the issuance is being marketed with a size of $150m which we understand from sources to be attributed to just the Class A notes at this time, with no size attributed to Class B or Class C. Whether that signals an ability to upsize this deal, or simply that the Class A note layer of protection is the priority is unclear. The protection afforded to Heritage P&amp;C by this Citrus Re 2015-1 cat bond will be for Florida named storms initially, with an ability to update the covered area to include more states should the insurer choose, or expand into new states. The cat bond is structured with an indemnity trigger, providing protection on a per-occurrence basis. The Class A notes sit in a layer between Heritage P&amp;C’s two 2014 Citrus Re cat bond, with an attachment point of $410m and an exhaustion point of $610m. While this tranche is currently marketed at $150m in size we understand that the hope is that it covers the full potential for losses within this layer, so Class A could grow to $200m it appears. If successful that would mean that the majority of the top of Heritage’s reinsurance tower would be covered using catastrophe bonds. Class B attaches at $336m with an exhaustion point high up at $986m, while Class C attach at $336m as well but with a lower exhaustion point at $536m. However we’re told the Class B notes have a reinsurance layer which inures to it, where as the Class C do not, which effectively makes C the highest risk tranche of the cat bond deal. In terms of probabilities and pricing the three tranches look as follows. Class A has an initial attachment probability on a base-case of 1.31%, an exhaustion probability of 1.14% and an expected loss of 1.22% (which rises to 1.41% using WSST sensitivity case). Artemis understands that the price guidance for the currently $150m of Class A notes is 4.25% to 5%. Class B has a base attachment probability of 4.01%, an exhaustion probability of 1.44% and an expected loss of 2.44% (2.79% on a WSST basis). This tranche is being offered to investors with a price guidance range of 6% to 6.25%. Class C has a base attachment probability of 6.23%, an exhaustion probability of 4.01% and an expected loss of 5.05% (5.64% on a WSST basis). The Class C notes are being offered with price guidance of 9% to 9.25%. Note again that the Class C notes may attach at the same level of losses as Class B, but they have no inuring reinsurance and so are riskier. From the way this cat bond has been structured it is possible that both the Class B and Class C notes may not survive, as it gives Heritage P&amp;C a chance to test the market and investor appetite before perhaps pulling one or the other. We’ll have to see how the deal progresses to market. The Class B and Class C protection sits directly alongside Heritage P&amp;C’s Florida Hurricane Catastrophe Fund coverage, we understand, which could mean that if these tranches are successfully issued the insurer could reduce its reliance on the FHCF (if it chose to). The transaction features a variable reset feature allowing the protection to be moved slightly, within defined boundaries of attachment and expected loss. Update 1: The Citrus Re Ltd. (Series 2015-1) catastrophe bond could close at $327.5m in size thanks to demand from investors, while pricing has moved to the mid and lower ends of guidance. The Class A tranche of notes launched at $150m in size, with an expected loss of 1.22% (which rises to 1.41% using WSST sensitivity case) and price guidance of 4.25% to 5%. At the latest deal update the Class A tranche is now being marketed as $150m to $200m in size and with price guidance narrowed towards the mid-point at 4.5% to 4.75%. The Class B notes have an expected loss of 2.44% (2.79% on a WSST basis) and was offered to investors with a price guidance range of 6% to 6.25%. We understand that this tranche is now sized at $97.5m and the price guidance has moved to the bottom of guidance at 6%. The Class C notes have an expected loss of 5.05% (5.64% on a WSST basis) and initial price guidance of 9% to 9.25%. This tranche is sized at $30m and the pricing has fallen to the bottom end of guidance at 9%. So if the cat bond completes with the Class A tranche at the upper size at $200m, with a $97.5m Class B tranche and a $30m Class C tranche, Heritage Insurance will have a $327.5m catastrophe bond sourced collateralized reinsurance cover. Update 2: The Class A tranche failed to upsize and completed at $150m. The pricing on Class A settled at the top of the adjusted range at 4.75%. Class B and Class C remained as at the last update, so $97.5m and $30m and with no change to the pricing. That made this Citrus Re 2015-1 catastrophe bond issue a total size of $277.5m for Heritage P&amp;C.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second from bottom of the cat bonds in its reinsurance tower, the $30 million tranche of Citrus Re 2015-1 Class C notes look likely to face a loss as they attach at $356 million of losses to the sponsor. The $30 million of Citrus Re 2015-1 Class C notes cover 15% of a layer of the reinsurance program, which means the loss to the tranche could be around a 16% loss of principal, which to noteholders could be around $5 million. Update, February 27th 2018: Heritage’s exposure to hurricane Irma has become a little clearer, after the insurer notified investors of its estimated amounts it can claim under this catastrophe bond. Heritage currently hopes to claim back $20 million of the $30 million of Citrus Re 2015-1 Class C notes. Update, April 12th 2018: Heritage has let the lowest risk Class A tranche of notes from this cat bond mature, but both the Class B and Class C have had their maturities extended to April 9th 2020, suggesting Heritage expects to make reinsurance recoveries from both of these tranches. Update, March 20th 2019: The $30 million Citrus Re Ltd. (Series 2015-1) Class C tranche of notes, which was the riskiest from this vintage of Citrus Re cat bonds having attached low down the reinsurance tower for Heritage (at around $356m of losses, we understand), has been allowed to mature with a balance of zero. As a result we assume this tranche, being the riskiest, has now paid our for sponsor Heritage.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79" t="str">
        <v>https://www.artemis.bm/deal-directory/citrus-re-ltd-series-2015-1/</v>
      </c>
    </row>
    <row r="80" spans="1:21" x14ac:dyDescent="0.25">
      <c r="A80" t="str">
        <v>Pelican III Re Ltd. (Series 2015-1)</v>
      </c>
      <c r="B80" s="19">
        <v>42095</v>
      </c>
      <c r="C80" t="str">
        <v>Pelican III Re Ltd. (Series 2015-1)</v>
      </c>
      <c r="D80" t="str">
        <v>Louisiana Citizens Property Insurance Corporation</v>
      </c>
      <c r="E80" t="str">
        <v>GC Securities is sole structuring agent and bookrunner</v>
      </c>
      <c r="F80" t="str">
        <v>AIR Worldwide</v>
      </c>
      <c r="G80" t="str">
        <v>Louisiana named storm</v>
      </c>
      <c r="H80" s="18">
        <v>100000000</v>
      </c>
      <c r="I80" t="str">
        <v>Indemnity</v>
      </c>
      <c r="J80" t="str">
        <v>?</v>
      </c>
      <c r="K80">
        <v>3</v>
      </c>
      <c r="L80">
        <v>2.35</v>
      </c>
      <c r="M80">
        <v>175000000</v>
      </c>
      <c r="N80" t="str">
        <v>No</v>
      </c>
      <c r="O80">
        <v>3.23</v>
      </c>
      <c r="P80">
        <v>6</v>
      </c>
      <c r="Q80">
        <v>1.8575851393188854</v>
      </c>
      <c r="R80">
        <v>1</v>
      </c>
      <c r="S80">
        <v>0</v>
      </c>
      <c r="T80" t="str">
        <v>Pelican III Re Ltd. is offering a $100m tranche of notes to investors as Louisiana Citizens seeks the capital to fully collateralize reinsurance agreement between itself and the SPI which will cover named storm (so hurricane and tropical storm) risks in the State of Louisiana over a three-year term. The named storm reinsurance protection afforded by the Pelican III Re 2015-1 cat bond will be on an indemnity trigger and per-occurrence basis and Artemis understands the transaction will feature a variable reset. Sources said that the protection provided by the Pelican III Re notes will kick in at an attachment point of $175m and cover up to an exhaustion point at $319m, so a $144m layer of the insurers reinsurance programme. That attachment point is slightly lower than the maturing Pelican Re 2012 deal, which attached at $200m of losses, so Louisiana Citizens has elected to move its cat bond cover down the tower slightly. In terms of initial attachment probability the Pelican III Re deal is set at 4.44%, with an exhaustion probability of 2.35% and a base expected loss of 3.23% (rising to 3.51% on a sensitivity WSST case). The attachment probability is slightly lower than the maturing bond, which was set at 4.74% with an expected loss of 3.25%, which likely reflects the changed risk profile of the insurer, as Louisiana Citizens has been working to depopulate some policies back to the private insurance market. The $100m of notes are being offered to ILS investors with a coupon guidance range of 6.25% to 7%, we’re told, which would give the deal a multiple in the range of 1.9 times to 2.2 times the expected loss. Comparing the risk return profile to the maturing Pelican Re 2012 cat bond, the maturing 2012 deal which had a very similar risk profile, as this latest Pelican III Re is a replacement for it, priced at what now seems a massive 13.75% so approximately double the yield. Update 1: Louisiana Citizens have been able to secure the catastrophe bond protection at a very low rate, with final pricing for Pelican III Re 2015-1 dropping below the low-end of guidance to 6%. That’s a multiple of 1.86 times the base expected loss and 1.7 times the sensitivity case, which is low compared to many recent cat bonds, perhaps reflecting the lower risk of the Louisiana coastal area compared to Florida and other hurricane zones.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0" t="str">
        <v>https://www.artemis.bm/deal-directory/pelican-iii-re-ltd-series-2015-1/</v>
      </c>
    </row>
    <row r="81" spans="1:21" x14ac:dyDescent="0.25">
      <c r="A81" t="str">
        <v>Cranberry Re Ltd. (Series 2015-1)</v>
      </c>
      <c r="B81" s="19">
        <v>42095</v>
      </c>
      <c r="C81" t="str">
        <v>Cranberry Re Ltd. (Series 2015-1)</v>
      </c>
      <c r="D81" t="str">
        <v>Massachusetts Property Insurance Underwriting Association</v>
      </c>
      <c r="E81" t="str">
        <v>GC Securities is sole structuring agent and bookrunner</v>
      </c>
      <c r="F81" t="str">
        <v>AIR Worldwide</v>
      </c>
      <c r="G81" t="str">
        <v>Massachusetts named storm, severe thunderstorm &amp; winter storm</v>
      </c>
      <c r="H81" s="18">
        <v>300000000</v>
      </c>
      <c r="I81" t="str">
        <v>Indemnity</v>
      </c>
      <c r="J81" t="str">
        <v>Fitch: 'Bsf'</v>
      </c>
      <c r="K81">
        <v>3</v>
      </c>
      <c r="L81">
        <v>3.081</v>
      </c>
      <c r="M81">
        <v>300000000</v>
      </c>
      <c r="N81" t="str">
        <v>No</v>
      </c>
      <c r="O81">
        <v>1.377</v>
      </c>
      <c r="P81">
        <v>3.8</v>
      </c>
      <c r="Q81">
        <v>2.7596223674655045</v>
      </c>
      <c r="R81">
        <v>1</v>
      </c>
      <c r="S81">
        <v>0</v>
      </c>
      <c r="T81" t="str">
        <v>For this transaction Hannover Rück SE is sponsoring the catastrophe bond on behalf of the reinsured, Massachusetts Property Insurance Underwriting Association (MPIUA), using newly established Bermudian special purpose insurer Cranberry Re Ltd. Cranberry Re Ltd. will issue a single tranche of Series 2015-1 Class A notes, currently proposing a $200m issue, which will be sold to investors to collateralize a reinsurance agreement between the MPIUA and Hannover Re. The notes will ultimately provide the MPIUA with a fully-collateralized source of reinsurance protection against losses from State of Massachusetts named storms (so tropical storm and hurricane risks, severe thunderstorms and winter storms. The protection from the Cranberry Re 2015-1 cat bond notes will provide protection on an indemnity and annual aggregate basis over a three-year period, covering any losses suffered under the reinsurance agreement between the pre-defined attachment and exhaustion levels. The Cranberry Re 2015-1 Class A notes will have an attachment point at $300m of losses and an exhaustion point set at $1.4 billion, suggesting the notes will only cover a percentage of the MPIUA’s losses within that layer of its reinsurance programme. The initial attachment probability will be 3.081%, the initial exhaustion probability 0.697% and the expected loss 1.377% on a base case (1.383% sensitivity case). We understand that the Cranberry Re 2015-1 notes will be marketed with a coupon guidance range of 3.8% to 4.3%, suggesting a multiple of around 3 times the expected loss. The spread was fixed at the low-end of 3.8%. Fitch Ratings has already published a pre-rating note on the bond, in which it provides the following details: The MPIUA represents a total insured value of $97.5 billion or a 12% market share (based on 2013 premium). The subject business consists of homeowners (91%) and dwelling coverage (9%) with very minimal commercial coverage (&lt;1%). Significant coastal counties; such as Barnstable (Cape Cod area) and Suffolk (Boston area), have the largest exposure at 29.5% and 14.6%, respectively. Other notable coastal counties, Dukes (Martha’s Vineyard area) and Nantucket, have 4.8% and 3.2% of the total insured value, respectively. A covered event within the risk period, July 1, 2015 through June 30, 2018, must cause at least $10 million of ultimate net loss to MPIUA to qualify. Notable recent events would be considered a covered event but not significant to cause a principal loss to the Series 2015-1 Notes. Of the multiple winter storms in 2014 and the first quarter of 2015, the only covered event has an estimated $14.4 million of incurred claims. Recent ‘named storms’ Superstorm Sandy (October 2012) had total losses of $10.1 million and Hurricane Irene (August 2011) would not have qualified. The most damaging event caused by wind and thunderstorms occurred in May 2011 and had $16.8 million of total paid losses. Initially, noteholders are subject to principal loss (and reduced interest) if the annual aggregate ultimate net losses exceed the attachment point of $300 million and a total loss of principal occurs if the severity reaches $1.4 billion in the first twelve-month risk period. Based on the profile of the subject business and the attachment point, the third party modeling firm AIR Worldwide (AIR) calculates the modeled annual attachment probability to be 3.081%, which implies a ‘Bsf’ rating per Fitch’s criteria. It should be noted that the threshold between a ‘B’ and ‘B+’ rating is 3.02% (in other words, Fitch may have rated the note ‘B+’ if the attachment probability was slightly lower). The modeled expected loss is 1.377%. There will be three annual risk periods over the term of the notes, with the ‘reset’ occurring on July 1, 2016 and July 1, 2017 using AIR’s escrowed software models and MPIUA’s updated subject business data and loss adjustment expense factor. At each reset date, MPIUA may exercise an option to decrease (or increase) the attachment levels within a rather wide exceedance probability range of 4.00% to 1.50%. The implied rating under Fitch’s criteria at a 4.00% exceedance probability is ‘Bsf,’ and the implied rating at 1.50% is ‘BB-sf’. If such an option is exercised by MPIUA at either reset date, the risk interest spread will be recalculated to reflect the increased (or decreased) level of risk assumed by the noteholders. If MPIUA does not elect to reset the attachment levels, the reset agent will adjust the attachment level and exhaustion level to maintain the initial 3.081% exceedance probability using the updated subject business profile. The notes may be extended for 36 additional months if certain qualifying events occur, or at the discretion of Hannover Ruck SE, a reinsurance company that acts as a transformer and sits between MPIUA and Cranberry Re. However, the notes are not exposed to any further catastrophe events during this extension (only further claim development of existing events). The notes may be redeemed at any time due to regulatory or tax law changes or partially by MPIUA during the extension period or under certain early redemption events. The repayment of the notes to the noteholders occurs subsequent to any qualified payments to MPIUA for covered events. Noteholders have no recourse to MPIUA (or to its transformer, Hannover Ruck SE). KEY RATING DRIVERS The rating is based on the evaluation of the natural catastrophe risk, the business profile of MPIUA, the counterparty risk of the transformer reinsurer (Hannover Ruck SE) and the credit risk of the collateral assets. The natural catastrophe risk represents the weakest link and currently drives the rating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probability of loss was initially estimated at 3.081% based on 100,000 simulations of a one-year risk period as calculated by AIR using their methodology and proprietary models (Version 16.0 of the AIR Hurricane model for the United States, version 7.0 of the AIR Severe Thunderstorm model for the United States, version 1.7 of the AIR Winter Storm model for the United States, each as implemented in Touchstone version 2.0.2). Results from other possible modelers or from MPIUA were not provided. Sensitivity analysis provided by AIR indicated the implied rating would be no worse than ‘Bsf’. The model estimates ‘named storms’ contribute 96.3% of the annual expected loss, with winter storms and severe thunderstorms being 2.2% and 1.5%, respectively. In addition, of the simulated years that produced aggregate ultimate net losses exceeding the attachment level, 49.8% are attributed to a single event in the year, while years with two events would represent another 32.9%. Within the record of actual historical events, only four hurricanes (if replicated and applied to the current subject business) would lead to a partial principal loss – notably, Hurricanes Donna (1960) and Bob (1991) would have produced a 27.4% and 20.0% principal loss. The risk modeling included certain stresses for economic demand surge, storm surge and a loss adjustment expense factor of 1.065. The modeled results did not include the possibility that the average annual loss may increase by up to 1.10 in any annual risk period. The model simulates only hurricane activity making landfall, thus it understates claim losses to named storms not recognized as hurricanes or hurricanes that become degraded. Noteholders are exposed to this basis risk or the difference between actual net losses incurred by MPIUA and the AIR modeled net losses. Cranberry Re Ltd. ultimately ‘follows the fortunes’ of MPIUA in regards to underwriting of new business over the next three years and claim management practices. MPIUA was established by the Massachusetts Legislature in 1968 as a residual insurer of last resort solely for the Commonwealth of Massachusetts and employs approximately 150 people. It is a for-profit organization organized by an association of over 500 member insurers. Business can be placed by licensed agents, brokers or directly by consumers. All properties insured by MPIUA must be certified as built to specified building codes, must have flood insurance coverage in specified flood areas and have maximum limits per residential dwelling of $1,000,000 (higher limits are available for commercial structures). Fitch does not rate MPIUA but believes certain safeguards are in place for noteholders. MPIUA is subject to review, oversight and approval by the Massachusetts Department of Insurance (though it receives no federal, state or local funds for support); there is an independent claim reviewer and loss reserve specialist (Towers Watson Ltd., Bermuda) for Cranberry Re Ltd.; and the data quality of the Subject Business provided to AIR appears good. For this particular peril and transaction, MPIUA will retain at least 5% of the aggregate ultimate net loss on a first-dollar basis, covering the first $100 million.. Above this retention, claim losses are paid by traditional reinsurers until reaching the attachment point, where losses are shared between noteholders and reinsurers on a pro-rata basis depending on the ultimate deal size. Hannover Ruck SE (IDR: ‘AA-‘; Rating Outlook Stable by Fitch) acts as the transformer for MPIUA and Cranberry Re Ltd.. Noteholders are exposed to the counterparty risk that Hannover Ruck SE does not pass along retrocession premiums to Cranberry Re Ltd.. These premiums are a key component in the coupon payment to noteholders. Proceeds from this issuance will be held in a collateral account and used to purchase high-credit-quality money market funds meeting defined eligibility criteria, otherwise funds will be held in cash. Investment yields generated from these permitted investments are passed directly to noteholders as the other component. Noteholders are exposed to possible market value risk if the net asset value of a money market fund falls below $1.00. Finally, certain actions may be required if the collateral account is invested in money market funds and FATCA is deemed to apply in late 2016. RATING SENSITIVITIES This rating is sensitive to the occurrence of a qualifying event(s), MPIUA’s election to reset the note’s attachment level, changes in the data quality or purpose of MPIUA, the counterparty rating of Hannover Ruck SE and the rating on the assets held in the collateral account. If qualifying covered events occur that cause annual aggregate losses to exceed the attachment level, Fitch will downgrade the notes reflecting an effective default and issue a Recovery Rating. In the case of a reset election by MPIUA, the rating would not be sensitive to a movement from the initial 3.081% exceedance probability to a probability as high as 4.00%, since both probabilities imply a ‘Bsf’ rating. However, if MPIUA elected to move closer to an exceedance probability approaching 1.50%, the notes at that time could be upgraded to as high as ‘BB-sf’. To a lesser extent, the notes may be downgraded if the money market funds should ‘break the buck’, Hannover Ruck SE fails to make timely retrocession premium payments or MPIUA materially changes its mission or operations. The escrow model may not reflect future methodology enhancements by AIR which may have an adverse or beneficial effect on the implied rating of the notes were such future methodology considered. Fitch’s expected rating is based on a review of a draft Confidential Offering Circular Supplement No. 1 (dated March 24, 2015), a Rating Agency Presentation (dated March 24, 2015) and AIR Expert Risk Analysis and Results (dated March 25, 2015). The final rating is contingent upon receipt of signed legal documents pertinent to this transaction that do not materially change what has currently been reviewed. Any changes could lead Fitch to an alternative rating or inability to rate the note. Update 1: Thanks to ILS investor demand the single tranche of Cranberry Re Series 2015-1 Class A notes have upsized by 50%, to now offer $300m of risk to investors. Coupon price guidance for Cranberry Re launched with a range of 3.8% to 4.3%. Artemis understands that this has now been set to the bottom of the launch range, offering investors a 3.8% yield. With an expected loss of 1.377% on a base case (1.383% sensitivity case), the coupon of 3.8% will provide investors with a multiple of 2.8x (base case) or 2.7x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1" t="str">
        <v>https://www.artemis.bm/deal-directory/cranberry-re-ltd-series-2015-1/</v>
      </c>
    </row>
    <row r="82" spans="1:21" x14ac:dyDescent="0.25">
      <c r="A82" t="str">
        <v>Benu Capital Limited Class A</v>
      </c>
      <c r="B82" s="19">
        <v>42095</v>
      </c>
      <c r="C82" t="str">
        <v>Benu Capital Limited</v>
      </c>
      <c r="D82" t="str">
        <v>AXA Global Life</v>
      </c>
      <c r="E82" t="str">
        <v>Swiss Re Capital Markets is lead structuring agent &amp; joint bookrunner. Natixis is co-structuring agent &amp; joint bookrunner. BNP Paribas and Aon Benfield Securities are joint bookrunners.</v>
      </c>
      <c r="F82" t="str">
        <v>RMS</v>
      </c>
      <c r="G82" t="str">
        <v>Excess mortality (France, Japan, U.S.)</v>
      </c>
      <c r="H82" s="18">
        <v>135000000</v>
      </c>
      <c r="I82" t="str">
        <v>Mortality index</v>
      </c>
      <c r="J82" t="str">
        <v>S&amp;P: Class A - 'BB+sf', Class B - 'BBsf'</v>
      </c>
      <c r="K82">
        <v>5</v>
      </c>
      <c r="L82">
        <v>1.06</v>
      </c>
      <c r="M82" t="str">
        <v>Unknown</v>
      </c>
      <c r="N82" t="str">
        <v>Yes</v>
      </c>
      <c r="O82">
        <v>0.64</v>
      </c>
      <c r="P82">
        <v>2.5499999999999998</v>
      </c>
      <c r="Q82">
        <v>3.9843749999999996</v>
      </c>
      <c r="R82">
        <v>1</v>
      </c>
      <c r="S82">
        <v>0</v>
      </c>
      <c r="T82" t="str">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2" t="str">
        <v>https://www.artemis.bm/deal-directory/benu-capital-limited/</v>
      </c>
    </row>
    <row r="83" spans="1:21" x14ac:dyDescent="0.25">
      <c r="A83" t="str">
        <v>Benu Capital Limited Class B</v>
      </c>
      <c r="B83" s="19">
        <v>42095</v>
      </c>
      <c r="C83" t="str">
        <v>Benu Capital Limited</v>
      </c>
      <c r="D83" t="str">
        <v>AXA Global Life</v>
      </c>
      <c r="E83" t="str">
        <v>Swiss Re Capital Markets is lead structuring agent &amp; joint bookrunner. Natixis is co-structuring agent &amp; joint bookrunner. BNP Paribas and Aon Benfield Securities are joint bookrunners.</v>
      </c>
      <c r="F83" t="str">
        <v>RMS</v>
      </c>
      <c r="G83" t="str">
        <v>Excess mortality (France, Japan, U.S.)</v>
      </c>
      <c r="H83" s="18">
        <v>150000000</v>
      </c>
      <c r="I83" t="str">
        <v>Mortality index</v>
      </c>
      <c r="J83" t="str">
        <v>S&amp;P: Class A - 'BB+sf', Class B - 'BBsf'</v>
      </c>
      <c r="K83">
        <v>5</v>
      </c>
      <c r="L83">
        <v>1.79</v>
      </c>
      <c r="M83" t="str">
        <v>Unknown</v>
      </c>
      <c r="N83" t="str">
        <v>Yes</v>
      </c>
      <c r="O83">
        <v>1.33</v>
      </c>
      <c r="P83">
        <v>3.35</v>
      </c>
      <c r="Q83">
        <v>2.518796992481203</v>
      </c>
      <c r="R83">
        <v>1</v>
      </c>
      <c r="S83">
        <v>0</v>
      </c>
      <c r="T83" t="str">
        <v>Benu Capital Limited, a newly formed Irish special purpose vehicle, will seek to issue two tranches of mortality linked notes totaling €285m (US$305m) in order to collateralize a reinsurance agreement with AXA Global Life. The mortality bond notes will provide AXA Global Life with excess mortality protection for France, Japan and the U.S. over a five year period from January 2015 to the end of 2019, Artemis understands. The transaction utilises an ISDA -based risk transfer contract providing excess mortality protection, above the specified mortality index attachment points, on an annual aggregate basis over the five year term to the issuer. The Benu Capital mortality cat bond notes will be linked to a mortality index trigger, which is weighted by both age and gender within for each covered region. As a result, each region will have its own trigger point for each of the two tranches of excess mortality-linked notes. The Benu Capital Class A notes, sized at €150m, will have an attachment probability of 1.06%, an exhaustion probability of 0.44% and an expected loss of 0.64%. These notes are being marketed with price guidance of 2.15% to 2.65%. The Class A notes will trigger at a mortality index level of 116% for France, 116% for Japan and 108% in the U.S. The exhaustion points are 152.7% for France, 140.8% for Japan and 120.4% for the U.S. These notes also feature a dropdown level for each region, set at 110% for France, 110% for Japan and 106% for the U.S. We understand they would dropdown if the coverage from the Class B tranche, which are riskier, was eroded or exhausted during the five year term of the deal. The Class B notes are sized at €100m, have an attachment probability of 1.79%, an exhaustion probability of 1.33% and an expected loss of 1.33%. These notes are being marketed with price guidance of 2.9% to 3.5%. The Class B notes will trigger at a mortality index level of 108.1% for France, 108.2% for Japan and 104.1% in the U.S. The exhaustion points are 116% for France, 116% for Japan and 108% for the U.S. So Class B is the riskier of the two slices of excess mortality reinsurance protection. As with all excess mortality deals the key risks covered are pandemic or disease events, such as severe flu outbreaks and the like, but events such as war, earthquakes, terrorism etc are also modelled. Data to report mortality rates within each covered area are taken from the main government statistical reporting agencies. Standard &amp; Poor’s noted that there is a remote risk of unmodelled events occurring that could trigger the notes, such as a tsunami, epidemic, perhaps war or major terrorism event. It’s impossible to model all potential events in a mortality transaction, meaning that some unmodelled risk will always be present. Similarly uncertainty is present due to medical advances and changes in lifestyle, which can affect mortality rates dramatically. Scientific development of vaccines and other drugs could reduce mortality rates dramatically in the future. However changes in lifestyle could affect them negatively. Also a minor concern is the fact that as world populations grow the frequency and severity of future pandemics or epidemics can increase as well, due to factors such as increasing population density and rising global air travel rates. To counter these factors the risk modelling for the transaction stresses pandemic and epidemic risks, and also reviews and stresses mortality improvement factors as well. S&amp;P itself also considered a qualitative assessment of various event scenarios that could affect the bond. S&amp;P rated the Class A notes ‘BB+sf’, and the Class B notes ‘BBsf’. Update 1: According to sources, the Benu Capital mortality cat bond looks like it may increase in size before completion. The Class A tranche is likely to be sized at €120m to €150m, depending on demand. Meanwhile the Class B tranche of notes is expected to be sized somewhere in the range of €130m to €160m. Between the two tranches that should still ensure a total deal size of at least €250m, in fact we’re told that is now the minimum target, but with a good chance that investor demand could lift the deal above that size by its completion. It could get as large as €310m if both tranches hit the upper end of those ranges. It’s worth noting that the Class B notes are the riskier of the two, so will pay a higher coupon, demonstrating that investors continue to have more appetite for the higher yielding tranches of notes as this tranche is certain to upsize according to the numbers above. The Class A tranche pricing has moved up towards the upper end of initial guidance at 2.55%. The Class B, riskier tranche has also moved above the mid-point, towards the upper end, with price guidance now listed as 3.35%. The Class A notes have an initial base expected loss of 0.64%, which with pricing at 2.55% would provide a multiple of nearly 4x and a spread above expected loss of 1.91%. Class B has an initial base expected loss of 1.33%, which with pricing at 3.35% would mean a multiple of 2.5x and a spread above expected loss of 2.02%. Update 2: At final pricing the Benu Capital deal did indeed upsize and investors showed that the higher risk and return Class B layer was the preferred. Sources told Artemis that the Class A notes settled at a size of €135m, while the Class B notes grew to €150m, giving the overall size of €285m. In terms of pricing there has been no change from the update above. The Class A tranche priced at 2.55% and the Class B at 3.35%.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3" t="str">
        <v>https://www.artemis.bm/deal-directory/benu-capital-limited/</v>
      </c>
    </row>
    <row r="84" spans="1:21" x14ac:dyDescent="0.25">
      <c r="A84" t="str">
        <v>Alamo Re Ltd. (Series 2015-1) Class A</v>
      </c>
      <c r="B84" s="19">
        <v>42125</v>
      </c>
      <c r="C84" t="str">
        <v>Alamo Re Ltd. (Series 2015-1)</v>
      </c>
      <c r="D84" t="str">
        <v>Texas Windstorm Insurance Association (TWIA)</v>
      </c>
      <c r="E84" t="str">
        <v>GC Securities is sole structuring agent and bookrunner</v>
      </c>
      <c r="F84" t="str">
        <v>AIR Worldwide</v>
      </c>
      <c r="G84" t="str">
        <v>Texas named storms</v>
      </c>
      <c r="H84" s="18">
        <v>250000000</v>
      </c>
      <c r="I84" t="str">
        <v>Indemnity</v>
      </c>
      <c r="J84" t="str">
        <v>Fitch: Class A - ‘B+sf’, Class B - ‘BB-sf’</v>
      </c>
      <c r="K84">
        <v>3</v>
      </c>
      <c r="L84">
        <v>2.74</v>
      </c>
      <c r="M84" t="str">
        <v>$2,600,000,000.00</v>
      </c>
      <c r="N84" t="str">
        <v>Yes</v>
      </c>
      <c r="O84">
        <v>2.46</v>
      </c>
      <c r="P84">
        <v>5.9</v>
      </c>
      <c r="Q84">
        <v>2.3983739837398375</v>
      </c>
      <c r="R84">
        <v>1</v>
      </c>
      <c r="S84">
        <v>0</v>
      </c>
      <c r="T84" t="str">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4" t="str">
        <v>https://www.artemis.bm/deal-directory/alamo-re-ltd-series-2015-1/</v>
      </c>
    </row>
    <row r="85" spans="1:21" x14ac:dyDescent="0.25">
      <c r="A85" t="str">
        <v>Alamo Re Ltd. (Series 2015-1) Class B</v>
      </c>
      <c r="B85" s="19">
        <v>42125</v>
      </c>
      <c r="C85" t="str">
        <v>Alamo Re Ltd. (Series 2015-1)</v>
      </c>
      <c r="D85" t="str">
        <v>Texas Windstorm Insurance Association (TWIA)</v>
      </c>
      <c r="E85" t="str">
        <v>GC Securities is sole structuring agent and bookrunner</v>
      </c>
      <c r="F85" t="str">
        <v>AIR Worldwide</v>
      </c>
      <c r="G85" t="str">
        <v>Texas named storms</v>
      </c>
      <c r="H85" s="18">
        <v>400000000</v>
      </c>
      <c r="I85" t="str">
        <v>Indemnity</v>
      </c>
      <c r="J85" t="str">
        <v>Fitch: Class A - ‘B+sf’, Class B - ‘BB-sf’</v>
      </c>
      <c r="K85">
        <v>4</v>
      </c>
      <c r="L85">
        <v>1.61</v>
      </c>
      <c r="M85">
        <v>4000000000</v>
      </c>
      <c r="N85" t="str">
        <v>Yes</v>
      </c>
      <c r="O85">
        <v>1.42</v>
      </c>
      <c r="P85">
        <v>4.5999999999999996</v>
      </c>
      <c r="Q85">
        <v>3.23943661971831</v>
      </c>
      <c r="R85">
        <v>1</v>
      </c>
      <c r="S85">
        <v>0</v>
      </c>
      <c r="T85" t="str">
        <v>This 2015-1 Alamo Re cat bond deal is again being brought to market with the assistance of German reinsurer Hannover Re, acting as the ceding reinsurer in the transaction. TWIA will enter into a reinsurance agreement with Hannover Rück SE and then enter into a retrocession agreement with Alamo Re Ltd. to effect the transaction. Alamo Re Ltd. will seek to issue two tranches of Series 2015-1 notes, with a total initial size of $450m, a $200m Class A tranche of notes and a $250m Class B tranche. The proceeds of the sale of the notes will be used to collateralize the underlying reinsurance agreements and ultimately provide TWIA with a source of reinsurance protection for named storm risks (so tropical storm and hurricane) in the State of Texas. The Alamo Re 2015-1 cat bond will provide its protection using an indemnity trigger and on an annual aggregate basis. The Class A tranche of notes will cover TWIA for three years, while the Class B tranche will provide four years of protection. The $200m Class A tranche of notes are the riskier of the two, with an attachment point at $2.6 billion of losses and an exhaustion point at $3.2 billion. That is equal to an initial attachment probability of 2.74%, an initial exhaustion probability of 2.14% and an initial expected loss of 2.46% base case (2.68% sensitivity case). These notes will provide TWIA with coverage until June 2018. The $250m Class B tranche of notes attach at $4 billion of losses and exhaust at $4.8 billion. That equates to an attachment probability of 1.61%, an exhaustion probability of 1.3% and an expected loss of 1.42% at the base case (1.58% sensitivity case). These notes cover TWIA until June 2019. Launch price guidance has been set at 5.4% to 5.9% for the riskier Class A notes, suggesting a multiple of at least 2 times the sensitivity case expected loss, and 4.25% to 4.75% for the Class B notes, suggesting a multiple of at least 2.6 times the expected loss. The pricing is a little lower than that seen in 2014, as you’d expect, however the multiples to expected loss remain roughly aligned between the 2014 Alamo Re and the proposed pricing levels of the 2015 cat bond, even at the lower end of pricing. TWIA has split the coverage from this cat bond into two layers, which will allow it to spread the fully collateralized, catastrophe bond sourced component of its reinsurance programme within its tower. That’s a sensible move from a diversification of risk capital point of view, something that is important to insurers like the Texas Windstorm Insurance Association. The Alamo Re Ltd. (Series 2015-1) catastrophe bond is being brought to market by sole structuring agent and bookrunner GC Securities, while AIR Worldwide is risk modeller. Update 1: The Alamo Re 2015-1 cat bond upsized significantly, by almost 56%, to $700m in total size before close. The Class A tranche of notes grew by 50% to $300m and the Class B tranche by 60% to $400m. Pricing settled at or near the upper end of initial guidance. The Class A notes pricing settled at 5.9%. With an expected loss of 2.46% base case (2.68% sensitivity case) that suggests a multiple of 2.4x at the base case, 2.2x sensitivity case. The Class B saw pricing just below the top end of guidance, at 4.6%. With an expected loss of 1.42% at the base case (1.58% sensitivity case), the multiple looks likely to be 3.2x at the base case, 2.9x sensitivity case. Fitch Ratings had the following to say on the 2015-1 Alamo Re cat bond in a pre-sale announcement: Fitch Ratings expects to rate the Series 2015-1 Principal At-Risk Variable Rate Notes issued by Alamo Re Ltd., a registered special purpose insurer in Bermuda, as follows: –Class A Notes expected to mature Jun. 7, 2018 ‘B+sf’; –Class B Notes expected to mature Jun. 7, 2019 ‘BB-sf’; The Rating Outlook for each class within the Series 2015-1 Notes is Stable. Neither the principal amounts nor the risk interest spreads have been determined. Fitch has also placed on Rating Watch Positive, the ‘Bsf’ rating for the Alamo Re Ltd. Series 2014-1 Class A Principal At-Risk Variable Rate Notes expected to mature Jun. 7, 2017, in connection with the Reset Report dated April 3, 2015 which has outlined the election to lower the annual attachment probability of the Series 2014-1 Notes, effective as of the first Reset Date, June 1, 2015. TRANSACTION SUMMARY The Series 2015-1 Class A and B Notes provide multi-year protection for the Subject Business written by the Texas Windstorm Insurance Association (TWIA) on an annual aggregate basis using an indemnity trigger. The notes are exposed to insured property losses due to ‘named storms’ within the covered area, which solely covers the 14 first-tier, coastal counties of Texas (and a small portion of Harris County). The Subject Business represents a total insured value of $86.9 billion (as of Dec. 15, 2014) and consists of residential coverage (86.3%), commercial coverage (13.6%) with very minimal mobile home coverage (0.1%). Galveston and Brazoria counties represent approximately half of the total insured value with 30.2% and 19.6%, respectively. Series 2015-1 Class A noteholders are subject to principal loss (and reduced interest) if annual aggregate ultimate net losses exceed the initial attachment level of $2.6 billion and a total loss of principal occurs if the annual aggregate ultimate net losses reach the reach the initial exhaustion level of $3.2 billion in the first 12-month risk period. The Series 2015-1 Class B Notes have an initial attachment level of $4.0 billion and an exhaustion level of $4.8 billion. A named storm must generate at least $50 million in ultimate net losses to be included in the aggregate totals. Based on the profile of the subject business and the attachment level, the third party modeling firm AIR Worldwide (AIR) calculates the modeled annual attachment probability on the Series 2015-1 Class A Notes to be 2.74%, which implies a ‘B+sf’ rating per Fitch’s criteria. The Series 2015-1 Class B Notes have an initial probability of attachment of 1.61%, which implies a ‘BB-sf’ rating. Fitch currently rates the Alamo Re Ltd. 2014-1 Class A Notes at ‘Bsf’ and has received notification from AIR, which serves as the Reset Agent, that the modeled attachment probability of the transaction will be lowered to 2.09% from its initial annual attachment probability of 3.80%. The reset will move the attachment level of the 2014-1 Class A Notes up to $3.2 billion from the initial attachment level of $1.9 billion and will increase its insurance percentage to 50% of its respective layer, up from approximately 30%. As of the Reset Date, June 1, 2015, the Series 2014-1 Class A Notes are expected to be layered in between the Series 2015-1 Class A and Class B Notes. AIR has also recalculated the risk interest spread for the 2014-1 Class A Notes, which is expected to decrease to 5.24% from the initial spread of 6.35%. TWIA will retain at least 5% of the aggregate ultimate net loss on a first-dollar basis, covering the first $600 million. Above this retention, the company has the ability to issue up to $2.5 billion of public securities funded by premium surcharges to policyholders and assessments on TWIA member companies. Above the modeled attachment level for the Series 2015-1 Class A Notes of $2.6 billion, claim losses are shared between noteholders and traditional reinsurers up to $3.2 billion on a pro-rata basis depending on the ultimate deal size. After the Series 2015-1 Class A Notes are exhausted, the Alamo Re Ltd. Series 2014-1 Class A Notes are expected to have an attachment level of $3.2 billion and share 50% of aggregate ultimate net losses with traditional reinsurers up to $4.0 billion. The Series 2015-1 Class B Notes then have an attachment level of $4.0 billion and share aggregate ultimate net loss between its noteholders and traditional reinsurers up to $4.8 billion on a pro-rata basis depending on the ultimate deal size. On a historical basis, there have been 37 hurricanes that have made landfall in Texas since 1900. Recent hurricanes, Dolly and Ike (two events in 2008) and Rita (2005) would not have caused a principal loss to either the Series 2015-1 Class A or Class B Notes. Modeled results for four hurricanes prior to 1933 would have totally exhausted the 2015-1 Class A Notes. The Series 2015-1 Class B Notes would only have been exhausted by the nameless storm that occurred in 1900, while the nameless storm of 1915 would have caused a 63.6% principal loss. There are three annual risk periods for the Series 2015-1 Class A Notes and four for the Series 2015-1 Class B over the term of the notes. The Series 2015-1 Notes will reset on June 1, 2016 and June 1, 2017 (as well as June 1, 2018 for 2015-1 Class B) using AIR’s escrowed software models and TWIA’s updated subject business data. At each reset date, TWIA may exercise an option to decrease (or increase) the respective attachment levels on each of the classes within an exceedance probability range of 4.40% to 1.00%. The implied rating under Fitch’s criteria at a 4.40% exceedance probability is ‘Bsf’, and the implied rating at 1.00% is ‘BB-sf’. If such an option is exercised by TWIA at either reset date, the applicable risk interest spreads will be recalculated to reflect the increased (or decreased) level of risk assumed by the noteholders. If TWIA does not elect to reset the attachment level, the reset agent will adjust the respective attachment level to maintain the initial exceedance probabilities using the updated subject business profile. The applicable Class of Series 2015-1 notes may be extended for thirty-six additional months if certain qualifying events occur, or at the discretion of Hannover Ruck SE, a reinsurance company that acts as a transformer and sits between TWIA and Alamo Re Ltd.. However, the Series 2015-1 Notes are not exposed to any further catastrophe events during this extension (only further claim development of existing events). The notes may be redeemed before the expected maturity date in response to specific early redemption events. The repayment of the Notes to the noteholders occurs subsequent to any qualified payments to TWIA for covered events. Noteholders have no recourse to TWIA (or to its transformer reinsurer, Hannover Ruck SE). Alamo Re Ltd. ultimately ‘follows the fortunes’ of TWIA in regards to underwriting of new business and claim management practices over the respective three and four year risk periods for the 2015-1 Class A and Class B Notes. TWIA was established by the Texas Legislature in 1971 as a residual insurer of last resort. Although applicants must have been denied coverage by at least one commercial insurer, all properties insured by TWIA must be certified as built to specified building codes, must have flood insurance coverage in specified flood areas and have maximum limits per residential dwelling of $1,773,000 (higher limits are available for commercial structures). KEY RATING DRIVERS The rating is based on the evaluation of the natural catastrophe risk, the business profile of TWIA, the counterparty risk of the transformer reinsurer (Hannover Ruck SE) and the credit risk of the collateral assets. The natural catastrophe risk represents the weakest link and currently drives the ratings of the Series 2015-1 Notes. The rating analysis in support of the evaluation of the natural catastrophe risk is highly model-driven. As with any model of complex physical systems, particularly those with low frequencies of occurrence and potentially high severity outcomes, the actual losses from catastrophic events may differ from the results of simulation analyses. Fitch is neutral to any of the major catastrophe modeling firms that is selected by the issuer to provide the modeling analysis, and thus Fitch did not include any explicit margins or qualitative haircuts to the probability of loss metric provided by the modeling firm. The initial modeled annual attachment probabilities for the Series 2015-1 Class A and Class B Notes were initially estimated at 2.74% and 1.61%, respectively, based on 10,000 simulations of a one-year risk period as calculated by AIR using their methodology and proprietary models (Version 16.0 of the AIR Hurricane Model for the United States as implemented in Touchstone 2.0.2 and CATRADER 16.0). Results from other possible modelers or from TWIA were not provided. Sensitivity analysis provided by AIR indicated the implied ratings would be no worse than ‘B+sf’ for Series 2015-1 Class A and ‘BB-sf’ for Series 2015-1 Class B. The risk modeling included certain stresses for economic demand surge, storm surge and an initial loss adjustment expense factor of 1.10. The modeled results did not include the possibility that the average annual loss may increase by up to 1.10 in any annual risk period. The AIR model does not model the probability of losses resulting from tropical storms that at no point are classified as a hurricane, hurricanes that degrade to tropical storm force and subsequently make landfall in the U.S. as a tropical storm, as well as storms that never make landfall in the U.S. that fail to cause winds of greater than or equal to 74 mph over any point in the U.S. Thus, the model understates claim losses to named storms not recognized as hurricanes or hurricanes that become degraded. Noteholders are exposed to this basis risk or the difference between actual net losses incurred by TWIA and the AIR modeled net losses. Fitch did not rate TWIA in connection with the note issuance but believes certain other safeguards are in place for noteholders: TWIA is subject to review, oversight and approval by the Texas Department of Insurance (though it receives no federal, state or local funds for support); there is an independent claim reviewer and loss reserve specialist (Deloitte Ltd.) for Alamo Re Ltd. Series 2015-1 Notes; and the data quality of the subject business provided to AIR appears adequate. Hannover Ruck SE (IDR ‘AA-‘; Outlook Stable) acts as the transformer reinsurer for TWIA and Alamo Re Ltd.. Noteholders are exposed to the risk that Hannover Ruck SE does not pass along retrocession premiums to Alamo Re Ltd. These premiums are a key component in the coupon payment to noteholders. Proceeds from the issuance of each Class within the Series 2015-1 Notes will be held in a collateral account and used to purchase high-credit-quality money market funds meeting defined eligibility criteria; otherwise funds will be held in cash. Investment yields generated from these permitted investments are passed directly to noteholders of the applicable Class of Series 2015-1 Notes as the other component of the interest payment. Noteholders are exposed to possible market value risk if the net asset value of a money market fund falls below $1.00. Finally, certain actions may be required if the collateral account is invested in money market funds and Foreign Account Tax Compliance Act (FATCA) is deemed to apply in late 2016. RATING SENSITIVITIES This rating is sensitive to the occurrence of a qualifying event(s), TWIA’s election to reset the applicable Class within the Series 2015-1 Notes’ attachment levels, changes in the data quality or purpose of TWIA, the counterparty rating of Hannover Ruck SE and the rating on the assets held in the respective collateral account. If qualifying covered events occur that causes annual aggregate losses to exceed either the Series 2015-1 Class A or Class B attachment levels, Fitch will downgrade the applicable Class of Notes reflecting an effective default and issue a Recovery Rating. In the case of a reset election by TWIA, the rating of the Series 2015-1 Class A and Class B Notes, movement from the respective initial attachment probabilities closer to an attachment probability of 4.00% could lead to downgrades of the applicable Class(es) to as low as ‘Bsf’. Conversely, if TWIA elected to move the Series 2015-1 Class B attachment probability closer to 1.00%, the rating on the Notes would be unaffected, while a reset of the Series 2015-1 Class A attachment probability to as low as 1.00% could result in an upgrade to as high as ‘BB-sf’. To a lesser extent, the Series 2015-1 Notes may be downgraded if the money market funds should ‘break the buck’, Hannover Ruck SE fails to make timely retrocession premium payments or TWIA materially changes its mission or operations. The AIR escrow models may not reflect future methodology enhancements by AIR which may have an adverse or beneficial effect on the implied rating of the notes were such future methodology considered.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5" t="str">
        <v>https://www.artemis.bm/deal-directory/alamo-re-ltd-series-2015-1/</v>
      </c>
    </row>
    <row r="86" spans="1:21" x14ac:dyDescent="0.25">
      <c r="A86" t="str">
        <v>Everglades Re II Ltd. (Series 2015-1)</v>
      </c>
      <c r="B86" s="19">
        <v>42125</v>
      </c>
      <c r="C86" t="str">
        <v>Everglades Re II Ltd. (Series 2015-1)</v>
      </c>
      <c r="D86" t="str">
        <v>Citizens Property Insurance</v>
      </c>
      <c r="E86" t="str">
        <v>Citigroup is sole structuring agent and bookrunner. BofA Merrill Lynch is joint bookrunner.</v>
      </c>
      <c r="F86" t="str">
        <v>AIR Worldwide</v>
      </c>
      <c r="G86" t="str">
        <v>Florida named storms</v>
      </c>
      <c r="H86" s="18">
        <v>300000000</v>
      </c>
      <c r="I86" t="str">
        <v>Indemnity</v>
      </c>
      <c r="J86" t="str">
        <v>S&amp;P: Class A - 'BB(sf)'</v>
      </c>
      <c r="K86">
        <v>3</v>
      </c>
      <c r="L86">
        <v>1.46</v>
      </c>
      <c r="M86" t="str">
        <v>$6,256,000,000.00</v>
      </c>
      <c r="N86" t="str">
        <v>No</v>
      </c>
      <c r="O86">
        <v>1.31</v>
      </c>
      <c r="P86">
        <v>5.15</v>
      </c>
      <c r="Q86">
        <v>3.9312977099236641</v>
      </c>
      <c r="R86">
        <v>1</v>
      </c>
      <c r="S86">
        <v>0</v>
      </c>
      <c r="T86" t="str">
        <v>The new Everglades Re II 2015-1 cat bond, which is the fourth in the series, will provide Florida Citizens with a source of fully-collateralized reinsurance protection for Florida named storm risks (so covering tropical storms and hurricanes). It’s the first of the Everglades cat bonds to cover named storms instead of just Florida hurricane risks. The protection from the $250m of Class A notes will be on an annual aggregate basis and using an indemnity trigger. It covers losses from both personal and commercial residential property exposures in the Florida Citizens coastal account over a three-year period. The 2015-1 Class A notes will have an initial attachment point of $6.256 billion of losses to Florida Citizens, with an exhaustion point at $7.05 billion. That results in an initial attachment probability of 1.46%, an exhaustion probability of 1.19% and an expected loss of 1.31% on a base case (1.55% sensitivity case). As is now common, the Everglades Re II 2015-1 cat bond features a variable reset which could allow the risk to be increased up to a maximum attachment probability of 1.75%, after the first risk period. The transactions also features a redemption clause, which would allow Citizens to redeem the notes after the second year it seems. In terms of price guidance, we understand the notes are being offered to investors with a coupon range of 4% to 4.5%. At the base expected loss of 1.31% that would indicate a multiple of at least 3x, dropping to just under 2.6x at the sensitivity case. Update 1: The price guidance range has been expanded to allow a higher coupon, after investors pushed back on what they felt was too low a yield for the risks involved. The new guidance range was set at 4% to 5.25%, so adding .75% to the top end of the initial 4% to 4.5% range. At the mid-point of the new price guidance range, which would be 4.625%, the multiple at the base expected loss would be 3.5x and at the sensitivity case 3x. Update 2: At final pricing the cat bond upsized by 20% to reach $300m in size. The single tranche of Everglades Re II cat bond notes were priced at 5.15%. With an expected loss of 1.31% at the base case and 1.55% on a sensitivity case basis, that will provide a multiple of 3.9x EL at the base case and 3.3x at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6" t="str">
        <v>https://www.artemis.bm/deal-directory/everglades-re-ii-ltd-series-2015-1/</v>
      </c>
    </row>
    <row r="87" spans="1:21" x14ac:dyDescent="0.25">
      <c r="A87" t="str">
        <v>Long Point Re III Ltd. (Series 2015-1)</v>
      </c>
      <c r="B87" s="19">
        <v>42125</v>
      </c>
      <c r="C87" t="str">
        <v>Long Point Re III Ltd. (Series 2015-1)</v>
      </c>
      <c r="D87" t="str">
        <v>Travelers</v>
      </c>
      <c r="E87" t="str">
        <v>Swiss Re Capital Markets is sole structuring agent and with Deutsche Bank Securities joint bookrunners. Aon Benfield Securities is co-manager.</v>
      </c>
      <c r="F87" t="str">
        <v>AIR Worldwide</v>
      </c>
      <c r="G87" t="str">
        <v>U.S. tropical cyclone, earthquake, severe thunderstorm, winter storm (Northeastern U.S. states only)</v>
      </c>
      <c r="H87" s="18">
        <v>300000000</v>
      </c>
      <c r="I87" t="str">
        <v>Indemnity</v>
      </c>
      <c r="J87" t="str">
        <v>Fitch: Class A - 'BB- sf'</v>
      </c>
      <c r="K87">
        <v>3</v>
      </c>
      <c r="L87">
        <v>1.276</v>
      </c>
      <c r="M87" t="str">
        <v>Unknown</v>
      </c>
      <c r="N87" t="str">
        <v>No</v>
      </c>
      <c r="O87">
        <v>1.1060000000000001</v>
      </c>
      <c r="P87">
        <v>3.75</v>
      </c>
      <c r="Q87">
        <v>3.3905967450271244</v>
      </c>
      <c r="R87">
        <v>1</v>
      </c>
      <c r="S87">
        <v>0</v>
      </c>
      <c r="T87" t="str">
        <v>This new 2015 Long Point Re III deal will be the fifth cat bond issuance by Travelers and in the details retrieved from sources it transpires that this is Travelers first multi-peril deal, as the previous four were all U.S. hurricane bonds. In this issuance Long Point Re III will issue a single tranche of Series 2015-1 Class A notes, preliminary given a size of $200m, which will be sold to investors to collateralize reinsurance agreements covering the insurer from multiple perils over a three-year term. The covered perils are tropical cyclones, earthquakes, severe thunderstorms and winter storms. Coverage for these perils is across northeast U.S. states, on a per-occurrence basis and the cat bond features an indemnity trigger. The covered U.S. states include Connecticut, Delaware, District of Columbia, Maine, Maryland, Massachusetts, New Hampshire, New Jersey, New York, Pennsylvania, Rhode Island, Virginia and Vermont. The Long Point Re III 2015-1 cat bond covers a number of Travelers insurance companies, Travelers Indemnity, Travelers Casualty &amp; Surety, St. Paul Fire and Marine and The Standard Fire Insurance Company, as well as any associated subsidiaries of each. The notes will attach at $2 billion of losses and cover losses up to an exhaustion point of $2.5 billion, however we’re told this is after a retention of at least 10% of event losses and a maximum per covered insurer of $20m per risk. Fitch Ratings explained the subject business: The Total Insured Limit of the Subject Business for Tropical Cyclone is about $1.4 trillion and is split 61% personal insurance and 39% commercial insurance (based on the Initial Data excluding non-modeled exposures). Within the commercial business, 12.9% is classified as First Party – National Property which may pay for business interruption losses. Over 41% of the commercial business has a Total Replacement Cost in excess of $20 million. However, with respect to each insured, the maximum amount of losses to be included in ‘Losses’, whether paid or as loss reserves, is initially limited to $20 million (Initial Single Risk Cap). This limit may be increased to no more than $40 million upon any Reset. That results in an initial attachment probability of 1.276%, an initial exhaustion probability of 0.946% and an expected loss of 1.106% base case, or 1.176% on a sensitivity case basis. Price guidance for the Long Point Re III 2015-1 Class A notes is set at 3.5% to 4%, which suggests a multiple of around 3x the sensitivity case expected loss at the lower end of pricing. We understand that this catastrophe bond features a variable reset feature, now typical in cat bonds, and also a call option, which is becoming typical for large primary insurers allowing them an early redemption opportunity. Fitch Ratings on historical events that could affect the cat bond: On a historical basis, Travelers have not experienced any actual natural catastrophe losses that would have triggered a loss event on this class of notes. Only as a point of reference, Travelers reported total case incurred losses of $1.6 billion for Hurricane Katrina (which included areas outside the Covered Area of this note) and $0.8 billion for Superstorm Sandy. Likewise, the largest winter storm event in 2014 was less than $150 million. These reported losses were not limited by the Single Risk Cap mentioned above. And on the risk modelling, Fitch explained: Nearly 83% of the Modeled Trigger Probability is attributable to Tropical Cyclones. Severe Thunderstorms represent almost 12%, while Earthquake and Winter Storms represent 5% and 1%, respectively. This reflects the ‘per occurrence’ trigger feature of the 2015-1 notes where a significant event needs to occur versus multiple aggregate events. In addition, historical data surrounding northeast U.S. earthquake is limited. As can be expected, the State of New York accounts for the largest modeled expected loss at 36% with Connecticut and New Jersey each representing 14.0%. The AIR Risk Analysis did not include the potential 1.10 Growth Limitation Factor. It included both economic demand surge and storm water surge. Secondary perils of fire following earthquakes and sprinkler leakage were included. The data quality and detail provided to AIR appears robust. Update 1: The Long Point Re III 2015-1 cat bond looks set to upsize to as much as $300m, after the marketing guidance saw the size target changed. At the same time the price guidance range was narrowed and moved towards the upper end of initial guidance, at 3.75% to 4%. Update 2: The cat bond upsized by 50% to reach the $300m in size offered before close. At the same time the pricing eventually settled at the mid-point of initial guidance, at 3.75%. The multiple, of expected loss to coupon, comes out at roughly 3.4x’s the expected loss base case and 3.2x at the sensitivity case. The cat bond has a variable reset, at which the risk interest spread can be reduced to a minimum of 3.5% and an upper bound of 4.38%, when the attachment is adjusted accordingly.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7" t="str">
        <v>https://www.artemis.bm/deal-directory/long-point-re-iii-ltd-series-2015-1/</v>
      </c>
    </row>
    <row r="88" spans="1:21" x14ac:dyDescent="0.25">
      <c r="A88" t="str">
        <v>Residential Reinsurance 2015 Ltd. (Series 2015-1) Class 10</v>
      </c>
      <c r="B88" s="19">
        <v>42125</v>
      </c>
      <c r="C88" t="str">
        <v>Residential Reinsurance 2015 Ltd. (Series 2015-1)</v>
      </c>
      <c r="D88" t="str">
        <v>USAA</v>
      </c>
      <c r="E88" t="str">
        <v>Goldman Sachs and Swiss Re Capital Markets are joint structuring agents and bookrunners. Deutsche Bank is joint bookrunner</v>
      </c>
      <c r="F88" t="str">
        <v>AIR Worldwide</v>
      </c>
      <c r="G88" t="str">
        <v>U.S. tropical cyclones, earthquakes, severe thunderstorm, winter storm, wildfire, volcanic eruption, meteorite impact</v>
      </c>
      <c r="H88" s="18">
        <v>50000000</v>
      </c>
      <c r="I88" t="str">
        <v>Indemnity</v>
      </c>
      <c r="J88" t="str">
        <v>NR</v>
      </c>
      <c r="K88">
        <v>4</v>
      </c>
      <c r="L88">
        <v>8.33</v>
      </c>
      <c r="M88">
        <v>959000000</v>
      </c>
      <c r="N88" t="str">
        <v>Yes</v>
      </c>
      <c r="O88">
        <v>6</v>
      </c>
      <c r="P88">
        <v>11</v>
      </c>
      <c r="Q88">
        <v>1.8333333333333333</v>
      </c>
      <c r="R88">
        <v>1</v>
      </c>
      <c r="S88">
        <v>0</v>
      </c>
      <c r="T88" t="str">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8" t="str">
        <v>https://www.artemis.bm/deal-directory/residential-reinsurance-2015-ltd-series-2015-1/</v>
      </c>
    </row>
    <row r="89" spans="1:21" x14ac:dyDescent="0.25">
      <c r="A89" t="str">
        <v>Residential Reinsurance 2015 Ltd. (Series 2015-1) Class 11</v>
      </c>
      <c r="B89" s="19">
        <v>42125</v>
      </c>
      <c r="C89" t="str">
        <v>Residential Reinsurance 2015 Ltd. (Series 2015-1)</v>
      </c>
      <c r="D89" t="str">
        <v>USAA</v>
      </c>
      <c r="E89" t="str">
        <v>Goldman Sachs and Swiss Re Capital Markets are joint structuring agents and bookrunners. Deutsche Bank is joint bookrunner</v>
      </c>
      <c r="F89" t="str">
        <v>AIR Worldwide</v>
      </c>
      <c r="G89" t="str">
        <v>U.S. tropical cyclones, earthquakes, severe thunderstorm, winter storm, wildfire, volcanic eruption, meteorite impact</v>
      </c>
      <c r="H89" s="18">
        <v>100000000</v>
      </c>
      <c r="I89" t="str">
        <v>Indemnity</v>
      </c>
      <c r="J89" t="str">
        <v>NR</v>
      </c>
      <c r="K89">
        <v>4</v>
      </c>
      <c r="L89">
        <v>4.63</v>
      </c>
      <c r="M89">
        <v>1134000000</v>
      </c>
      <c r="N89" t="str">
        <v>Yes</v>
      </c>
      <c r="O89">
        <v>2.16</v>
      </c>
      <c r="P89">
        <v>6</v>
      </c>
      <c r="Q89">
        <v>2.7777777777777777</v>
      </c>
      <c r="R89">
        <v>1</v>
      </c>
      <c r="S89">
        <v>0</v>
      </c>
      <c r="T89" t="str">
        <v>USAA is seeking to secure a new source of fully-collateralized reinsurance from the capital markets. A newly Cayman Islands vehicle, Residential Reinsurance 2015 Limited will seek to sell two tranches of notes to ILS investors, to collateralized the underlying reinsurance agreements. The reinsurance protection provided by the cat bond will cover USAA for certain losses suffered from tropical cyclones (and flood for rented property policies), earthquakes (and fire following), severe thunderstorms, winter storms, wildfires, volcanic eruption and meteorite impacts. The protection afforded by the two tranches of notes will be on an indemnity trigger and annual aggregate basis, over a four-year term against losses suffered from the above perils across the U.S. and District of Columbia. A Class 10 tranche of notes is being marketed with an initial size of $50m and will cover losses from an attachment point of $959m up to an exhaustion at $1.134 billion. That equates to an initial attachment probability of 8.33%, an exhaustion probability of 4.63% and an expected loss of 6.2% base, 7.28% sensitivity case. A $100m tranche of Class 11 notes are less risky, covering losses from an attachment point of $1.134 billion up to an exhaustion point of $1.791 billion. That gives these notes an initial attachment probability of 4.63%, an exhaustion probability of 0.89% and an expected loss of 2.16% base, 2.5% sensitivity case. So the Class 10 notes are significantly more risky than the Class 11. The Class 10 notes are being offered with coupon price guidance of 10.75% to 11.75%. That would suggest a multiple of just 1.9x’s the base expected loss, or 1.6x the sensitivity case, even if it priced at the top end of guidance. That is a low multiple by any degree of analysis, especially for a riskier tranche. The Class 11 tranche are being offered to investors with price guidance of 5.5% to 6%, suggesting a multiple of 2.8x’s the base expected loss, or 2.4x the sensitivity case, again taking the top end of price guidance. Update 1: The Class 10 notes launched with price guidance of 10.75% to 11.75%, which showed USAA’s ambitions to secure the cover at a very low multiple. Now, Artemis understands that the price guidance has been fixed at 11%, near the lower end of that range. So if final pricing is set at an 11% coupon, the Class 10 notes will have a multiple of 1.77 times the base expected loss or 1.51 times the sensitivity case. That’s a particularly low multiple, which clearly reflects the appetite of investors to access higher yielding cat bond notes and their willingness to accept a lower multiple payment in return. Class 11 launched with price guidance of 5.5% to 6% and interestingly these notes have had the guidance fixed at the top end of guidance, at 6%. That suggests a multiple of 2.8x’s the base expected loss, or 2.4x the sensitivity case. Update, March 23rd 2018: USAA’s aggregated losses from catastrophe events in the current risk period have now reached roughly $1 billion, suggesting that these 2015-1 Class 10 notes are now getting close to being triggered. With some months left until the end of the risk period and the next reset, there is the potential for noteholders of this tranche to face some level of principal loss. Update June 4th 2019: It appears that a reinsurance recovery may have been made under these Residential Re 2015-1 cat bond tranches The Residential Reinsurance 2015 Limited (Series 2015-1) aggregate cat bond transaction has seen the net principal amount of its $50 million Class 10 notes reduced by almost half to $26,511,039, while the $100 million of Class 11 notes has seen its net principal amount reduced by 50% to $50 million. Both of these ResRe 2015-1 tranches of cat bonds have had their maturities further extended to September 6th 2019. The Class 10 notes issued by ResRe 2015 were marked down for an almost total loss, for bids as low as 7, while the Class 11 notes were marked down by brokers for roughly a 50% loss of principal. Update, September 3rd 2019: The Class 10 notes of this cat bond had already seen their net principal amount of $50 million reduced by almost half to $26,511,039. This tranche has now had the maturity of its remaining notes extended to December 6th 2019. But the Class 11 tranche of the ResRe 2015-1 notes, which were $100 million in size but saw its net principal amount reduced by 50% to $50 million , has now been reduced by another $10 million, leaving $40 million remaining and these notes are also now extended to maturity at December 6th. Update, December 3rd 2019: The Class 10 notes that already had their net principal amount of $50 million reduced by almost half to $26,511,039 is also extended to March 6th 2020. But the Class 11 tranche of the ResRe 2015-1 cat bond deal, which were originally $100 million in size, but saw reductions in principal of $40 million and then another $10 million, leaving $40 million still outstanding, have now seen another reduction in net principal taking the outstanding notes left down to just $20 million, while also being extended until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89" t="str">
        <v>https://www.artemis.bm/deal-directory/residential-reinsurance-2015-ltd-series-2015-1/</v>
      </c>
    </row>
    <row r="90" spans="1:21" x14ac:dyDescent="0.25">
      <c r="A90" t="str">
        <v>Compass Re II Ltd. (Series 2015-1)</v>
      </c>
      <c r="B90" s="19">
        <v>42156</v>
      </c>
      <c r="C90" t="str">
        <v>Compass Re II Ltd. (Series 2015-1)</v>
      </c>
      <c r="D90" t="str">
        <v>AIG</v>
      </c>
      <c r="E90" t="str">
        <v>Rewire Holdings LLC is sole structuring agent. SDDCO Brokerage Advisors LLC is sole placement agent (bookrunner).</v>
      </c>
      <c r="F90" t="str">
        <v>Multiple</v>
      </c>
      <c r="G90" t="str">
        <v>U.S. wind</v>
      </c>
      <c r="H90" s="18">
        <v>300000000</v>
      </c>
      <c r="I90" t="str">
        <v>Parametric</v>
      </c>
      <c r="J90" t="str">
        <v>Fitch: 'B+sf'</v>
      </c>
      <c r="K90">
        <v>0.5</v>
      </c>
      <c r="L90">
        <v>2.41</v>
      </c>
      <c r="M90" t="str">
        <v>Unknown</v>
      </c>
      <c r="N90" t="str">
        <v>No</v>
      </c>
      <c r="O90">
        <v>1.77</v>
      </c>
      <c r="P90">
        <v>5</v>
      </c>
      <c r="Q90">
        <v>2.8248587570621471</v>
      </c>
      <c r="R90">
        <v>1</v>
      </c>
      <c r="S90">
        <v>0</v>
      </c>
      <c r="T90" t="str">
        <v>Compass Re II Ltd. will seek to issue a single $200m tranche of Series 2015-1 Class 1 notes, with the goal of providing a source of reinsurance protection to AIG and its affiliate companies. The cat bond will cover U.S. wind risks along the Gulf and East coasts, from Texas right through to Massachusetts, we’re told. Coverage is on a per-occurrence basis and using a parametric index trigger, which will be constructed using actual event parameters reported by the National Hurricane Center. We understand that AIG is seeking just six months of reinsurance protection with this cat bond, to run from the official start of the Atlantic hurricane season on June 1st, to the end of the season on November 30th. The parametric trigger uses pre-defined points around the U.S. Gulf and East coastline and takes into account the location, maximum sustained winds and size (in terms of radius), of any qualifying storm or hurricane. The coverage is for tropical and extra-tropical storms, as well as hurricanes, depressions and post-tropical cyclones, we’re told. Covering all bases with a broad but seemingly well-defined event definition, ensuring that the deal would be in-force for a repeat of superstorm Sandy as well. Protection will kick in at a parametric index value, calculated based on the event parameters, from an index level of 100 up to exhaustion at an index level of 150. We don’t have any details on the probabilities of attachment and expected loss for this deal. We understand that multiple risk modelling companies have assessed the transaction and will provide information to investors who are their subscribers. We’re also told that AIR Worldwide has modelled the cat bond for rating purposes, but as yet the Fitch Ratings report is not available. Once that becomes available we may have more details. Another interesting point about this catastrophe bond is that it has been structured as a zero coupon bond, so investors will receive premium at the end of the transactions term instead of coupon payments. As a result, the sponsor AIG will put the premium into the collateral trust at the start of the deals term, alongside the investors collateral. Also noteworthy about this interesting transaction is the fact that this is the first cat bond to be structured by Rewire Holdings LLC , a firm that launched in September 2014 aiming to increase efficiency in the syndication of catastrophe risk to reinsurance and capital markets. The Compass Re II 2015-1 cat bond is the first to be marketed using Rewire Holdings recently launched web-based marketplace, Rewireconnect, where investors can buy, sell or trade in ILS and catastrophe risk assets. Using the platform will add efficiency to the cat bond transaction process for sponsor AIG and alongside issuing it as a zero coupon bond, which can be considered more cost-effective to issue, should make this deal compelling for them from a cost perspective. Update 1: Further details on the parametric trigger and index for Compass Re II 2015-1 catastrophe bond came available from the ratings report. Fitch explains that the trigger would respond to events on a per occurrence basis, with the underlying trigger factors based on a parametric index. Fitch notes that this means that there will be a basis risk, because the event payout may not be the same as the actual claim experience of AIG . Fitch goes on to explain the mechanics of the parametric trigger and the construction of the index value which would determine whether the Compass Re II cat bond faced a loss or not. The parametric index trigger is based on the following parameters; latitude and longitude of the storm at landfall, radius of the storm and the maximum sustained wind speed. By bringing these factors together with weighting based on the location of landfall, a parametric index value can be determined. Fitch explained: The Windstorm Parameters of latitude and longitude at landfall and radius determine the Parameters X and Y used in calculating the Event Index Value. The Event Index Value is a mathematical formula that multiplies the Parameter X by the Maximum Sustained Wind Speed to the Parameter Y exponent. If the wind speed and radius are not available at landfall, then the largest of the reading just before and after making landfall will be used. If the Windstorm intersects multiple Boundaries, the respective Event Index Values will be summed to determine the Event Percentage (or the amount to be paid to the Ceding Insurer). There is a complicated linear interpolation formula, which is easily traceable in a spreadsheet format. It’s certainly not the most straightforward of parametric triggers, as the event index value is determined largely by where a storm makes landfall. However, that allows AIG to calibrate the trigger to be most responsive in areas where a landfall is expected to cause a greater loss to the insurer, thus helping to reduce basis risk from the sponsors point of view. Fitch continues: Noteholders are exposed to principal loss if the Event Index Value exceeds 100.0 and face total principal loss if the Event Index Value reaches 150.0. Assuming maximum sustained wind speeds of 100 mph and a 100 mile radius, the Notes would be triggered if a wind storm crosses certain parts of New Jersey coastline, but no other areas along the U.S. coastline. Increasing the wind speed to 130 mph while maintaining the 100 mile radius, the Notes could be vulnerable if landfall occurred to certain parts of the Texas, Florida, Virginia and New York coastline. A category 4 hurricane is defined with wind speeds in excess of 130 mph. So clearly the Compass Re II 2015-1 catastrophe bond is particularly sensitive to a New Jersey located hurricane or extra tropical storm landfall, likely as a result of the experience with Sandy. Fitch explains that in terms of historical events, none that it looked at threatened the notes parametric index attachment point. A repeat of Superstorm Sandy would result in an event index value of 25.275, Hurricane Rita would have been 21.642, while Hurricane Frances (a storm that made two landfalls) was just 3.034. Hurricane Camille in 1969 would have resulted in an Event Index Value of 61.135 using on an assumption that the radius of the storm was 90 miles. Risk modelling firm AIR Worldwide provided a modelled analysis for the Compass Re II 2015-1 cat bond notes to assist with the rating process, the firm also acts as calculation agent. AIR simulated 10,000 wind storm events to assess the notes, with its model producing an attachment probability of 2.41% which corresponds to an implied rating of ‘B+’ according to Fitch’s rating methodology. A stress test using the Warm Sea Surface Temperature Conditioned Catalog had an attachment probability of 2.67%. The expected loss for the single tranche of Class A Compass Re II notes is 1.77%, 1.94% for the WSST catalog. Update 2: The Compass Re II 2015-1 cat bond upsized by 50% to reach $300m of notes offered at pricing. The pricing, which began with guidance of 4.5% to 5.25%, finished at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0" t="str">
        <v>https://www.artemis.bm/deal-directory/compass-re-ii-ltd-series-2015-1/</v>
      </c>
    </row>
    <row r="91" spans="1:21" x14ac:dyDescent="0.25">
      <c r="A91" t="str">
        <v>Panda Re Ltd. (Series 2015-1)</v>
      </c>
      <c r="B91" s="19">
        <v>42186</v>
      </c>
      <c r="C91" t="str">
        <v>Panda Re Ltd. (Series 2015-1)</v>
      </c>
      <c r="D91" t="str">
        <v>China Property and Casualty Reinsurance Company (China Re)</v>
      </c>
      <c r="E91" t="str">
        <v>GC Securities was sole structuring agent and bookrunner</v>
      </c>
      <c r="F91" t="str">
        <v>Participating investors undertook their own risk modelling. RMS is reset agent</v>
      </c>
      <c r="G91" t="str">
        <v>China earthquake</v>
      </c>
      <c r="H91" s="18">
        <v>50000000</v>
      </c>
      <c r="I91" t="str">
        <v>Indemnity</v>
      </c>
      <c r="J91" t="str">
        <v>NR</v>
      </c>
      <c r="K91">
        <v>3</v>
      </c>
      <c r="L91">
        <v>2.61</v>
      </c>
      <c r="M91" t="str">
        <v>Unknown</v>
      </c>
      <c r="N91" t="str">
        <v>No</v>
      </c>
      <c r="O91">
        <v>2.12</v>
      </c>
      <c r="P91">
        <v>4.0999999999999996</v>
      </c>
      <c r="Q91">
        <v>1.9339622641509431</v>
      </c>
      <c r="R91">
        <v>1</v>
      </c>
      <c r="S91">
        <v>0</v>
      </c>
      <c r="T91" t="str">
        <v>Panda Re Ltd. will be registered as a Bermuda domiciled SPI , we understand, aiming to issue a single tranche of Series 2015-1 notes to collateralized underlying reinsurance contracts for the cedent or sponsor. The sponsor is the Chinese state-owned reinsurer China Property and Casualty Reinsurance Company, more commonly known as China Re. For this transaction, China Re is seeking between $50m and $70m of protection, with $70m the preferred figure we understand. Panda Re will cover losses suffered from earthquakes across all of the People’s Republic of China, but excluding Hong Kong and Macau. The Panda Re 2015-1 catastrophe bond will use an indemnity trigger and losses will be on a per-occurrence basis. The Panda Re 2015-1 cat bond will have a three-year term, with inception targeted for the 1st July 2015 we understand. China Re is seeking to secure between $50m and $70m of cover from this Panda Re cat bond and we understand that the reinsurer came to market with a range of layer options that it would like to secure coverage for. Panda Re has been launched alongside the China Re reinsurance renewal we believe, so by giving investors a number of options to show interest in the reinsurer is able to test the appetite of the capital markets for Chinese quake risks in cat bond form while also comparing that appetite to traditional reinsurance capital sources. The cat bond was marketed with six layer options, we understand, but the consensus from the ILS and cat bond investor community is said to have converged on a layer that would attach at 2.1 billion Chinese Yuan, which equates to roughly USD $340m. We’re told that the layer will likely be either 400m or 800m Chinese Yuan in size, meaning the notes issued by Panda Re will just cover a percentage of China Re’s losses within that layer. The notes were issued as USD denominated in order to attract the widest possible investor response, with Panda Re’s limit to China Re based on US dollars, but they are positioned alongside certain layers of China Re’s traditional retrocession program. We understand that the book had been coming together to support this attachment level, with an attachment probability of 2.61%, an expected loss of 2.12% and risk spread pricing of 4.1%. China Re is seeking between $50m and $70m of cover at this level, with the $70m preferred. It’s a low coupon and a low multiple of around 1.93 times the initial expected loss, however this is aligned with other diversifying risks which may attract cat bond fund managers. Some ILS investors are likely to forgo the opportunity to invest in Panda Re, as it is a low coupon, but the diversification it offers to others could make it an attractive opportunity. GC Securities is involved in bringing the Panda Re cat bond to market, providing the structuring agent and bookrunning services. We understand that investors are undertaking their own risk analysis on this deal, but risk modelling firm RMS is providing reset agent services. The notes will be transferable in the secondary market, with them expected to be listed on the Bermuda Stock Exchange ( BSX ). Update: The Panda Re 2015-1 cat bond completed at $50m in size, the lower end of China Re’s aspirations. The notes were listed on the BSX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1" t="str">
        <v>https://www.artemis.bm/deal-directory/panda-re-ltd-series-2015-1/</v>
      </c>
    </row>
    <row r="92" spans="1:21" x14ac:dyDescent="0.25">
      <c r="A92" t="str">
        <v>Acorn Re Ltd. (Series 2015-1)</v>
      </c>
      <c r="B92" s="19">
        <v>42186</v>
      </c>
      <c r="C92" t="str">
        <v>Acorn Re Ltd. (Series 2015-1)</v>
      </c>
      <c r="D92" t="str">
        <v>Hannover Rück SE / Oak Tree Assurance, Ltd.</v>
      </c>
      <c r="E92" t="str">
        <v>GC Securities is sole structuring agent and lead bookrunner. Citigroup is joint bookrunner.</v>
      </c>
      <c r="F92" t="str">
        <v>RMS</v>
      </c>
      <c r="G92" t="str">
        <v>U.S. earthquake</v>
      </c>
      <c r="H92" s="18">
        <v>300000000</v>
      </c>
      <c r="I92" t="str">
        <v>Parametric</v>
      </c>
      <c r="J92" t="str">
        <v>Fitch: 'BBsf'</v>
      </c>
      <c r="K92">
        <v>3</v>
      </c>
      <c r="L92">
        <v>0.97</v>
      </c>
      <c r="M92" t="str">
        <v>Unknown</v>
      </c>
      <c r="N92" t="str">
        <v>No</v>
      </c>
      <c r="O92">
        <v>0.74</v>
      </c>
      <c r="P92">
        <v>3.4</v>
      </c>
      <c r="Q92">
        <v>4.5945945945945947</v>
      </c>
      <c r="R92">
        <v>1</v>
      </c>
      <c r="S92">
        <v>0</v>
      </c>
      <c r="T92" t="str">
        <v>The Acorn Re 2015-1 catastrophe bond sees Hannover Re acting as ceding reinsurer in front of one named ceding insurer, Oak Tree Assurance Ltd., which is a Vermont domiciled captive insurance vehicle. The cat bond also seems to provide some protection for losses Hannover Re suffers from reinsurance agreements with other unnamed ceding insurance companies. Interestingly, from the information we can trace on the captive Oak Tree Assurance, it appears to be a workers compensation captive owned by the Kaiser Permanente group of health plan companies. So this U.S. west coast earthquake cat bond looks to be providing cover for the Kaiser workers compensation captive insured exposure to earthquake risks. Acorn Re Ltd. will issue a single tranche of Series 2015-1 Class A notes, with a current size of $200m, to provide the cedants with collateralized reinsurance protection against U.S. earthquakes located around the west coast. The coverage area is focused around California, Oregan, Washington, Nevada, Utah, Idaho, Arizona, British Columbia in Canada, as well as Baja California, Baja California Sur and Sonora states in Mexico. The exposure we understand is most concentrated in California. It would seem the reason for B.C. and Mexican states being included is to cover earthquakes occurring around the region which could cause major damage in California. If this is indeed covering Kaiser Permanente then that would make sense as Kaiser’s operations are U.S. based. The coverage afforded by the notes will be on a parametric trigger and per-occurrence basis, across a three-year risk period. The parametric trigger specifies that qualifying earthquakes must occur within a 1 degree times 1 degree earthquake box within the overall covered area. The trigger has four levels of severity which can cause different levels of event percentage and loss. We understand that a repeat of the 1906 San Francisco earthquake could result in a 75% event percentage, according to the models used. As is important with parametric triggers for catastrophe bonds this one seems reasonably simple for investors to understand and model. Fitch Ratings explained more about the parametric trigger for this cat bond: The trigger is per occurrence based on a parametric ‘cat-in-a-box’ structure utilizing up to 430 predetermined Earthquake Box Locations which are each a square box of size one degree by one degree on the Earth’s surface (one degree latitude is approximately 69 miles; one degree of longitude gradually shrinks from the equator to the poles, and at 40, one degree is approximately 53 miles). The area that comprises the group of Earthquake Box Locations is delineated by latitudes 26 and 54 and longitudes -132 and -110. A Covered Event will have occurred if the Reporting Agency (initially the United States Geological Survey) reports an Earthquake during the Risk Period that has a location within one of the respective Earthquake Box Locations with a magnitude higher than the Minimum Magnitude of the box and with a Depth that is less than or equal to 50 kilometers. For each respective Earthquake Box Location, there is an established Minimum Magnitude for each progressive Trigger Level, which is used to determine the applicable Event Percentage should a Covered Event occur within. The Event Percentage is a step-function that corresponds to each Trigger Level: Trigger Level One – 25%, Trigger Level Two – 50%, Trigger Level Three – 75%, Trigger Level Four – 100%. Event Payments for the transaction are calculated by multiplying the Event Percentage by the Original Principal Amount on the notes. The Minimum Magnitude for some of the Earthquake Box Locations remain constant for each of the four associated Trigger Levels. For example, the Earthquake Box Location that is bounded by a Minimum Longitude of -123 degrees and Minimum Latitude of 37 degrees (this box covers an area in and around the San Francisco Bay area) has a Minimum Magnitude of 7.5 for each Trigger Level, One through Four. That implies a Covered Event within that box would automatically reach Trigger Level Four and a 100% loss of Outstanding Principal Amount. The Earthquake Box Location that is bounded by a Minimum Longitude of -125 degrees and Minimum Latitude of 44 degrees (this box covers an area along the coast west of Eugene, Oregon) has progressively larger Minimum Magnitudes for each Trigger Level – 8.2, 8.5, 8.7 and 8.9 for Trigger Level One, Two, Three, and Four, respectively. Thus, in a scenario in which a Covered Event within this box had a reported Magnitude of 8.6, Trigger Level Two would be the highest Level reached and would result in a 50% loss of Outstanding Principal Amount. The $200m of notes issued by Acorn Re Ltd. have an initial attachment probability of 0.97%, an exhaustion probability of 0.52% and an expected loss of 0.74%, Artemis understands. The notes are being marketed to investors with coupon guidance in a range of 3.15% to 3.65%, which should be deemed as providing a reasonable multiple to expected loss, being almost 4.3 times at the mid-point of that guidance. Update 1: The Acorn Re 2015-1 cat bond was upsized by 50% to $300m before close, as investors demonstrated their demand for new issuance. At the same time the price guidance was shifted to the midpoint at 3.4% where pricing settled before the deal completed. Update 2: On completion Fitch Ratings assigned a ‘BBsf’ rating to the $300m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2" t="str">
        <v>https://www.artemis.bm/deal-directory/acorn-re-ltd-series-2015-1/</v>
      </c>
    </row>
    <row r="93" spans="1:21" x14ac:dyDescent="0.25">
      <c r="A93" t="str">
        <v>Bosphorus Ltd. (Series 2015-1)</v>
      </c>
      <c r="B93" s="19">
        <v>42217</v>
      </c>
      <c r="C93" t="str">
        <v>Bosphorus Ltd. (Series 2015-1)</v>
      </c>
      <c r="D93" t="str">
        <v>Turkish Catastrophe Insurance Pool</v>
      </c>
      <c r="E93" t="str">
        <v>Munich Re are lead structurer. Swiss Re Capital Markets are co-structurer. GC Securities are sole bookrunner.</v>
      </c>
      <c r="F93" t="str">
        <v>RMS</v>
      </c>
      <c r="G93" t="str">
        <v>Turkey earthquake</v>
      </c>
      <c r="H93" s="18">
        <v>100000000</v>
      </c>
      <c r="I93" t="str">
        <v>Parametric</v>
      </c>
      <c r="J93" t="str">
        <v>NR</v>
      </c>
      <c r="K93">
        <v>0.75</v>
      </c>
      <c r="L93" t="str">
        <v>None</v>
      </c>
      <c r="M93" t="str">
        <v>Unknown</v>
      </c>
      <c r="N93" t="str">
        <v>No</v>
      </c>
      <c r="O93">
        <v>1.5</v>
      </c>
      <c r="P93">
        <v>3.25</v>
      </c>
      <c r="Q93">
        <v>2.1666666666666665</v>
      </c>
      <c r="R93">
        <v>1</v>
      </c>
      <c r="S93">
        <v>0</v>
      </c>
      <c r="T93" t="str">
        <v>For its second catastrophe bond the Turkish Catastrophe Insurance Pool ( TCIP , which is managed by Eureko Sigorta A.Ş., has registered a new special purpose reinsurance vehicle in Bermuda named Bosphorus Ltd. The TCIP’s current cat bond, the April 2013 Bosphorus Re Ltd. parametric Turkish earthquake cat bond matures on the 3rd May 2016, so a renewal had been widely expected in advance of that date. It had been rumoured that the TCIP was looking to make its second cat bond an indemnity trigger affair, but the lack of insurance adjusting expertise in Turkey, among other issues, likely made a parametric trigger the only option again (for the moment, as remember PCS now has a catastrophe loss data service and index in Turkey, so industry loss triggers will become a viable alternative). For this cat bond TCIP through its Bosphorus Ltd. vehicle is seeking a new source of fully-collateralized Turkish earthquake reinsurance protection over a three-year term, according to sources. Bosphorus Ltd. will issue and sell a single tranche of Series 2015-1 Class A cat bond notes to investors in order to collateralize an underlying reinsurance agreement between itself and the TCIP . At the moment the transaction is being launched with a suggested minimum size of $10om of notes, but there is a good chance that number will rise significantly as the Bosphorus 1 Re deal that matures next year provided $400m of cover and the TCIP will no doubt want to replace a good proportion of that, especially if market conditions are conducive. The Bosphorus 20151 cat bond features a parametric trigger, with the terms surrounding the trigger seemingly the same as the previous TCIP cat bond. Coverage is on a per-occurrence basis, as you’d expect with such a parametric cat bond deal. For an earthquake to qualify as a triggering event and cause a loss it must result in spectral acceleration (a gravity based measure of ground movement and shaking from earthquakes) above 0.1g for at least 10% of the defined measurement locations and be confirmed by the calculation agent, which is risk modeller RMS . As with the previous Bosphorus cat bond this new 2015-1 deal is focused on earthquakes affecting the Istanbul region of Turkey, where the highest concentrations of insured exposures lie for the TCIP . The initial attachment probability for the Bosphorus Ltd. Series 2015-1 notes is said to be 2.04%, the initial exhaustion probability is 1.09% and the initial expected loss 1.5%. Those figures are higher than the previous TCIP cat bond, suggesting that there is an increased exposure in the covered area or that the calculation approach to the parametric index differs slightly to cover a slightly more risky layer of TCIP’s reinsurance program needs. The calculation process features an index which is derived from the spectral acceleration and the number of calculation locations, applied to a factor to represent the exposure level. The $100m of Bosphorus 2015-1 Class A notes are being marketed to ILS investors with price guidance of 3.5% to 4%, we understand. Last year’s Bosphorus 1 Re cat bond had an initial expected loss of 1.01% and paid investors a 2.5% coupon, giving a multiple of 2.48 times the EL. This new Bosphorus 2015-1 cat bond, with its expected loss of 1.5% and coupon range of 3.5% to 4%, would offer investors a multiple of 2.33 at the lower end of price guidance, or 2.67 times at the upper end. We understand that there are historical earthquake events which when simulated with models could have caused a loss of principal to this cat bond, but none of these were within the last hundred years. Update 1: The Bosphorus Re 2015-1 cat bond is said to be set to complete at up to $200m in size. At the same time as upping the target for the bond, the price guidance dropped to below the original range and narrowed to 3.25% to 3.5%. With an initial expected loss of 1.5%, the Bosphorus 2015-1 cat bond looks set to complete offering investors a multiple of between 2.17 and 2.33 times EL. Update 2: The Bosphorus 2015-1 cat bond settled at just $100m in size, the lower end of the TCIP ’s target. However the pricing settled at the low-end of the reduced guidance range, at 3.25%. That’s a multiple of just 2.17 times the initial expected loss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3" t="str">
        <v>https://www.artemis.bm/deal-directory/bosphorus-ltd-series-2015-1/</v>
      </c>
    </row>
    <row r="94" spans="1:21" x14ac:dyDescent="0.25">
      <c r="A94" t="str">
        <v>Ursa Re Ltd. (Series 2015-1)</v>
      </c>
      <c r="B94" s="19">
        <v>42248</v>
      </c>
      <c r="C94" t="str">
        <v>Ursa Re Ltd. (Series 2015-1)</v>
      </c>
      <c r="D94" t="str">
        <v>California Earthquake Authority</v>
      </c>
      <c r="E94" t="str">
        <v>Swiss Re Capital Markets is sole structuring agent and bookrunner</v>
      </c>
      <c r="F94" t="str">
        <v>EQECAT</v>
      </c>
      <c r="G94" t="str">
        <v>California earthquake</v>
      </c>
      <c r="H94" s="18">
        <v>250000000</v>
      </c>
      <c r="I94" t="str">
        <v>Indemnity</v>
      </c>
      <c r="J94" t="str">
        <v>NR</v>
      </c>
      <c r="K94">
        <v>3</v>
      </c>
      <c r="L94">
        <v>2.89</v>
      </c>
      <c r="M94" t="str">
        <v>Unknown</v>
      </c>
      <c r="N94" t="str">
        <v>No</v>
      </c>
      <c r="O94">
        <v>2.62</v>
      </c>
      <c r="P94">
        <v>5</v>
      </c>
      <c r="Q94">
        <v>1.9083969465648853</v>
      </c>
      <c r="R94">
        <v>1</v>
      </c>
      <c r="S94">
        <v>0</v>
      </c>
      <c r="T94" t="str">
        <v>Ursa Re, a Bermuda domiciled SPI , will seek to issue a single tranche of Series 2015-1 Class B notes. The target is to raise at least $150m of cover through the sale of the notes to ILS investors, to collateralize a reinsurance agreement between the SPI and the CEA . The Ursa Re 2015-1 cat bond will feature an indemnity trigger, with reinsurance protection afforded on an annual aggregate basis to the CEA . The transaction will have a three-year term, running until mid-September 2018. We’re told that the notes will cover losses on a $500m layer of the CEA’s reinsurance program, triggering at $2.581 billion of losses to the insurer and covering around 30% of the losses at the $150m tranche size. That leaves room for the CEA to upsize the deal if the market is conducive and investor appetite strong. The Class B tranche of notes have an initial attachment probability of 2.89%, we understand, with an expected loss of 2.62% and an exhaustion probability of 2.39%. The notes are being offered to investors with a coupon range of 4.75% to 5%, which at the 2.62% expected loss would result in a multiple of 1.81x at the lower end of the pricing range, 1.86x at the midpoint or 1.91x at the top end of price guidance. The Ursa Re 2015-1 cat bond features a variable reset, as so many catastrophe bonds now do. We understand that this would allow the CEA to move the layer of coverage from as low as a $1.861 billion trigger point, up to as high as $3.045 billion, providing flexibility for its future reinsurance needs over the term of the cat bond. The notes offered have a similar risk profile, in terms of attachment probability and expected loss, to the Class B notes issued by Ursa Re in 2014, which eventually priced at 5% which was the top end of guidance. It will be interesting to see how this 2015 deal prices by comparison. Swiss Re Capital Markets is acting as the sole structuring agent and bookrunner for the cat bond. EQECAT is providing the earthquake risk modelling services for the deal. The CEA is only an insurer of residential earthquake risks so as a result the covered business does not include any commercial properties in California. Update 1: The Ursa Re 2015-1 cat bond issuance grew in size by two-thirds to $250m while marketing. At the same time the pricing settled at the upper end of guidance, offering investors in the bond a coupon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4" t="str">
        <v>https://www.artemis.bm/deal-directory/ursa-re-ltd-series-2015-1/</v>
      </c>
    </row>
    <row r="95" spans="1:21" x14ac:dyDescent="0.25">
      <c r="A95" t="str">
        <v>PennUnion Re Ltd. (Series 2015-1)</v>
      </c>
      <c r="B95" s="19">
        <v>42278</v>
      </c>
      <c r="C95" t="str">
        <v>PennUnion Re Ltd. (Series 2015-1)</v>
      </c>
      <c r="D95" t="str">
        <v>Amtrak</v>
      </c>
      <c r="E95" t="str">
        <v>GC Securities &amp; Goldman Sachs are joint structuring agents and bookrunners</v>
      </c>
      <c r="F95" t="str">
        <v>RMS</v>
      </c>
      <c r="G95" t="str">
        <v>U.S. storm surge &amp; wind from named storm, U.S. earthquake</v>
      </c>
      <c r="H95" s="18">
        <v>275000000</v>
      </c>
      <c r="I95" t="str">
        <v>Parametric</v>
      </c>
      <c r="J95" t="str">
        <v>S&amp;P: 'BB-(sf)'</v>
      </c>
      <c r="K95">
        <v>3</v>
      </c>
      <c r="L95">
        <v>2.68</v>
      </c>
      <c r="M95" t="str">
        <v>Unknown</v>
      </c>
      <c r="N95" t="str">
        <v>No</v>
      </c>
      <c r="O95">
        <v>1.97</v>
      </c>
      <c r="P95">
        <v>4.5</v>
      </c>
      <c r="Q95">
        <v>2.2842639593908629</v>
      </c>
      <c r="R95">
        <v>1</v>
      </c>
      <c r="S95">
        <v>0</v>
      </c>
      <c r="T95" t="str">
        <v>With a corporate sponsor in Amtrak, the PennUnion Re cat bond is being sponsored by Passenger Railroad Insurance, Ltd., a Bermuda insurer owned by Amtrak’s parent the National Railroad Passenger Corporation. Passenger Railroad Insurance insures Amtrak, like a captive arrangement and also reinsures some of Amtrak and its partners insurance arrangements, we understand. PennUnion Re Ltd. is a Bermudian SPI established for the purpose of issuing catastrophe bond notes. In this deal PennUnion Re will seek to issue a single tranche of Series 2015-1 Class A notes which will be sold to ILS investors. We understand the cat bond deal is targeting a size of at least $200m. By selling the notes, PennUnion Re will be able to fully-collateralize a reinsurance agreement between itself and Passenger Railroad Insurance, which will in turn provide insurance protection to Amtrak. The coverage from the PennUnion Re 2015-1 cat bond will be on a per-occurrence basis, across just over a three-year period, providing protection against the perils of U.S. storm surge and wind from named storms, as well as earthquakes. Storm surge protection, which we understand to be the main driver of the cat bond expected loss, is for New York City and Delaware. Named storm wind protection is across Connecticut, Delaware, Maryland, Massachusetts, New Jersey, New York, Pennsylvania and Rhode Island. Earthquake protection is for Delaware, New Jersey, New York, Pennsylvania and Rhode Island. All three perils feature parametric triggers, commonly used in corporate catastrophe bonds such as this where the beneficiary wants a source of insurance protection that pays out rapidly. The payout mechanics are designed to provide a sliding scale of payment for all three perils, with increasing payouts for increasingly severe events. We understand that the surge parametric trigger is based on calculation points at tidal stations, such as New York City’s The Battery and in Delaware City. The named storm wind parametric trigger uses the Weatherflow hurricane network recording stations as calculation points, which are located around the U.S. coastline. The earthquake peril’s trigger is based on shake data and information reported by the USGS . This cat bond transaction will provide a source of responsive insurance coverage for Amtrak, paying out in the event of a catastrophe above certain parameters of intensity impacting the region where the rail company operates and has the highest concentration of assets and infrastructure. The sliding scale mechanism ensures that payouts are linked to intensity of catastrophe events and the likely ensuing damage and interruption to Amtrak’s infrastructure and business. We expect to see more of these corporate sponsored parametric cat bond transactions, as they make perfect sense as a source of risk finance and transfer. We understand that the Series 2015-1 cat bond notes to be issued by PennUnion Re Ltd. will have an attachment probability of 2.68%, at the base case, with an exhaustion probability of 1.58% and an expected loss of 1.97%. The $200m of notes are being offered to investors with price guidance in a range of 4.5% to 5.25%, we’re told. Which would suggest a multiple ranging from 2.3 to 2.7 times the expected loss. We understand that in terms of historical events, superstorm Sandy would have caused a 100% loss to the cat bond notes. With the cat bonds exposure heavily weighted towards storm surge events, it’s clear that for Amtrack the key type of event it wants protection from is a repeat of such a storm and the resulting surge. Rating agency Standard &amp; Poor’s has assigned a ‘BB-(sf)’ preliminary rating to the Series 2015-1 notes to be issued by PennUnion Re Ltd. S&amp;P highlights that this is only the second cat bond in the market’s history to include storm surge as the primary driver of the risk being transferred to the capital markets. S&amp;P also notes that being a parametric transaction, there is basis risk between the attachment levels and actual losses incurred. However, mitigating that fact is that the measuring stations are located in areas that S&amp;P says are correlated to Amtrak’s modelled losses. It’s also worth noting that for Amtrak the cat bond is designed to provide insurance payouts in the event of catastrophes that it knows will have a serious impact on its business. Hence the basis risk is likely not a major issue for the sponsor. Update 1: Amtrak’s PennUnion Re Ltd. catastrophe bond was upsized during marketing by 38% to $275m. At the same time the pricing settled at the lowest end of guidance, at 4.5%, a drop of almost -8% from the mid-point of guidance. The Class A notes to be issued by PennUnion Re Ltd. have an initial expected loss of 1.97%, which means the coupon will provide investors a multiple of 2.28 times the EL at the base case. A sensitivity case multiple would be a little lower at 2.19x’s the sensitivity case EL of 2.05%. Also noteworthy is the fact that the issuance of this cat bond was delayed by hurricane Joaquin which threatened an east coast U.S. landfall, causing the cat bond to be held back by one week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5" t="str">
        <v>https://www.artemis.bm/deal-directory/pennunion-re-ltd-series-2015-1/</v>
      </c>
    </row>
    <row r="96" spans="1:21" x14ac:dyDescent="0.25">
      <c r="A96" t="str">
        <v>Kilimanjaro Re Ltd. (Series 2015-1) Class D</v>
      </c>
      <c r="B96" s="19">
        <v>42339</v>
      </c>
      <c r="C96" t="str">
        <v>Kilimanjaro Re Ltd. (Series 2015-1)</v>
      </c>
      <c r="D96" t="str">
        <v>Everest Re</v>
      </c>
      <c r="E96" t="str">
        <v>Aon Securities is sole structuring agent and bookrunner</v>
      </c>
      <c r="F96" t="str">
        <v>AIR Worldwide</v>
      </c>
      <c r="G96" t="str">
        <v>U.S., Canada, Puerto Rico, D.C. names storm and earthquake</v>
      </c>
      <c r="H96" s="18">
        <v>300000000</v>
      </c>
      <c r="I96" t="str">
        <v>Industry loss index</v>
      </c>
      <c r="J96" t="str">
        <v>nr</v>
      </c>
      <c r="K96">
        <v>4</v>
      </c>
      <c r="L96">
        <v>6.25</v>
      </c>
      <c r="M96">
        <v>1257000000</v>
      </c>
      <c r="N96" t="str">
        <v>Yes</v>
      </c>
      <c r="O96">
        <v>4.71</v>
      </c>
      <c r="P96">
        <v>9.25</v>
      </c>
      <c r="Q96">
        <v>1.9639065817409767</v>
      </c>
      <c r="R96">
        <v>1</v>
      </c>
      <c r="S96">
        <v>0</v>
      </c>
      <c r="T96" t="str">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6" t="str">
        <v>https://www.artemis.bm/deal-directory/kilimanjaro-re-ltd-series-2015-1/</v>
      </c>
    </row>
    <row r="97" spans="1:21" x14ac:dyDescent="0.25">
      <c r="A97" t="str">
        <v>Kilimanjaro Re Ltd. (Series 2015-1) Class E</v>
      </c>
      <c r="B97" s="19">
        <v>42339</v>
      </c>
      <c r="C97" t="str">
        <v>Kilimanjaro Re Ltd. (Series 2015-1)</v>
      </c>
      <c r="D97" t="str">
        <v>Everest Re</v>
      </c>
      <c r="E97" t="str">
        <v>Aon Securities is sole structuring agent and bookrunner</v>
      </c>
      <c r="F97" t="str">
        <v>AIR Worldwide</v>
      </c>
      <c r="G97" t="str">
        <v>U.S., Canada, Puerto Rico, D.C. names storm and earthquake</v>
      </c>
      <c r="H97" s="18">
        <v>325000000</v>
      </c>
      <c r="I97" t="str">
        <v>Industry loss index</v>
      </c>
      <c r="J97" t="str">
        <v>nr</v>
      </c>
      <c r="K97">
        <v>4</v>
      </c>
      <c r="L97">
        <v>3.58</v>
      </c>
      <c r="M97">
        <v>1841000000</v>
      </c>
      <c r="N97" t="str">
        <v>Yes</v>
      </c>
      <c r="O97">
        <v>2.7</v>
      </c>
      <c r="P97">
        <v>6.75</v>
      </c>
      <c r="Q97">
        <v>2.5</v>
      </c>
      <c r="R97">
        <v>1</v>
      </c>
      <c r="S97">
        <v>0</v>
      </c>
      <c r="T97" t="str">
        <v>With this Kilimanjaro Re 2015-1 issuance, Artemis understands that Everest Re is looking to expand the fully-collateralized retrocessional reinsurance cover it receives from the capital markets. The notes issued, which will be in two tranches, will both have a four-year term and both provide cover across the U.S., Canada, District of Columbia and Puerto Rico. So Kilimanjaro Re 2015-1 comes out of the blocks at $300m in size, split into two tranches of notes, each of which are exposed to the same perils across the covered area. Both tranches of notes will provide per-occurrence reinsurance protection to Everest Re and both use a location-weighted industry loss trigger, based on data reported by Property Claim Services ( PCS ). The first tranche, a Kilimanjaro Re 2015-1 Class D tranche of notes, has a preliminary size of $125m. The Class D tranche has an initial index attachment point of $1.257 billion, covering a pro-rata share of losses up to an exhaustion point of $1.816 billion. The second, Class E tranche of notes has a preliminary size of $175m and are the less risky of the two, with an initial index attachment point of $1.841 billion covering up to exhaustion at $2.521 billion. The Class D notes have an initial attachment probability of 6.25%, we understand, with an initial expected loss of 4.71% (5.25% on a WSST sensitivity basis). This $125m tranche is being marketed to investors with price guidance of 9% to 9.75%, we’re told. The Class E tranche meanwhile have an initial attachment probability of 3.58% and an initial expected loss of 2.7% (3% on a WSST sensitivity basis). This $175m tranche is being marketed to the investor base with price guidance in a range of 6.5% to 7%. In terms of the multiple, or ratio of expected loss to potential pricing giving a view of the risk/return characteristics of the cat bond tranches, both are roughly aligned with recent issuance. The Class D tranche, with has a multiple at the mid-point of price guidance of 1.99x at the base case, or 1.79x at the sensitivity case. The Class E tranche has a multiple at the mid-point of price guidance of 2.5x at the base case and 2.25x at the sensitivity case. Update 1: The Kilimanjaro Re 2015-1 catastrophe bond more than doubled to $625m while marketing. The Class D tranche, which is the riskier of the two, grew to $300 million in size, while the Class E tranche has upsized to $325 million. As well as upsizing to $625 million in size, the price guidance for both tranches of Kilimanjaro Re 2015-1 notes was fixed. When the deal launched the Class D tranche had spread guidance of 9% to 9.75%, making it one of the highest coupon cat bond offerings for quite a while. We understand that the guidance has now been fixed at 9.25%, so towards the lower end and just below the mid-point of guidance. Conversely, the Class E tranche which is now the largest, and lower risk, looks set to price at the mid-point. This tranche launched with price guidance of 6.5% to 7%, but we understand that has been fixed at 6.75%. At 9.25% the Class D tranche of notes would pay ILS investors a multiple of 1.96 times the expected loss of 4.71%. The Class E tranche, at 6.75%, would pay investors a multiple of 2.5 times the expected loss of 2.7%. Update 2: The deal priced at the above levels, with the $300m Class D tranche offering a coupon of 9.25% and the $325m Class E tranche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7" t="str">
        <v>https://www.artemis.bm/deal-directory/kilimanjaro-re-ltd-series-2015-1/</v>
      </c>
    </row>
    <row r="98" spans="1:21" x14ac:dyDescent="0.25">
      <c r="A98" t="str">
        <v>Residential Reinsurance 2015 Ltd. (Series 2015-2) Class 3</v>
      </c>
      <c r="B98" s="19">
        <v>42339</v>
      </c>
      <c r="C98" t="str">
        <v>Residential Reinsurance 2015 Ltd. (Series 2015-2)</v>
      </c>
      <c r="D98" t="str">
        <v>USAA</v>
      </c>
      <c r="E98" t="str">
        <v>Goldman Sachs and Swiss Re Capital Markets are joint structuring agents and bookrunners. Deutsche Bank is joint bookrunner</v>
      </c>
      <c r="F98" t="str">
        <v>AIR Worldwide</v>
      </c>
      <c r="G98" t="str">
        <v>U.S. tropical cyclones, earthquakes (plus fire following), severe thunderstorm, winter storm, wildfire, volcanic eruption, meteorite impact</v>
      </c>
      <c r="H98" s="18">
        <v>125000000</v>
      </c>
      <c r="I98" t="str">
        <v>Indemnity</v>
      </c>
      <c r="J98" t="str">
        <v>S&amp;P: - 'B-(sf)'</v>
      </c>
      <c r="K98">
        <v>4</v>
      </c>
      <c r="L98" t="str">
        <v>None</v>
      </c>
      <c r="M98">
        <v>1493000000</v>
      </c>
      <c r="N98" t="str">
        <v>Yes</v>
      </c>
      <c r="O98">
        <v>3.26</v>
      </c>
      <c r="P98">
        <v>7.25</v>
      </c>
      <c r="Q98">
        <v>2.2239263803680984</v>
      </c>
      <c r="R98">
        <v>1</v>
      </c>
      <c r="S98">
        <v>0</v>
      </c>
      <c r="T98" t="str">
        <v>This new cat bond issuance sees USAA looking to secure at least $100 million of fully collateralised reinsurance from capital markets investors, with a single tranche of notes being offered through the insurers latest Cayman Islands domiciled special purpose vehicle ( SPV ), Residential Reinsurance 2015 Limited. A single Class 3 tranche of Series 2015-2 notes will be sold to ILS investors in order to collateralise a reinsurance agreement between USAA and Residential Re 2015, which will provide the insurer and certain affiliates with a four-year term cover for losses from multiple U.S. perils, on a per-occurrence basis and using an indemnity trigger. The perils covered are typical of recent Residential Re cat bonds, U.S. tropical cyclones, earthquakes (plus fire following), severe thunderstorm, winter storm, wildfire, volcanic eruption and meteorite impact. We understand the tropical cyclone cover includes flood coverage for rental policies. The covered area includes the District of Columbia and all 50 U.S. states. The notes would be triggered by a per-occurrence indemnity loss of above $1.493 billion, the attachment point, covering a percentage of losses suffered up to the exhaustion point at $2.23 billion. The initial attachment probability is 4.75%, with an initial expected loss of 3.26%. Both those factors can flex depending on variable reset terms that USAA may choose to take, meaning these notes can get riskier, or indeed less risky, with investors being compensated depending on the level of expected loss. We’re told the expected loss can be reset from as low as 2.76% to as high as 3.76%. The Series 2015-2 Class 3 notes are to be marketed to ILS investors with initial coupon guidance of 7% to 7.75%. At the 3.26% initial expected loss that would be a multiple of 2.15 times the EL at the lower end of guidance, or 2.38 times the EL at the upper end of price guidance. Of course if you look at the warm sea surface temperature sensitivity case figures the multiples decline somewhat. The nearest comparisons in USAA’s long cat bond issuance history are two Class 3 tranches of notes from 2012 and 2013. Both attach at similar levels and have similar expected loss measurements, but the Residential Reinsurance 2012 Ltd. (Series 2012-2) Class 3 notes paid investors a coupon of 12.75%, while the Residential Reinsurance 2013 Ltd. (Series 2013-1) Class 3 notes paid a coupon of 9.25%. Once again that demonstrates the rate decline in catastrophe bond coupons over the last few years, however it’s also important to note that neither of those deals included volcanic eruption or meteorite impact risks, which while very small contributors to expected loss are there in the more recent deals all the same. Rating agency Standard &amp; Poor’s said that it has assigned a ‘B-(sf)’ preliminary rating to the Series 2015-II Class 3 notes to be issued by Residential Reinsurance 2015 Ltd. Interestingly, S&amp;P put some detail behind the way it assesses non-modelled, or less well-modelled risks in cat bonds such as this, explaining that the “effect from tropical cyclones in nonmodeled states, wildfire, volcanic eruption, and meteorite impact has a de minimus effect.” From the S&amp;P pre-sale report: The AIR model for hurricane does not include the following states: Alaska, Arizona, California, Colorado, Idaho, Iowa, Kansas, Michigan, Minnesota, Montana, North Dakota, Nevada, Nebraska, New Mexico, Oregon, South Dakota, Utah, Washington, Wisconsin, and Wyoming. AIR does not have models to analyze the risks from wildfire other than in California, and it does not have models for volcanic eruption or meteorite impact. When determining the nat-cat risk factor, we believe the effect from tropical cyclones in nonmodeled states, wildfire, volcanic eruption, and meteorite impact has a de minimus effect. The largest current estimate of ultimate loss in nonmodeled states from a hurricane since 2003 is $1.1 million. For wildfire, the losses experienced by the ceding insurer for any single event outside of California did not exceed $80 million. Because this is a per-occurrence trigger, we do not consider wildfire a major contributor to the nat-cat risk factor. There are approximately 165 volcanoes in the 50 states and approximately 120 of them are in Alaska and Hawaii. The Property Claims Service loss amount for the 1980 Mt. St Helens eruption was $27 million. We considered a report from the U.S. Geological Survey that indicates volcanic activity may trigger earthquakes, and the less-well-understood relationship between earthquakes and volcanoes. Typically, the resulting event is of a smaller magnitude. We were given information in the East Lane Re VI transaction that the 1908 meteor impact in Siberia was a 1-in-1,000-year event. The Barrington Crater in Arizona was formed by a meteor impact approximately 50,000 years ago. In February 2013, a large asteroid exploded above the Russian city of Chelyabinsk. The object’s air burst injured approximately 1,500 people and damaged more than 7,200 buildings valued in excess of $30 million. According to our sources, this is the largest known object to have entered the Earth’s atmosphere since the 1908 Tunguska event. In March 2015, we rated East Lane Re VI Ltd Series 2015-I notes, which covered losses from volcanic eruption and meteorite impact. Our total adjustment to the nat-cat risk factor was 2 basis points; we applied the same amount for this issuance. S&amp;P also explained on the risk modelling of prior historical events: Based on AIR’s analysis, on a historical basis since 1900, there has been one event–the 1938 unnamed hurricane that made landfall in New York and Rhode Island–that would have triggered the notes. The modeled principal reduction is 44%. The next three historical events that generated the highest modeled losses were 1926’s Great Miami hurricane ($1.432 billion), 1954’s Hurricane Hazel ($1.407 billion), and 2005’s Hurricane Katrina ($1.101 billion). The 1926 and 1954 events were very close to the current attachment point. Based on AIR’s analysis, there have been three earthquakes since 1700 that would have triggered the notes. These (and the related modeled principal reductions) are the 1906 San Francisco quake (96%), the 1812 New Madrid sequence (52%), and the 1886 Charleston quake (21%). The next quake that generated the greatest modeled ultimate loss was the 1700 Cascadian subduction zone event. The modeled ultimate loss is $1.062 billion. The exposure in these notes is greatest from tropical cyclones, with Florida the greatest contributor, followed by severe thunderstorms and then earthquake. Update 1: According to sources, the price guidance range has been narrowed at the bottom end of guidance, to 7% to 7.25%, as the book builds and nears closing. With the notes having an initial expected loss of 3.26% at the base case the notes now look likely to pay investors a multiple of 2.15 times the EL at the low end of the tightened guidance, or 2.22 times EL at the new upper end of the range. The sensitivity case expected loss is 3.65%, which would give a multiple of 1.92 times the EL at the lower end or 1.97 times at the upper end of the new range. Update 2: The Residential Re 2015-2 catastrophe bond upsized by 25% to $125m in size before pricing. Update 3: The pricing was set at 7.25%, the upper end of the tightened range. The $125 million of Residential Re 2015-2 cat bond notes have an initial expected loss (EL) of 3.26% at the base case or 3.65% on a sensitivity case basis. With pricing now set at 7.25%, that results in a multiple of 2.22 times the base EL, or 1.97 times the EL for the WSST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8" t="str">
        <v>https://www.artemis.bm/deal-directory/residential-reinsurance-2015-ltd-series-2015-2/</v>
      </c>
    </row>
    <row r="99" spans="1:21" x14ac:dyDescent="0.25">
      <c r="A99" t="str">
        <v>Nakama Re Ltd. (Series 2015-1) Class 1</v>
      </c>
      <c r="B99" s="19">
        <v>42339</v>
      </c>
      <c r="C99" t="str">
        <v>Nakama Re Ltd. (Series 2015-1)</v>
      </c>
      <c r="D99" t="str">
        <v>Zenkyoren</v>
      </c>
      <c r="E99" t="str">
        <v>Aon Securities is sole structuring agent and bookrunner</v>
      </c>
      <c r="F99" t="str">
        <v>AIR Worldwide</v>
      </c>
      <c r="G99" t="str">
        <v>Japan earthquake</v>
      </c>
      <c r="H99" s="18">
        <v>100000000</v>
      </c>
      <c r="I99" t="str">
        <v>Indemnity</v>
      </c>
      <c r="J99" t="str">
        <v>NR</v>
      </c>
      <c r="K99">
        <v>5</v>
      </c>
      <c r="L99">
        <v>1.31</v>
      </c>
      <c r="M99" t="str">
        <v>Unknown</v>
      </c>
      <c r="N99" t="str">
        <v>Yes</v>
      </c>
      <c r="O99">
        <v>1.1599999999999999</v>
      </c>
      <c r="P99">
        <v>2.875</v>
      </c>
      <c r="Q99">
        <v>2.478448275862069</v>
      </c>
      <c r="R99">
        <v>1</v>
      </c>
      <c r="S99">
        <v>0</v>
      </c>
      <c r="T99" t="str">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99" t="str">
        <v>https://www.artemis.bm/deal-directory/nakama-re-ltd-series-2015-1/</v>
      </c>
    </row>
    <row r="100" spans="1:21" x14ac:dyDescent="0.25">
      <c r="A100" t="str">
        <v>Nakama Re Ltd. (Series 2015-1) Class 2</v>
      </c>
      <c r="B100" s="19">
        <v>42339</v>
      </c>
      <c r="C100" t="str">
        <v>Nakama Re Ltd. (Series 2015-1)</v>
      </c>
      <c r="D100" t="str">
        <v>Zenkyoren</v>
      </c>
      <c r="E100" t="str">
        <v>Aon Securities is sole structuring agent and bookrunner</v>
      </c>
      <c r="F100" t="str">
        <v>AIR Worldwide</v>
      </c>
      <c r="G100" t="str">
        <v>Japan earthquake</v>
      </c>
      <c r="H100" s="18">
        <v>200000000</v>
      </c>
      <c r="I100" t="str">
        <v>Indemnity</v>
      </c>
      <c r="J100" t="str">
        <v>NR</v>
      </c>
      <c r="K100">
        <v>5</v>
      </c>
      <c r="L100">
        <v>2.81</v>
      </c>
      <c r="M100" t="str">
        <v>Unknown</v>
      </c>
      <c r="N100" t="str">
        <v>Yes</v>
      </c>
      <c r="O100">
        <v>0.86</v>
      </c>
      <c r="P100">
        <v>3.25</v>
      </c>
      <c r="Q100">
        <v>3.7790697674418605</v>
      </c>
      <c r="R100">
        <v>1</v>
      </c>
      <c r="S100">
        <v>0</v>
      </c>
      <c r="T100" t="str">
        <v>For this cat bond, we understand that Zenkyoren’s Bermuda domiciled special purpose insurance vehicle Nakama Re Ltd. will issue two tranches of Series 2015-1 notes to cat bond investors, to collateralize two reinsurance agreements between itself and Zenkyoren. Both tranches of notes will be exposed to losses from earthquakes in Japan, covering damage and losses caused by shaking, tidal wave, fire following, flood and sprinklers, across Japan and its islands. The cat bond will feature an indemnity trigger for both tranches. Nakame Re Ltd. will issue a Class 1 tranche of notes, which has a preliminary size of $100 million and will provide Zenkyoren with per-occurrence reinsurance protection across five risk periods over a five-year term. A Class 2 tranche of notes, also sized at $100 million currently, is structured to provide its protection on a three-year aggregate basis, across each of three overlapping risk periods, over a five-year term in total. The tranches are similar in structure to Zenkyoren’s last catastrophe bond, Nakama Re Ltd. (Series 2014-2), except in that deal the per-occurrence tranche covered a four-year term, so this deal sees Zenkyoren looking for five years of reinsurance protection from each tranche. We’re told the Series 2015-1 Class 1 tranche of per-occurrence notes to be issued by Nakama Re will have an initial attachment probability of 1.31% and an expected loss of 1.16%. The notes will attach at JPY 1.4 trillion and cover losses up to JPY 1.6 trillion. This $100 million tranche are being offered to investors with coupon guidance of 2.75% to 2.875%. The $100 million Series 2015-1 Class 2 tranche of notes are the three-year aggregate tranche and have an attachment probability of 2.81% across the first three-year risk period, 0.94% on a yearly basis. This tranche has an initial expected loss of 2.59% over a three-year period, 0.86% annually. Losses will be covered from JPY 1.7 trillion up to JPY 1.85 trillion, after a franchise deductible of JPY 270 billion. This tranche is being marketed with price guidance of 2.875% to 3.25%. The attachment levels of both tranches in this cat bond are lower than the 2014-2 Nakama Re issuance, making it more risky, but still these are remote risks which would only be triggered by very major earthquake events striking Japan, at which point you’d expect significant impact to insurance, reinsurance and cat bonds anyway. The price guidance looks relatively aligned with the 2014-2 transaction as well, with multiples in the range of that cat bond from last December. Update 1: This cat bond upsized by 50% to $300m while marketing, thanks to investor demand. The Class 1 tranche remains at $100 million in size, sources told Artemis, but the pricing has moved to the top end of initial guidance at the same time. This tranche launched with coupon guidance of 2.75% to 2.875%. It is now being offered at the top-end at 2.875%. Meanwhile the Nakama Re 2015-1 Class 2 tranche of notes has doubled in size, to $200 million. The pricing on these notes has also hardened and moved to the top of the initial range, which was 2.875% to 3.25%, to now offer investors a coupon at 3.25%. The Class 1 tranche, with pricing likely at a coupon of 2.875%, will now provide a multiple of 2.48 times the initial expected loss of 1.16% to investors. The Class 2 tranche, if it prices at the 3.25% coupon, would provide investors a multiple of 3.78 times the annualised expected loss of 0.86%. Investors are clearly being compensated for the multi-year aggregate structure of this tranche, which could go some way to explaining the upsizing.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0" t="str">
        <v>https://www.artemis.bm/deal-directory/nakama-re-ltd-series-2015-1/</v>
      </c>
    </row>
    <row r="101" spans="1:21" x14ac:dyDescent="0.25">
      <c r="A101" t="str">
        <v>Vita Capital VI Limited (Series 2015-1)</v>
      </c>
      <c r="B101" s="19">
        <v>42339</v>
      </c>
      <c r="C101" t="str">
        <v>Vita Capital VI Limited</v>
      </c>
      <c r="D101" t="str">
        <v>Swiss Re</v>
      </c>
      <c r="E101" t="str">
        <v>Swiss Re are sole structuring agent and bookrunner</v>
      </c>
      <c r="F101" t="str">
        <v>RMS</v>
      </c>
      <c r="G101" t="str">
        <v>Extreme mortality</v>
      </c>
      <c r="H101" s="18">
        <v>100000000</v>
      </c>
      <c r="I101" t="str">
        <v>Mortality index</v>
      </c>
      <c r="J101" t="str">
        <v>S&amp;P: 'BB(sf)'</v>
      </c>
      <c r="K101">
        <v>5</v>
      </c>
      <c r="L101">
        <v>1.24</v>
      </c>
      <c r="M101" t="str">
        <v>Unknown</v>
      </c>
      <c r="N101" t="str">
        <v>No</v>
      </c>
      <c r="O101">
        <v>0.99</v>
      </c>
      <c r="P101">
        <v>2.9</v>
      </c>
      <c r="Q101">
        <v>2.9292929292929291</v>
      </c>
      <c r="R101">
        <v>1</v>
      </c>
      <c r="S101">
        <v>0</v>
      </c>
      <c r="T101" t="str">
        <v>With this transaction, Artemis understands that Swiss Re is seeking at least $100 million of excess (or extreme) mortality retrocessional reinsurance protection through the issuance of a single tranche of Series 2015-1 Class A notes by recently established Cayman Islands special purpose vehicle Vita Capital VI Limited. The notes issued by Vita Capital VI will be exposed to extreme mortality events in Australia, Canada and the UK over a 5 year term from January 2016. The notes can be triggered by an extreme mortality event that raises a mortality index above predefined trigger points. The mortality index will be weighted by age and gender. Investors in these notes will be at risk of an increase in age and gender-weighted mortality rates exceeding a specified percentage of the predefined index in the covered areas. In order for the mortality index triggers for each covered area to be breached, the index must breach a trigger level of 120% for Australia, 115% for Canada and 120% for the UK, we’re told. In terms of probabilities, the Vita Capital VI 2015-1 notes have a probability of attachment of 1.24%, a probability of exhaustion of 0.81% and an expected loss of 0.99%. The notes are being offered to investors with coupon price guidance of 2.75% to 3.25%, which even at the lower end of guidance would equate to a multiple of at least 2.78 times the EL. We understand that the notes feature a dropdown facility for year five, which would reduce the mortality index trigger level. This may be a way to make the coverage more valuable in the last year of its term. Swiss Re has redeemed previous Vita mortality cat bonds before the end of their lives due to the fact that pandemic coverage becomes reduced at that stage ( more on this here ). We understand that these Vita Capital VI mortality insurance-linked notes will cover all mortality events, including deaths caused by terrorism events. However, the main threats and contributors to expected loss to such mortality cat bond notes remains pandemic diseases and outbreaks of severe influenza. Update 1: The Vita Capital VI 2015 mortality cat bond remained at $100m in size. However the pricing moved slightly below the mid-point of the 2.75% to 3.25% initial guidance, resulting in a coupon of 2.9%. With the notes expected loss of 0.99% and the 2.9% coupon, the multiple investors will benefit from is 2.93 times the expected loss. So, while the pricing declined slightly from the middle of guidance, the multiple to be paid to investors is above average for 2015’s cat bond deals. Update April 2020: Given the threat posed by the Covid-19 coronavirus pandemic, S&amp;P placed its ‘BB (sf)’ rating on the Class A notes issued by Vita Capital VI Ltd. on CreditWatch with negative implications. “The notes could be at risk of triggering if the COVID-19 pandemic leads to a significant increase in deaths in either the U.K., Canada, or Australia,” S&amp;P explained. Adding, “The risk period ends on Dec. 31, 2020. We currently believe that there is such significant uncertainty around the total number of deaths caused by the pandemic in any of the three countries that it is difficult to determine the likelihood of a rating action at this stage.” Update July 2020: S&amp;P removed the notes from negative watch and affirmed their rating again , as the UK death rate no longer looks sufficiently high to impact these notes or trigger any extension or default of it.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1" t="str">
        <v>https://www.artemis.bm/deal-directory/vita-capital-vi-limited-series-2015-1/</v>
      </c>
    </row>
    <row r="102" spans="1:21" x14ac:dyDescent="0.25">
      <c r="A102" t="str">
        <v>Queen Street XI Re dac</v>
      </c>
      <c r="B102" s="19">
        <v>42339</v>
      </c>
      <c r="C102" t="str">
        <v>Queen Street XI Re dac</v>
      </c>
      <c r="D102" t="str">
        <v>Munich Re</v>
      </c>
      <c r="E102" t="str">
        <v>Munich Re is structuring the deal. Deutsche Bank Securities is sole bookrunner.</v>
      </c>
      <c r="F102" t="str">
        <v>AIR Worldwide</v>
      </c>
      <c r="G102" t="str">
        <v>U.S. hurricane, Australia cyclone</v>
      </c>
      <c r="H102" s="18">
        <v>100000000</v>
      </c>
      <c r="I102" t="str">
        <v>Industry loss index and modelled industry loss index</v>
      </c>
      <c r="J102" t="str">
        <v>?</v>
      </c>
      <c r="K102">
        <v>3.5</v>
      </c>
      <c r="L102">
        <v>3.62</v>
      </c>
      <c r="M102" t="str">
        <v>Unknown</v>
      </c>
      <c r="N102" t="str">
        <v>No</v>
      </c>
      <c r="O102">
        <v>2.68</v>
      </c>
      <c r="P102">
        <v>6.15</v>
      </c>
      <c r="Q102">
        <v>2.294776119402985</v>
      </c>
      <c r="R102">
        <v>1</v>
      </c>
      <c r="S102">
        <v>0</v>
      </c>
      <c r="T102" t="str">
        <v>With this issuance the Irish domiciled Queen Street XI Re dac will seek to issue a single tranche of notes to investors, with the capital raised collateralising a retrocessional reinsurance agreement with Munich Re. Currently no size of this catastrophe bond tranche has been disclosed, we understand. The protection will cover Munich Re for certain losses from U.S. hurricanes and Australian cyclones, both perils on a per-occurrence basis. U.S. hurricane protection will be via an industry loss trigger, county and line-of-business weighted featuring PCS data. Australian cyclone protection will be via a postcode and line-of-business weighted modelled loss trigger. The coverage will be effective until mid-2019, so providing Munich Re with a source of retrocessional reinsurance for three U.S. hurricane seasons but almost four Australian cyclone seasons. The notes to be issued by Queen Street XI Re dac will have an initial attachment probability of 3.62%, exhaustion of 2% and an expected loss of 2.68%. The expected loss on a sensitivity case is said to be 2.86%. The hurricane expected loss is 1.2% and the Australian cyclone 1.51%, suggesting that cyclones in Australia are the bigger threat to the cat bond notes. The as yet unsized tranche of notes are being offered to investors with coupon guidance of 5.75% to 6.5%, we understand. At the bottom end of guidance the multiple would be 2.16 times the base expected loss. At the upper end 2.43 times. Using the sensitivity case those figures drop to 2.01 and 2.27 times the EL. We understand that this, Munich Re’s 12th issuance through a vehicle named Queen Street, is its first to use an Ireland domiciles ‘designated activity company’, hence the ‘dac’ after the deal name. Previous Queen Street’s have used an Irish special purpose insurance vehicle. The 2014 Companies Act or Ireland changed the rules regarding limited companies and the new designated activity company. DAC’s are limited by activity through their clause, constitution and articles of association, making them the new Irish vehicle suitable for use as a cat bond SPV . Update 1: The deal size was set at $100m of retrocessional protection for Munich Re. At the same time the initial coupon guidance has been fixed at a level of 6.15%, just slightly above the mid-point of the launch guidance of 5.75% to 6.5% (6.125%). With the expected loss for this cat bond initially set at 2.68%, that pricing at 6.15% will reflect a multiple of 2.29 times the EL paid to the investors, in line with recent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2" t="str">
        <v>https://www.artemis.bm/deal-directory/queen-street-xi-re-dac/</v>
      </c>
    </row>
    <row r="103" spans="1:21" x14ac:dyDescent="0.25">
      <c r="A103" t="str">
        <v>Atlas IX Capital DAC (Series 2016-1)</v>
      </c>
      <c r="B103" s="19">
        <v>42370</v>
      </c>
      <c r="C103" t="str">
        <v>Atlas IX Capital DAC (Series 2016-1)</v>
      </c>
      <c r="D103" t="str">
        <v>SCOR Global P&amp;C SE</v>
      </c>
      <c r="E103" t="str">
        <v>Aon Benfield Securities is sole structuring agent and joint-bookrunner. GC Securities is joint-bookrunner. BNP Paribas and Natixis are co-managers.</v>
      </c>
      <c r="F103" t="str">
        <v>AIR Worldwide</v>
      </c>
      <c r="G103" t="str">
        <v>U.S. named storm, U.S. and Canada earthquake</v>
      </c>
      <c r="H103" s="18">
        <v>300000000</v>
      </c>
      <c r="I103" t="str">
        <v>Industry loss index</v>
      </c>
      <c r="J103" t="str">
        <v>NR</v>
      </c>
      <c r="K103">
        <v>4</v>
      </c>
      <c r="L103">
        <v>3.6</v>
      </c>
      <c r="M103" t="str">
        <v>Unknown</v>
      </c>
      <c r="N103" t="str">
        <v>No</v>
      </c>
      <c r="O103">
        <v>3</v>
      </c>
      <c r="P103">
        <v>7.5</v>
      </c>
      <c r="Q103">
        <v>2.5</v>
      </c>
      <c r="R103">
        <v>1</v>
      </c>
      <c r="S103">
        <v>0</v>
      </c>
      <c r="T103" t="str">
        <v>According to sources, SCOR’s latest cat bond uses an Irish designated activity company, Atlas IX Capital DAC , which will be used to issue and sell to investors a single tranche of Series 2016-1 Class A notes. The single tranche of notes is expected to be $250 million in size or greater, we understand. The notes will provide SCOR subsidiary SCOR Global P&amp;C SE with retrocessional reinsurance coverage for certain losses from U.S. named storms and U.S. and Canadian earthquakes across a four year term to the end of 2019, we understand. The reinsurance coverage the notes afford to SCOR will be on an annual aggregate basis and features an industry loss trigger, which uses a PCS constructed index weighted by county in the U.S. and province or territory in Canada. The notes will trigger at an index level of 1000 and exhaust at 1300, we’re told, with each qualifying loss event having an index deductible of 45. The $250 million or greater of notes will have an initial attachment probability of 3.6% and an initial expected loss of 3% at the base case, 3.29% at a warm sea surface temperature sensitivity case. We understand that the notes are being offered to investors with coupon price guidance of 7% to 7.5%, giving a multiple of at least 2.33 times the base expected loss and 2.13 times the sensitivity case EL, even at the lowest end of price guidance. Update 1: This Atlas IX Capital 2016-1 catastrophe bond grew in size by 20% while marketing to $300m. At the same time the transaction pricing moved to the top end of initial guidance, at 7.5%. With the Atlas IX Capital 2016-1 cat bond having an initial expected loss of 3% at the base case, or 3.29% at a warm sea surface temperature sensitivity case, the 7.5% spread would offer investors a multiple of 2.5 times the base case EL or 2.28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3" t="str">
        <v>https://www.artemis.bm/deal-directory/atlas-ix-capital-dac-series-2016-1/</v>
      </c>
    </row>
    <row r="104" spans="1:21" x14ac:dyDescent="0.25">
      <c r="A104" t="str">
        <v>Galileo Re Ltd. (Series 2016-1) Class A</v>
      </c>
      <c r="B104" s="19">
        <v>42370</v>
      </c>
      <c r="C104" t="str">
        <v>Galileo Re Ltd. (Series 2016-1)</v>
      </c>
      <c r="D104" t="str">
        <v>XL Insurance (Bermuda) Ltd.</v>
      </c>
      <c r="E104" t="str">
        <v>GC Securities is sole structuring agent and bookrunner</v>
      </c>
      <c r="F104" t="str">
        <v>AIR Worldwide</v>
      </c>
      <c r="G104" t="str">
        <v>U.S. named storms, U.S. earthquake, Canada earthquake, European windstorm</v>
      </c>
      <c r="H104" s="18">
        <v>100000000</v>
      </c>
      <c r="I104" t="str">
        <v>Industry loss index</v>
      </c>
      <c r="J104" t="str">
        <v>NR</v>
      </c>
      <c r="K104" t="str">
        <v>Unknown</v>
      </c>
      <c r="L104" t="str">
        <v>None</v>
      </c>
      <c r="M104" t="str">
        <v>Unknown</v>
      </c>
      <c r="N104" t="str">
        <v>Yes</v>
      </c>
      <c r="O104">
        <v>8.66</v>
      </c>
      <c r="P104">
        <v>13.5</v>
      </c>
      <c r="Q104">
        <v>1.5588914549653579</v>
      </c>
      <c r="R104">
        <v>1</v>
      </c>
      <c r="S104">
        <v>0</v>
      </c>
      <c r="T104"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4" t="str">
        <v>https://www.artemis.bm/deal-directory/galileo-re-ltd-series-2016-1/</v>
      </c>
    </row>
    <row r="105" spans="1:21" x14ac:dyDescent="0.25">
      <c r="A105" t="str">
        <v>Galileo Re Ltd. (Series 2016-1) Class B</v>
      </c>
      <c r="B105" s="19">
        <v>42370</v>
      </c>
      <c r="C105" t="str">
        <v>Galileo Re Ltd. (Series 2016-1)</v>
      </c>
      <c r="D105" t="str">
        <v>XL Insurance (Bermuda) Ltd.</v>
      </c>
      <c r="E105" t="str">
        <v>GC Securities is sole structuring agent and bookrunner</v>
      </c>
      <c r="F105" t="str">
        <v>AIR Worldwide</v>
      </c>
      <c r="G105" t="str">
        <v>U.S. named storms, U.S. earthquake, Canada earthquake, European windstorm</v>
      </c>
      <c r="H105" s="18">
        <v>100000000</v>
      </c>
      <c r="I105" t="str">
        <v>Industry loss index</v>
      </c>
      <c r="J105" t="str">
        <v>NR</v>
      </c>
      <c r="K105" t="str">
        <v>Unknown</v>
      </c>
      <c r="L105">
        <v>5.9</v>
      </c>
      <c r="M105" t="str">
        <v>Unknown</v>
      </c>
      <c r="N105" t="str">
        <v>Yes</v>
      </c>
      <c r="O105">
        <v>4.57</v>
      </c>
      <c r="P105">
        <v>9</v>
      </c>
      <c r="Q105">
        <v>1.9693654266958422</v>
      </c>
      <c r="R105">
        <v>1</v>
      </c>
      <c r="S105">
        <v>0</v>
      </c>
      <c r="T105"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5" t="str">
        <v>https://www.artemis.bm/deal-directory/galileo-re-ltd-series-2016-1/</v>
      </c>
    </row>
    <row r="106" spans="1:21" x14ac:dyDescent="0.25">
      <c r="A106" t="str">
        <v>Galileo Re Ltd. (Series 2016-1) Class C</v>
      </c>
      <c r="B106" s="19">
        <v>42370</v>
      </c>
      <c r="C106" t="str">
        <v>Galileo Re Ltd. (Series 2016-1)</v>
      </c>
      <c r="D106" t="str">
        <v>XL Insurance (Bermuda) Ltd.</v>
      </c>
      <c r="E106" t="str">
        <v>GC Securities is sole structuring agent and bookrunner</v>
      </c>
      <c r="F106" t="str">
        <v>AIR Worldwide</v>
      </c>
      <c r="G106" t="str">
        <v>U.S. named storms, U.S. earthquake, Canada earthquake, European windstorm</v>
      </c>
      <c r="H106" s="18">
        <v>100000000</v>
      </c>
      <c r="I106" t="str">
        <v>Industry loss index</v>
      </c>
      <c r="J106" t="str">
        <v>NR</v>
      </c>
      <c r="K106" t="str">
        <v>Unknown</v>
      </c>
      <c r="L106">
        <v>3.55</v>
      </c>
      <c r="M106" t="str">
        <v>Unknown</v>
      </c>
      <c r="N106" t="str">
        <v>Yes</v>
      </c>
      <c r="O106">
        <v>2.85</v>
      </c>
      <c r="P106">
        <v>7</v>
      </c>
      <c r="Q106">
        <v>2.4561403508771931</v>
      </c>
      <c r="R106">
        <v>1</v>
      </c>
      <c r="S106">
        <v>0</v>
      </c>
      <c r="T106" t="str">
        <v>While sponsored by XL Insurance (Bermuda) Ltd., the Galileo Re 2016-1 cat bond will cover losses from a range of XL Group entities, from insurers to reinsurers and Lloyd’s syndicates, whether XL or Catlin branded subsidiaries, so effectively losses suffered by the group. We understand that the Galileo Re 2016-1 cat bond will seek cover for XL for the same range of perils as the previous two cat bonds, namely U.S. named storms, U.S. earthquake, Canada earthquake, European windstorm. This 2016-1 issuance from Galileo Re is split into three tranches of notes, we understand, with each covering a different layer of the XL reinsurance and retro program. All three tranches will provide protection for each of the covered perils on an annual aggregate and industry loss trigger basis. The transaction will run for three annual risk periods to the end of 2018. U.S. named storm, U.S. earthquake and Canadian earthquake coverage will be triggered based on a PCS weighted industry loss index, while European windstorm protection will use a PERILS AG weighted industry loss index. Coverage for all perils is for the typical states and countries where exposure is highest to each peril, we understand. The three tranches of notes sit on top of each other, to ultimately provide coverage across a layer that attaches at $200 million of losses up to an exhaustion of coverage at $800 million of losses. All three tranches feature a $40 million per event deductible, we’re told. A $100 million Class A tranche of notes is the riskiest, attaching at $200 million and exhausting at $400 million. A $100 million Class B tranche then attaches at $400 million and runs up to exhaustion at $600 million. Finally, A $100 million Class C tranche attaches at $600 million and exhausts at $800 million. Of course that structure would give XL the opportunity to upsize the transaction significantly, if it found market conditions conducive and wanted to, to cover the entire $600 million layer of its program through the capital markets with this cat bond. Given how low the Class A tranche attaches it has a high probability of attachment, initially at 12.74%, with an expected loss of 8.66% at the base case or 9.52% at the WSST sensitivity case. This tranche is being marketed with price guidance of 13.75% to 14.25% we’re told. The Class B tranche has an initial attachment probability of 5.9%, with an expected loss of 4.57% base or 4.96% sensitivity. This tranche will offer a coupon in the range of 9.25% to 9.75%. Finally the Class C notes have an initial attachment probability of 3.55%, so the least risky, with an expected loss of 2.85% base or 3.09% sensitivity. This tranche is marketed with pricing of 7.25% to 7.75%. In terms of multiples, at the middle of these guide ranges, the Class A tranche would provide 1.62 times the expected loss at the base case, or 1.47 times at the sensitivity case. That’s a low multiple and it will be interesting to see where pricing goes, as it will provide a good indicator of investor risk appetite for higher-yielding cat bond notes. Class B would offer a base case multiple of 2.08 times the expected loss, or 1.92 times the sensitivity case. Class C would offer a base multiple of 2.54 times the expected loss, or 2.43 times the sensitivity EL. Update 1: In a clear demonstration of investor appetite for higher-yielding catastrophe bond notes, the price guidance for all three tranches has been adjusted, with each now offered to investors with narrowed guidance below the low-end of the initial launch range. The riskiest Class A tranche launched with price guidance of 13.75% to 14.25%, but this has been narrowed and lowered to 13.5% to 13.75%, we understand. The middle risk Class B tranche launched offering investors a coupon in the range of 9.25% to 9.75%, but this has dropped to 9% to 9.25%. Finally, the lowest risk tranche of Class C notes, which were marketed with pricing of 7.25% to 7.75%, have had their pricing guidance adjusted downwards as well to 7% to 7.25%. Update 2: The pricing for the Galileo Re 2016-1 catastrophe bond settled at the low-end of the reduced guidance range. The $100m Class A notes priced at 13.5%, the bottom of the reduced range and so offer investors a multiple of 1.56 times the base case EL, or 1.42 times the sensitivity case. The $100m Class B tranche of notes again priced at the low-end of reduced guidance at 9%. That results in a multiple of 1.97 times the base EL, or 1.81 times the sensitivity case. The lowest risk $100m Class C tranche of notes priced at the low-end again, at 7%. This tranche offer investors a multiple of 2.46 times the base EL, or 2.27 times the sensitivity case.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6" t="str">
        <v>https://www.artemis.bm/deal-directory/galileo-re-ltd-series-2016-1/</v>
      </c>
    </row>
    <row r="107" spans="1:21" x14ac:dyDescent="0.25">
      <c r="A107" t="str">
        <v>Vitality Re VII Ltd. (Series 2016-1) Class A</v>
      </c>
      <c r="B107" s="19">
        <v>42370</v>
      </c>
      <c r="C107" t="str">
        <v>Vitality Re VII Ltd. (Series 2016-1)</v>
      </c>
      <c r="D107" t="str">
        <v>Aetna</v>
      </c>
      <c r="E107" t="str">
        <v>Goldman Sachs is sole bookrunner and co-structuring agent. BNP Paribas and Munich Re are co-managers and co-structuring agents</v>
      </c>
      <c r="F107" t="str">
        <v>Milliman Inc.</v>
      </c>
      <c r="G107" t="str">
        <v>Medical benefit claims levels</v>
      </c>
      <c r="H107" s="18">
        <v>140000000</v>
      </c>
      <c r="I107" t="str">
        <v>Medical benefit ratio (indemnity)</v>
      </c>
      <c r="J107" t="str">
        <v>S&amp;P: Class A - 'BBB+(sf)', Class B - 'BB+(sf)'</v>
      </c>
      <c r="K107" t="str">
        <v>Unknown</v>
      </c>
      <c r="L107">
        <v>0.03</v>
      </c>
      <c r="M107" t="str">
        <v>Unknown</v>
      </c>
      <c r="N107" t="str">
        <v>Yes</v>
      </c>
      <c r="O107">
        <v>0.01</v>
      </c>
      <c r="P107">
        <v>2</v>
      </c>
      <c r="Q107">
        <v>200</v>
      </c>
      <c r="R107">
        <v>1</v>
      </c>
      <c r="S107">
        <v>0</v>
      </c>
      <c r="T107" t="str">
        <v>This new transaction, Aetna’s seventh Vitality deal will be issued by a newly established Cayman Islands company Vitality Re VII Ltd., we understand from sources. As with all the previous Vitality ILS transactions, Aetna will enter into a quota share agreement with its Health Re captive reinsurance company, which will in turn enter into excess of loss reinsurance agreements with the Vitality Re VII vehicle and Vitality Re II will sell two tranches of notes to ILS investors to collateralise those reinsurance agreements. Vitality Re II will issue two tranches of notes, a $140 million Class A tranche and a $60 million Class B, of course both could grow while the deal is marketed depending on ILS investor demand. The coverage provided is indemnity protection for Aetna’s losses above a pre-defined medical benefit ratio trigger for each tranche and the notes are both structured on an annual aggregate basis. The transaction will have a four-year term, covering losses suffered from January 2016 to the end of 2019, with the medical benefit ratio calculated on an annual basis to see whether Aetna’s claims have breached the trigger point and whether any payout is deserved. The $140 million Class A tranche of notes to be issued by Vitality Re II will attach at a medical benefit ratio of 100% up to exhaustion at 114%. As ever the Vitality Re II notes are very remote risk, with an attachment probability of 0.03% and an expected loss of less than 0.01%. These notes are offered with price guidance of 1.5% to 2.15%, we’re told. The $60 million Class B tranche of Vitality Re II 2016-1 notes are a little riskier, attaching at a medical benefit ratio of 94% and exhausting at 100%, so sitting beneath the Class A tranche of notes. This tranche has an attachment probability equivalent to 0.47% and an expected loss of 0.18%, so again very remote risk. This tranche is being marketed with price guidance of 2% to 2.65%. For either tranche of notes to face a payout, the medical benefit ratio must breach the trigger attachment points within one of the annual risk periods. These two tranches have a similar risk profile to the Vitality Re VI Ltd. (Series 2015-1) deal from last year, which paid investors 1.75% for the Class A tranche and 2.1% for the Class B, so the coupon guidance range the 2016-1 notes are being marketed with seems aligned.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7" t="str">
        <v>https://www.artemis.bm/deal-directory/vitality-re-vii-ltd-series-2016-1/</v>
      </c>
    </row>
    <row r="108" spans="1:21" x14ac:dyDescent="0.25">
      <c r="A108" t="str">
        <v>Citrus Re Ltd. (Series 2016-1) Class D-50</v>
      </c>
      <c r="B108" s="19">
        <v>42401</v>
      </c>
      <c r="C108" t="str">
        <v>Citrus Re Ltd. (Series 2016-1)</v>
      </c>
      <c r="D108" t="str">
        <v>Heritage Property and Casualty Insurance Co.</v>
      </c>
      <c r="E108" t="str">
        <v>Willis Capital Markets &amp; Advisory are sole structuring agent &amp; bookrunner</v>
      </c>
      <c r="F108" t="str">
        <v>AIR Worldwide</v>
      </c>
      <c r="G108" t="str">
        <v>U.S. named storms (Florida &amp; Hawaii only initially)</v>
      </c>
      <c r="H108" s="18">
        <v>100000000</v>
      </c>
      <c r="I108" t="str">
        <v>Indemnity</v>
      </c>
      <c r="J108" t="str">
        <v>NR</v>
      </c>
      <c r="K108">
        <v>2</v>
      </c>
      <c r="L108">
        <v>4.1900000000000004</v>
      </c>
      <c r="M108" t="str">
        <v>Unknown</v>
      </c>
      <c r="N108" t="str">
        <v>Yes</v>
      </c>
      <c r="O108">
        <v>3.01</v>
      </c>
      <c r="P108">
        <v>7.5</v>
      </c>
      <c r="Q108">
        <v>2.4916943521594686</v>
      </c>
      <c r="R108">
        <v>1</v>
      </c>
      <c r="S108">
        <v>0</v>
      </c>
      <c r="T108" t="str">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8" t="str">
        <v>https://www.artemis.bm/deal-directory/citrus-re-ltd-series-2016-1/</v>
      </c>
    </row>
    <row r="109" spans="1:21" x14ac:dyDescent="0.25">
      <c r="A109" t="str">
        <v>Citrus Re Ltd. (Series 2016-1) Class E-50</v>
      </c>
      <c r="B109" s="19">
        <v>42401</v>
      </c>
      <c r="C109" t="str">
        <v>Citrus Re Ltd. (Series 2016-1)</v>
      </c>
      <c r="D109" t="str">
        <v>Heritage Property and Casualty Insurance Co.</v>
      </c>
      <c r="E109" t="str">
        <v>Willis Capital Markets &amp; Advisory are sole structuring agent &amp; bookrunner</v>
      </c>
      <c r="F109" t="str">
        <v>AIR Worldwide</v>
      </c>
      <c r="G109" t="str">
        <v>U.S. named storms (Florida &amp; Hawaii only initially)</v>
      </c>
      <c r="H109" s="18">
        <v>150000000</v>
      </c>
      <c r="I109" t="str">
        <v>Indemnity</v>
      </c>
      <c r="J109" t="str">
        <v>NR</v>
      </c>
      <c r="K109">
        <v>2</v>
      </c>
      <c r="L109">
        <v>8.11</v>
      </c>
      <c r="M109" t="str">
        <v>Unknown</v>
      </c>
      <c r="N109" t="str">
        <v>Yes</v>
      </c>
      <c r="O109">
        <v>5.75</v>
      </c>
      <c r="P109">
        <v>10.5</v>
      </c>
      <c r="Q109">
        <v>1.826086956521739</v>
      </c>
      <c r="R109">
        <v>1</v>
      </c>
      <c r="S109">
        <v>0</v>
      </c>
      <c r="T109" t="str">
        <v>It’s the first time Heritage has included coverage for a subsidiary, the company entered into an agreement to buy Zephyr (a Hawaii based property catastrophe focused insurance company) in September. The acquisition has yet to complete and we understand that if it failed to then Zephyr would no longer be a cedent for this deal, with the coverage just applying to Heritage P&amp;C. This will be Heritage’s fourth catastrophe bond under the Citrus Re vehicle (details of each can be found in our Deal Directory). This transaction sees the insurer once again looking for a flexible source of fully-collateralized reinsurance protection from the capital markets in a layer of its program alongside its FHCF participation. We’re told that this cat bond deal will see Citrus Re Ltd. issuing two tranches of Series 2016-1 notes, a (currently) $150m Class D-50 tranche and a $100m Class E-50 tranche, to collateralize an underlying reinsurance agreement with the ceding insurers. Protection from both tranches will be on a per-occurrence basis and the notes feature an indemnity trigger. The protection will run across three U.S. hurricane seasons, we understand, from June 2016 to a maturity date in February 2019, so in total around two years and eight months. Coverage is initially for losses suffered by either of Heritage P&amp;C or Zephyr from named storms affecting Florida and Hawaii. However, as with other Citrus Re cat bonds from Heritage the covered area can be updated to include other hurricane exposed U.S. states, reflecting Heritage’s desire to expand and grow into other states of the U.S., something it is already doing. The $150m Class D-50 tranche of notes attach at $360m of losses and coverage exhausts at $960m, however we understand that these notes inure to a layer of private reinsurance that provides $400m of cover above $360m of losses. That effectively makes these notes cover a percentage of a $600m layer attaching at $760m of losses, we believe. The riskier $100m Class E-50 tranche cover a percentage of losses from $360m to $760m in the Heritage reinsurance program, so sit beneath the Class D-50 notes. Class D-50 has an attachment probability of 4.19%, an expected loss of 3.01% and are being marketed to ILS investors with coupon guidance of 7% to 7.5%, we understand. Class E-50 has an attachment probability of 8.11%, an expected loss of 5.75% and are being marketed with price guidance of 10% to 10.5%. So no surprise to see a higher multiple for the lower risk notes (2.4 times the EL at the base case and mid-point of pricing), with the higher risk/return tranche offering a multiple of 1.8 times the expected loss at the mid-point of pricing. Update 1: The Citrus Re 2016-1 cat bond does not look like it will upsize, being set to secure the $250m of fully-collateralized reinsurance cover Heritage was looking for from the off, however the pricing for each of the two tranches issued has been set at the top-end of initial guidance. At the latest update, sources said that the tranche sizes have remained the same, with the $150m Class D-50 tranche and $100m Class E-50 tranche remaining static at pricing. However both tranches priced at the top-end of pricing, as once again ILS investors sought to ensure a certain multiple of return from their investments in the cat bond. The Class D-50 notes, which have an expected loss of 3.01%, were marketed to ILS investors with coupon guidance of 7% to 7.5%, but priced at the top-end of that range at 7.5%, we’re told. In terms of multiple that’s 2.5 times the expected loss. The riskier Class E-50 notes, which have an expected loss of 5.75%, were offered with price guidance of 10% to 10.5% and priced again at the upper end of that range, at 10.5%. As a multiple these notes offer 1.8 times the base expected loss. Update, November 1st 2017: Heritage’s catastrophe bonds look set to take some losses due to the impacts of hurricane Irma. Heritage announced a $388 million gross loss from the impact of hurricane Irma, which looks high enough to eat into the bottom of its catastrophe bond protection within its reinsurance tower. Sitting lowest down in the tower are the Citrus Re 2016-1 Class E-50 notes, which after reset attach at $330 million of losses to the sponsor. Based on the notes covering 30% of a layer of Heritage’s reinsurance program, it looks as if this E-50 tranche could see around a 17% loss of principal, based on the latest loss estimate, which would equate to a loss to noteholders of roughly $17 million. Update, February 27th 2018: Heritage’s exposure to hurricane Irma has become a little clearer, after the insurer notified investors of its estimated amounts it can claim under this catastrophe bond. Heritage currently hopes to claim back $49 million of the $100 million tranche of Citrus Re 2016-1 Class E-50 notes. Update, March 20th 2019: The $150 million Citrus Re Ltd. Series 2016-1 Class D-50 tranche of cat bond notes which attached for Heritage at around $568 million of losses, have had their maturity extended by two more years out to February 25th 2021 to allow for further development of losses (likely related to hurricane Irma).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09" t="str">
        <v>https://www.artemis.bm/deal-directory/citrus-re-ltd-series-2016-1/</v>
      </c>
    </row>
    <row r="110" spans="1:21" x14ac:dyDescent="0.25">
      <c r="A110" t="str">
        <v>Caelus Re IV Ltd. (Series 2016-1)</v>
      </c>
      <c r="B110" s="19">
        <v>42401</v>
      </c>
      <c r="C110" t="str">
        <v>Caelus Re IV Ltd. (Series 2016-1)</v>
      </c>
      <c r="D110" t="str">
        <v>Nationwide Mutual Insurance Co.</v>
      </c>
      <c r="E110" t="str">
        <v>Goldman Sachs, Aon Securities &amp; Deutsche Bank Securities are joint structuring agents &amp; bookrunners. BofA Merrill Lynch, BNP Paribas &amp; GC Securities are co-managers</v>
      </c>
      <c r="F110" t="str">
        <v>AIR Worldwide</v>
      </c>
      <c r="G110" t="str">
        <v>U.S. named storm, earthquake, severe thunderstorm, winter storm, wildfire, meteorite impact, volcanic eruption</v>
      </c>
      <c r="H110" s="18">
        <v>300000000</v>
      </c>
      <c r="I110" t="str">
        <v>Indemnity</v>
      </c>
      <c r="J110" t="str">
        <v>NR</v>
      </c>
      <c r="K110" t="str">
        <v>Unknown</v>
      </c>
      <c r="L110">
        <v>1.82</v>
      </c>
      <c r="M110" t="str">
        <v>Unknown</v>
      </c>
      <c r="N110" t="str">
        <v>No</v>
      </c>
      <c r="O110">
        <v>1.58</v>
      </c>
      <c r="P110">
        <v>3</v>
      </c>
      <c r="Q110">
        <v>1.8987341772151898</v>
      </c>
      <c r="R110">
        <v>1</v>
      </c>
      <c r="S110">
        <v>0</v>
      </c>
      <c r="T110" t="str">
        <v>Nationwide Mutual is back with a newly registered Cayman Islands domiciled Class C insurance vehicle, Caelus Re IV Limited, through which a single tranche of notes will be issued, the same of which will collateralise a reinsurance agreement, sources familiar with the deal said. Caelus Re IV Ltd. will issue a single tranche of Series 2016-1 Class A notes, currently targeting $225m in size, with the ultimate reinsurance protection covering a Nationwide subsidiaries losses under personal, commercial and excess &amp; surplus specialty lines, sources said. Interestingly we understand that the cat bond will cover a wide range of property damage type risks, including such items as auto physical damage, inland marine vehicles, commercial agricultural business risks and more. So Nationwide is seeking a much broader coverage than just its property policies, with the E&amp;S and specialty lines also broadening the subject business covered considerably. The notes will provide Nationwide Mutual with a four-year source of multi-year reinsurance protection, on an indemnity and per-occurrence basis for losses from the perils of U.S. named storm, earthquake, severe thunderstorm, winter storm, wildfire, meteorite impact and volcanic eruption across the United States. The term of the cover is slated to begin on 1st March 2016. The Class A notes feature an attachment point of $1.915 billion and cover a layer of losses up to $2.252 billion. The layer covered is $337m in size, leaving room for the tranche to grow from the initial $225m size mooted. This equates to an attachment probability of 1.82%, an exhaustion probability of 1.43% and an expected loss of 1.58%. The Caelus Re IV 2016-1 Class A notes are being marketed with price guidance of 5.5% to 6.25%, we’re told. That is a high multiple, likely reflecting the broader range of subject business that this catastrophe bond will cover. At the base case the multiple of expected loss to coupon would be 3.5x even at the lower end of price guidance. At the sensitivity case expected loss, which is 1.94%, the multiple is reduced to 2.8x, still higher than the average (again at the lower end of the coupon range). Given the broader coverage being sought, which is similar to some of AIG’s Tradewynd cat bonds we understand, it will be interesting to see how the ILS investor community supports the deal and where the pricing settles. Cedents are looking for broader cover from the cat bond market, so transactions like this are a good test of appetite. Update 1: The Caelus Re IV 2016-1 cat bond looks set to upsize to $300m, while the pricing dropped to the low-end of guidance. he price guidance fell right to the bottom of the guidance range, to settle at 5.5%, which with the expected loss of 1.58% at the base case would provide a multiple of expected loss to coupon of 3.5x. At the sensitivity case expected loss, which is 1.94%, the multiple is reduced to 2.8x.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0" t="str">
        <v>https://www.artemis.bm/deal-directory/caelus-re-iv-ltd-series-2016-1/</v>
      </c>
    </row>
    <row r="111" spans="1:21" x14ac:dyDescent="0.25">
      <c r="A111" t="str">
        <v>Espada Reinsurance Limited (Series 2016-1)</v>
      </c>
      <c r="B111" s="19">
        <v>42430</v>
      </c>
      <c r="C111" t="str">
        <v>Espada Reinsurance Limited (Series 2016-1)</v>
      </c>
      <c r="D111" t="str">
        <v>USAA</v>
      </c>
      <c r="E111" t="str">
        <v>Rewire Holdings LLC is sole structuring agent. SDDCO Brokerage Advisors LLC is sole placement agent (bookrunner).</v>
      </c>
      <c r="F111" t="str">
        <v>AIR Worldwide</v>
      </c>
      <c r="G111" t="str">
        <v>U.S. tropical cyclones, earthquakes, severe thunderstorm, winter storm, wildfire, volcanic eruption, meteorite impact, other perils</v>
      </c>
      <c r="H111" s="18">
        <v>50000000</v>
      </c>
      <c r="I111" t="str">
        <v>Indemnity</v>
      </c>
      <c r="J111" t="str">
        <v>NR</v>
      </c>
      <c r="K111">
        <v>4</v>
      </c>
      <c r="L111" t="str">
        <v>None</v>
      </c>
      <c r="M111" t="str">
        <v>Unknown</v>
      </c>
      <c r="N111" t="str">
        <v>No</v>
      </c>
      <c r="O111">
        <v>1.93</v>
      </c>
      <c r="P111">
        <v>5.75</v>
      </c>
      <c r="Q111">
        <v>2.9792746113989637</v>
      </c>
      <c r="R111">
        <v>1</v>
      </c>
      <c r="S111">
        <v>0</v>
      </c>
      <c r="T111" t="str">
        <v>U.S. military mutual insurer USAA has returned to the catastrophe bond market with a new issuance vehicle and different approach, as it seeks a source of broad multi-year and peril reinsurance protection from the capital markets through an Espada Reinsurance Limited (Series 2016-1) transaction. Espada Reinsurance Limited is a recently registered Cayman Islands domiciles special purpose vehicle established for the issuance of catastrophe bonds by USAA . With this Espada Re 2016-1 cat bond USAA is seeking between $50m and $100m of collateralized reinsurance protection. The issuance will provide multi-year cover over a risk period running for four years from June 2016 to June 2020, we understand. Espada Re 2016-1 will provide USAA with reinsurance protection across the U.S. for the perils of U.S. tropical cyclones, earthquakes, severe thunderstorm, winter storm, wildfire, volcanic eruption, meteorite impact. These are the same perils covered by recent Residential Re cat bonds. However for Espada Re USAA has also added a classification of “other perils” which are defined as naturally occurring events that are identified as catastrophes by reporting agency PCS . This is very interesting as it means a successful Espada Re cat bond would cover flooding risks, storm surge, rainfall events, avalanche and more. It effectively guarantees USAA coverage for any natural catastrophe or weather event that could cause it a major loss. Espada Re could perhaps include coverage for such rare events as a major fire caused by lightning strike (a natural event). The “other peril” classification does not include man-made loss events however, we’re told. The coverage provided is, as you might expect given the broader peril definition, on an annual aggregate basis and the transaction will utilise an indemnity trigger. The Espada Re 2016-1 Class 20 tranche of notes that are being issued, while only between $50m and $100m in size, will provide coverage across a broad layer of USAA’s reinsurance program of around $1.5 billion from an attachment point modelled at just under a billion up to an exhaustion point around $2.5 billion. That means the coverage is on a percentage pro-rata basis across that full range of losses, which with the notes being aggregate could suggest that USAA is testing the waters for a much more meaningful use of the capital markets across its reinsurance program in future. As a result of the wide layer that is covered the Espada Re 2016-1 Class 20 catastrophe bond notes will have slightly unusual metrics, with an attachment probability that is quite high at 8.33%, while the expected loss remains lower at 1.93%, sources said. This reflects the greater probability of a loss occurring, while the loss is likely to be smaller due to the way the protection is spread pro-rate across the reinsurance layer. We understand that the notes are being marketed to ILS investors with coupon price guidance of 5.25% to 5.75%, so offering a multiple that is inline with the market average at this coupon level. Espada Re 2016-1 is being structured by Rewire Holdings LLC and we understand that the firms web-based marketplace, Rewireconnect, is being used to market the notes. SDDCO Brokerage Advisors, LLC is said to be acting as placement agent (or bookrunner) for this transaction. Update 1: The Espada Re cat bond only secured $50m of reinsurance protection for USAA and investors pushed the coupon to settle at the top-end of guidance, at 5.75%. Update Jan 2019: The Espada Re catastrophe bond has been added to those considered at risk of loss after USAA’s qualifying losses from catastrophe events in 2017 and 2018 rose to a level where it is assumed this cat bond could be triggered. The notes are currently marked down only around 10% to 20%, suggesting an up to $10 million loss of principal may be expected. Update June 4th 2019: It appears USAA may have made a reinsurance recovery under the Espada Re cat bond notes. The Espada Reinsurance cat bond transaction has seen its principal reduced from the $50 million of notes issued to $47,794,184, a roughly 4.5% reduction in the amount of notes left outstanding. The maturity date for the Espada Re cat bond is still June 6th 2020, so it remains in-force and on-risk for another year. The Espada Re cat bond notes were marked down for bids as low as 80 in broker’s secondary market pricing sheets, suggesting the market anticipated a roughly 20% loss of principal for this deal. Update June 2020: USAA received a further reinsurance recovery loss payment of almost $2.97 million from Espada Re, so the remaining principal was reduced further to $44,823,653 in June 2020 . The company also returned roughly $35m to investors from this transaction, leaving $9,823,653 outstanding. Update May 26th 2021: USAA received another loss payment under the Espada Re cat bond notes of $716,734, which reduced its outstanding to $9,264,853.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1" t="str">
        <v>https://www.artemis.bm/deal-directory/espada-reinsurance-limited-series-2016-1/</v>
      </c>
    </row>
    <row r="112" spans="1:21" x14ac:dyDescent="0.25">
      <c r="A112" t="str">
        <v>Manatee Re Ltd. (Series 2016-1) Class A</v>
      </c>
      <c r="B112" s="19">
        <v>42430</v>
      </c>
      <c r="C112" t="str">
        <v>Manatee Re Ltd. (Series 2016-1)</v>
      </c>
      <c r="D112" t="str">
        <v>SafePoint Insurance Company</v>
      </c>
      <c r="E112" t="str">
        <v>Rewire Holdings LLC is sole structuring agent. SDDCO Brokerage Advisors LLC is sole bookrunner. GC Securities is co-manager</v>
      </c>
      <c r="F112" t="str">
        <v>AIR Worldwide</v>
      </c>
      <c r="G112" t="str">
        <v>U.S. named storm (Florida &amp; Louisiana initially)</v>
      </c>
      <c r="H112" s="18">
        <v>30000000</v>
      </c>
      <c r="I112" t="str">
        <v>Indemnity</v>
      </c>
      <c r="J112" t="str">
        <v>NR</v>
      </c>
      <c r="K112" t="str">
        <v>Unknown</v>
      </c>
      <c r="L112">
        <v>1.92</v>
      </c>
      <c r="M112" t="str">
        <v>Unknown</v>
      </c>
      <c r="N112" t="str">
        <v>Yes</v>
      </c>
      <c r="O112">
        <v>0.98</v>
      </c>
      <c r="P112">
        <v>5.25</v>
      </c>
      <c r="Q112">
        <v>5.3571428571428577</v>
      </c>
      <c r="R112">
        <v>1</v>
      </c>
      <c r="S112">
        <v>0</v>
      </c>
      <c r="T112" t="str">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2" t="str">
        <v>https://www.artemis.bm/deal-directory/manatee-re-ltd-series-2016-1/</v>
      </c>
    </row>
    <row r="113" spans="1:21" x14ac:dyDescent="0.25">
      <c r="A113" t="str">
        <v>Manatee Re Ltd. (Series 2016-1) Class C</v>
      </c>
      <c r="B113" s="19">
        <v>42430</v>
      </c>
      <c r="C113" t="str">
        <v>Manatee Re Ltd. (Series 2016-1)</v>
      </c>
      <c r="D113" t="str">
        <v>SafePoint Insurance Company</v>
      </c>
      <c r="E113" t="str">
        <v>Rewire Holdings LLC is sole structuring agent. SDDCO Brokerage Advisors LLC is sole bookrunner. GC Securities is co-manager</v>
      </c>
      <c r="F113" t="str">
        <v>AIR Worldwide</v>
      </c>
      <c r="G113" t="str">
        <v>U.S. named storm (Florida &amp; Louisiana initially)</v>
      </c>
      <c r="H113" s="18">
        <v>35000000</v>
      </c>
      <c r="I113" t="str">
        <v>Indemnity</v>
      </c>
      <c r="J113" t="str">
        <v>NR</v>
      </c>
      <c r="K113" t="str">
        <v>Unknown</v>
      </c>
      <c r="L113" t="str">
        <v>None</v>
      </c>
      <c r="M113" t="str">
        <v>Unknown</v>
      </c>
      <c r="N113" t="str">
        <v>Yes</v>
      </c>
      <c r="O113">
        <v>0.32</v>
      </c>
      <c r="P113">
        <v>16.25</v>
      </c>
      <c r="Q113">
        <v>50.78125</v>
      </c>
      <c r="R113">
        <v>1</v>
      </c>
      <c r="S113">
        <v>0</v>
      </c>
      <c r="T113" t="str">
        <v>Safepoint’s appropriately Florida-themed Bermuda registered special purpose insurer Manatee Re Ltd. will be seeking to issue three tranches of Series 2016-1 cat bond notes to investors, in order to collateralize underlying reinsurance agreements. The three tranches will provide the insurer with a targeted $100m, or greater, of reinsurance protection for the perils of Florida and Louisiana named storms. Last year’s Manatee Re cat bond was Florida wind only, as Safepoint has been expanding its business scope and now requires broader coverage. The Manatee Re 2016-1 cat bond will provide its named storm reinsurance protection across a three-year term, to March 2019, with protection on a per-occurrence basis and using an indemnity trigger. Safepoint is seeking protection across a number of layers of its reinsurance program with this Manatee Re 2016-1 cat bond, with the three tranches all having differing attachment points. The Class A tranche, which has a preliminary size of $50m, attaches at $30m of losses above Safepoint’s FHCF participation reinsurance cover, and covers a $200m layer. That effectively means a $306m attachment point and $506m exhaustion point, we’re told. The Class A tranche has an attachment probability of 1.92% and an expected loss of 0.98% at the base case. These notes are being marketed with price guidance of 4.75% to 5.5%. The $30m Class B tranche sits alongside the FHCF reinsurance layer, so attaching at around $65m and providing pro-rate coverage up to $300m of losses in Safepoint’s tower. It’s possible that this tranche will enable Safepoint to reduce its use of FHCF coverage, as we’ve seen other Florida insurers do. The Class B notes have an attachment probability of 7.61% and an expected loss of 3.05% at the base case, so much more risky than Class A. These notes are being offered to investors with coupon guidance of 7% to 7.75%. Finally a $20m Class C tranche is even more risky, attaching at $30m of losses and covering a $35m layer up to $65m. As a result the attachment probability for Class C is high at 14.28%, while the base expected loss is 10.32%. This tranche is being marketed with pricing guidance of 15.25% to 16.25%, we’re told. Update 1: The tranche B class of catastrophe bond notes which were being offered as part of Safepoint Insurance Company’s latest cat bond deal Manatee Re Ltd. (Series 2016-1) were pulled from the offering. The Class B tranche were designed to sit alongside the insurers Florida Hurricane Catastrophe Fund (FHCF) reinsurance layer, perhaps designed to help it reduce its reliance on the FHCF. It’s not clear whether that had any bearing on this tranche being pulled from the offering or whether it is simply a case of investor feedback being most positive on the Class A and C tranches. Update 2: The Class A tranche of notes, which began life with a preliminary size of $50m and price guidance of 4.75% to 5.5%, which was subsequently revised upwards to 5% to 5.5%, has now been priced at an upsized $75m with pricing fixed at 5.25%, we understand. Meanwhile the much higher risk Class C tranche has not increased in size, remaining at the $20m since launch. However the pricing on this risky layer, one of the riskiest to hit the cat bond market in some time, has been set at the top-end of initial guidance in response to investor demand for a coupon commensurate with the risk. The Class C notes were launched with price guidance of 15.25% to 16.25%, which was subsequently narrowed towards the top-end at 16% to 16.25%. At final pricing this $20m tranche has been fixed at 16.25%, based on investor feedback and demand we’re told. So Safepoint has secured $95m of capital markets-backed reinsurance protection for some of its Florida and Louisiana named storm risks. Update September 22nd 2017: Sponsor Safepoint Insurance Company expects to collect on the riskiest $20 million Class C tranche of notes after its claims from hurricane Irma look set to eat through that layer of reinsurance protection. Sources told Artemis that an event notice has been filed on behalf of Safepoint Insurance Company, the sponsor of the Manatee Re Ltd. (Series 2016-1) catastrophe bond, revealing the initial estimate of the insurers hurricane Irma losses that qualify under the terms of the cat bond and the level reported suggests a loss for the bonds holders. We’re told that the event notice discloses a $100 million initial estimate of Safepoint’s hurricane Irma losses (that are relevant and qualify under the cat bond terms), which is sufficient to eat through the highest risk Class C tranche of Manatee Re 2016-1 cat bond notes. Update March 29th 2019: The Manatee Re 2016-1 cat bond was allowed to mature, which will have enabled sponsor Safepoint Insurance to collect on the reinsurance recovery it was due from the $20 million Class C notes that were impacted by losses from hurricane Irma in September 2017.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3" t="str">
        <v>https://www.artemis.bm/deal-directory/manatee-re-ltd-series-2016-1/</v>
      </c>
    </row>
    <row r="114" spans="1:21" x14ac:dyDescent="0.25">
      <c r="A114" t="str">
        <v>Akibare Re Ltd. (Series 2016-1)</v>
      </c>
      <c r="B114" s="19">
        <v>42430</v>
      </c>
      <c r="C114" t="str">
        <v>Akibare Re Ltd. (Series 2016-1)</v>
      </c>
      <c r="D114" t="str">
        <v>Mitsui Sumitomo Insurance Co. Ltd.</v>
      </c>
      <c r="E114" t="str">
        <v>GC Securities is sole structuring agent and bookrunner</v>
      </c>
      <c r="F114" t="str">
        <v>AIR Worldwide</v>
      </c>
      <c r="G114" t="str">
        <v>Japan typhoon</v>
      </c>
      <c r="H114" s="18">
        <v>200000000</v>
      </c>
      <c r="I114" t="str">
        <v>Indemnity</v>
      </c>
      <c r="J114" t="str">
        <v>NR</v>
      </c>
      <c r="K114" t="str">
        <v>Unknown</v>
      </c>
      <c r="L114">
        <v>1.36</v>
      </c>
      <c r="M114" t="str">
        <v>Unknown</v>
      </c>
      <c r="N114" t="str">
        <v>No</v>
      </c>
      <c r="O114">
        <v>1.19</v>
      </c>
      <c r="P114">
        <v>2.5</v>
      </c>
      <c r="Q114">
        <v>2.1008403361344539</v>
      </c>
      <c r="R114">
        <v>1</v>
      </c>
      <c r="S114">
        <v>0</v>
      </c>
      <c r="T114" t="str">
        <v>This is the third Akibare named catastrophe bond transaction from Mitsui Sumitomo, following the Akibare Ltd. deal in 2007 and the Akibare II Ltd. in 2012, both of which were providing Japan typhoon reinsurance protection. The $130m Akibare II cat bond matures at the end of March 2016, so this new deal will replace and potentially upsize that coverage. People familiar with the deal said that Mitsui Sumitomo is seeking a new four-year source of collateralised reinsurance protection for its Japanese typhoon exposures. Akibare Re Ltd. will issue a single Class A tranche of notes, which is said to be $175m in size. The notes will provide Mitsui Sumitomo with annual aggregate reinsurance protection on an indemnity trigger basis for losses from Japanese typhoons impacting the country and which cause a loss above a JPY 5 billion franchise deductible across the four-year term, we understand. The notes will attach at JPY 300 billion of losses and cover a layer up to JPY 340 billion, giving them an attachment probability of 1.36% and an expected loss of 1.19%. The notes are said to be being marketed to investors and ILS managers with price guidance of 2.5% to 3%, we’re told, giving a multiple of 2.3 times the expected loss at the mid-point of that range. Update 1: The Akibare 2016-1 catastrophe bond upsized by almost 15% to $200 million during marketing. At launch the Class A notes came with price guidance of 2.5% to 3%. Demonstrating the attraction of diversifying perils and their ability to drive down prices, even at lower risk/return levels, we understand that pricing was adjusted today to the lower end of that guidance range, at a coupon of 2.5%. With the now $200 million tranche of Akibare Re 2016-1 notes having an expected loss of 1.19%, the new pricing level would see investors receive a multiple of 2.1 times the expected loss. That’s aligned with the multiple of other remote risk cat bond diversifiers in the Japanese region, particularly from such large and established insurance group sponsors. Update, Feb 2019: The Akibare Re 2016-1 catastrophe bond is considered at-risk of loss due to Mitsui Sumitomo’s rising ultimate losses from Japanese typhoons that struck in 2018, largely typhoon Jebi but possibly also including some impacts from typhoons Trami and Prapiroon. The secondary market is pricing the notes for a roughly 30% loss, bids of around 70 cents on the dollar, which suggests the market sentiment is for a loss of principal of around $60 million currently. Update, Apr 2019: Ongoing loss creep from Japanese typhoon events has driven Mitsui Sumitomo’s ultimate losses higher, resulting in the Akibare Re 2016-1 catastrophe bond notes being marked down even further. The notes are now marked down to as low as 20 cents on the dollar on some broker pricing sheets, suggesting a roughly 80% loss of principal from the $200 million tranche of notes, which could equate to as much as $160 million. Update, May 2019: It’s now expected that the $200 million of Akibare Re 2016-1 cat bond notes will be marked down to close to zero on broker pricing sheets today, to reflect the new expectation that this will be a total loss of principal for the investors and funds holding this cat bond. Continued loss creep has driven Mitsui Sumitomo’s loss estimates higher and according to specialist cat bond and ILS investment fund manager Plenum Investments the aggregate loss from across four Japanese storms in 2018 has now risen to JPY 367 billion, which is actually above the exhaustion point for the notes that was set at JPY 360 billion. So that suggests a 100% loss of principal for holders of the Akibare Re 2016-1 catastrophe bond is almost guaranteed.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4" t="str">
        <v>https://www.artemis.bm/deal-directory/akibare-re-ltd-series-2016-1/</v>
      </c>
    </row>
    <row r="115" spans="1:21" x14ac:dyDescent="0.25">
      <c r="A115" t="str">
        <v>Aozora Re Ltd. (Series 2016-1)</v>
      </c>
      <c r="B115" s="19">
        <v>42430</v>
      </c>
      <c r="C115" t="str">
        <v>Aozora Re Ltd. (Series 2016-1)</v>
      </c>
      <c r="D115" t="str">
        <v>Sompo Japan and Nipponkoa Insurance Company</v>
      </c>
      <c r="E115" t="str">
        <v>GC Securities is sole structuring agent and bookrunner.</v>
      </c>
      <c r="F115" t="str">
        <v>AIR Worldwide</v>
      </c>
      <c r="G115" t="str">
        <v>Japan typhoon</v>
      </c>
      <c r="H115" s="18">
        <v>220000000</v>
      </c>
      <c r="I115" t="str">
        <v>Indemnity</v>
      </c>
      <c r="J115" t="str">
        <v>?</v>
      </c>
      <c r="K115" t="str">
        <v>Unknown</v>
      </c>
      <c r="L115">
        <v>1.07</v>
      </c>
      <c r="M115" t="str">
        <v>Unknown</v>
      </c>
      <c r="N115" t="str">
        <v>No</v>
      </c>
      <c r="O115">
        <v>0.9</v>
      </c>
      <c r="P115">
        <v>2.2000000000000002</v>
      </c>
      <c r="Q115">
        <v>2.4444444444444446</v>
      </c>
      <c r="R115">
        <v>1</v>
      </c>
      <c r="S115">
        <v>0</v>
      </c>
      <c r="T115" t="str">
        <v>Sompo Japan Nipponkoa Insurance (SJNK) is looking to upsize its reliance on ILS market investors with this Aozora Re 2016-1 cat bond deal, with a larger size than the $100m Aozora Re Ltd. (Series 2014-1) (which matures in 2017) and also a longer term, as this new cat bond will be a four-year protection. The Aozora Re 2016-1 cat bond will provide SJNK and subsidiaries with a source of fully-collateralised reinsurance protection over the four-year term for losses from typhoons affecting Japan. The reinsurance protection will be on a per-occurrence basis and the cat bond features an indemnity trigger, we understand. The notes are slightly riskier than the existing Aozora Re 2014 cat bond, attaching at JPY 480 billion (approximately $4.26 billion) and exhausting at JPY 580 billion (approximately $5.15 billion). Those figures result in a modelled attachment probability of 1.07%, we understand, which is higher than the 0.57% initial attachment probability of the 2014 cat bond. The single tranche of Series 2016-1 Class A notes to be issued by Aozora Re, preliminarily sized at $175m, have an initial expected loss of 0.9%. We’re told the notes are being offered to investors with coupon price guidance in a range of 2.2% to 2.7%, so suggesting a multiple of around 2.75 times the EL at the mid-point of pricing. We understand that the subject business includes personal, commercial and industrial Japanese fire insurance policies, which is where typhoon risks and related flooding are covered in Japan. Only losses due to typhoon winds and flood are covered, we believe, meaning that typhoon induced rainfall appears covered under the flood component. Update 1: According to sources SJNK is set to succeed at upsizing the coverage it gets from ILS investors, with this Aozora Re 2016-1 cat bond set to grow by over 25% to provide it with $220m of per-occurrence fully-collateralised reinsurance protection on an indemnity basis. As well as growing the coverage it will receive from this cat bond, SJNK looks set to benefit from keen pricing and the appetite for diversifying risks, with the price guidance dropping right to the low-end of the initial guidance. When the Aozora Re 2016-1 cat bond was launched the single tranche of notes were being marketed with coupon guidance of 2.2% to 2.7%. We’re told that at the latest deal update the price guidance has been reduced to the lower end at 2.2%, which with the notes having an initial expected loss of 0.9% would result in a multiple of 2.44 times.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5" t="str">
        <v>https://www.artemis.bm/deal-directory/aozora-re-ltd-series-2016-1/</v>
      </c>
    </row>
    <row r="116" spans="1:21" x14ac:dyDescent="0.25">
      <c r="A116" t="str">
        <v>Residential Reinsurance 2016 Ltd. (Series 2016-1) Class 10</v>
      </c>
      <c r="B116" s="19">
        <v>42491</v>
      </c>
      <c r="C116" t="str">
        <v>Residential Reinsurance 2016 Ltd. (Series 2016-1)</v>
      </c>
      <c r="D116" t="str">
        <v>USAA</v>
      </c>
      <c r="E116" t="str">
        <v>Goldman Sachs and Swiss Re Capital Markets are joint structuring agents and bookrunners. Citigroup is joint bookrunner</v>
      </c>
      <c r="F116" t="str">
        <v>AIR Worldwide</v>
      </c>
      <c r="G116" t="str">
        <v>U.S. tropical cyclones (plus renter policy flood), earthquakes (plus fire following), severe thunderstorm, winter storm, wildfire, volcanic eruption, meteorite impact, other perils</v>
      </c>
      <c r="H116" s="18">
        <v>75000000</v>
      </c>
      <c r="I116" t="str">
        <v>Indemnity</v>
      </c>
      <c r="J116" t="str">
        <v>S&amp;P: Class 13 - 'BB-(sf)'</v>
      </c>
      <c r="K116" t="str">
        <v>Unknown</v>
      </c>
      <c r="L116">
        <v>12.03</v>
      </c>
      <c r="M116" t="str">
        <v>Unknown</v>
      </c>
      <c r="N116" t="str">
        <v>Yes</v>
      </c>
      <c r="O116">
        <v>7.58</v>
      </c>
      <c r="P116">
        <v>15</v>
      </c>
      <c r="Q116">
        <v>1.9788918205804749</v>
      </c>
      <c r="R116">
        <v>1</v>
      </c>
      <c r="S116">
        <v>0</v>
      </c>
      <c r="T116"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6" t="str">
        <v>https://www.artemis.bm/deal-directory/residential-reinsurance-2016-ltd-series-2016-1/</v>
      </c>
    </row>
    <row r="117" spans="1:21" x14ac:dyDescent="0.25">
      <c r="A117" t="str">
        <v>Residential Reinsurance 2016 Ltd. (Series 2016-1) Class 11</v>
      </c>
      <c r="B117" s="19">
        <v>42491</v>
      </c>
      <c r="C117" t="str">
        <v>Residential Reinsurance 2016 Ltd. (Series 2016-1)</v>
      </c>
      <c r="D117" t="str">
        <v>USAA</v>
      </c>
      <c r="E117" t="str">
        <v>Goldman Sachs and Swiss Re Capital Markets are joint structuring agents and bookrunners. Citigroup is joint bookrunner</v>
      </c>
      <c r="F117" t="str">
        <v>AIR Worldwide</v>
      </c>
      <c r="G117" t="str">
        <v>U.S. tropical cyclones (plus renter policy flood), earthquakes (plus fire following), severe thunderstorm, winter storm, wildfire, volcanic eruption, meteorite impact, other perils</v>
      </c>
      <c r="H117" s="18">
        <v>110000000</v>
      </c>
      <c r="I117" t="str">
        <v>Indemnity</v>
      </c>
      <c r="J117" t="str">
        <v>S&amp;P: Class 13 - 'BB-(sf)'</v>
      </c>
      <c r="K117" t="str">
        <v>Unknown</v>
      </c>
      <c r="L117">
        <v>4.6100000000000003</v>
      </c>
      <c r="M117" t="str">
        <v>Unknown</v>
      </c>
      <c r="N117" t="str">
        <v>Yes</v>
      </c>
      <c r="O117">
        <v>2.13</v>
      </c>
      <c r="P117">
        <v>5.25</v>
      </c>
      <c r="Q117">
        <v>2.4647887323943665</v>
      </c>
      <c r="R117">
        <v>1</v>
      </c>
      <c r="S117">
        <v>0</v>
      </c>
      <c r="T117"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7" t="str">
        <v>https://www.artemis.bm/deal-directory/residential-reinsurance-2016-ltd-series-2016-1/</v>
      </c>
    </row>
    <row r="118" spans="1:21" x14ac:dyDescent="0.25">
      <c r="A118" t="str">
        <v>Residential Reinsurance 2016 Ltd. (Series 2016-1) Class 13</v>
      </c>
      <c r="B118" s="19">
        <v>42491</v>
      </c>
      <c r="C118" t="str">
        <v>Residential Reinsurance 2016 Ltd. (Series 2016-1)</v>
      </c>
      <c r="D118" t="str">
        <v>USAA</v>
      </c>
      <c r="E118" t="str">
        <v>Goldman Sachs and Swiss Re Capital Markets are joint structuring agents and bookrunners. Citigroup is joint bookrunner</v>
      </c>
      <c r="F118" t="str">
        <v>AIR Worldwide</v>
      </c>
      <c r="G118" t="str">
        <v>U.S. tropical cyclones (plus renter policy flood), earthquakes (plus fire following), severe thunderstorm, winter storm, wildfire, volcanic eruption, meteorite impact, other perils</v>
      </c>
      <c r="H118" s="18">
        <v>65000000</v>
      </c>
      <c r="I118" t="str">
        <v>Indemnity</v>
      </c>
      <c r="J118" t="str">
        <v>S&amp;P: Class 13 - 'BB-(sf)'</v>
      </c>
      <c r="K118" t="str">
        <v>Unknown</v>
      </c>
      <c r="L118">
        <v>0.98</v>
      </c>
      <c r="M118" t="str">
        <v>Unknown</v>
      </c>
      <c r="N118" t="str">
        <v>Yes</v>
      </c>
      <c r="O118">
        <v>0.62</v>
      </c>
      <c r="P118">
        <v>3.5</v>
      </c>
      <c r="Q118">
        <v>5.645161290322581</v>
      </c>
      <c r="R118">
        <v>1</v>
      </c>
      <c r="S118">
        <v>0</v>
      </c>
      <c r="T118" t="str">
        <v>Sources familiar with the transaction said that this 2016-1 cat bond sees USAA looking for another expansion to the terms of its ILS investor backed reinsurance coverage, with the peril description extended to include a category of “others”. The “other perils” category will enable USAA to use its coverage from this Residential Re 2016 cat bond for losses from any natural disaster or severe weather event which is classified as a catastrophe by reporting agency PCS, aside from the named perils or flood. Despite the flood exception, USAA has included flood coverage for renters policies under the tropical storm and hurricane event definition, for what we believe to be the first time, so there is an element of flood risk in this new cat bond. This transaction will see newly registered Cayman Islands registered Residential Reinsurance 2016 Limited issuing three tranches of Series 2016-1 notes, with each tranche having a preliminary size of $50m. All three tranches will be exposed to tropical cyclone risks, including renter policy flood cover, earthquake (including fire following), severe thunderstorm, wildfire, winter storm, volcanic eruption, meteorite impact and the “other perils” across the U.S. All three tranches will feature an indemnity trigger and provide USAA with reinsurance protection on an annual aggregate basis, we understand. The notes will have a four-year term. A $50m Class 10 tranche of notes are set to be the riskiest, attaching at $910m and covering a percentage of USAA’s losses up to $1.202 billion. These notes have an initial attachment probability of 12.03% and an expected loss of 7.58%. The coupon spread for this tranche is marketed as a range of 11.75% to 12.75%. Next, a $50m Class 11 tranche of notes would attach at $1.202 billion of losses and exhaust at $1.918 billion, resulting in an attachment probability of 4.61% and an expected loss of 2.13%. This tranche is being offered to investors with price guidance of 5.25% to 6%. Finally, a $50m Class 13 tranche has an attachment point at $1.918 billion, covering losses to an exhaustion point at $2.638 billion. This tranche has an attachment probability of 0.98% and an expected loss of 0.62% and offer investors a coupon in the range of 3.75% to 4.25%. So this Residential Re 2016-1 cat bond offers ILS investors a range of risk and return options, from the much more risky Class 10 notes, which have a base multiple of 1.6 times expected loss at the mid-point of guidance. To the mid-risk Class 11, which have a multiple of 2.6 times at the mid-point of guidance. Or the much lower risk, but perhaps higher return per unit of risk, Class 13 notes which have a much higher multiple of 6.5 times expected loss at the mid-point of coupon guidance. With the selection of risk and return levels, as well as the broad layers that each tranche will cover, USAA has plenty of scope to increase the size of this cat bond, if it should choose to hand over more of its reinsurance program to the capital markets and ILS investors. The attachment point is comparable with some existing USAA cat bonds, allowing us to compare the potential pricing to a degree and giving another snapshot of how cat bond pricing has declined in-line with the overall reinsurance market. The 2016-1 Class 10 notes attach at the same level as USAA’s Residential Re 2014-1 Class 10 notes, which paid investors a coupon of 15%. The 2016-1 Class 11 notes attach at the same level as the Residential Re 2013-1 and 2015-1 Class 11 notes, which paid investors coupons of 8% and 6% respectively. Finally the 2016-1 Class 13 notes attach at the same level as the Residential Re 2014-1 Class 13 notes, which paid investors a coupon of 3.5%. So again, it’s clear that pricing will be more attractive than the similar deals for the two riskier tranches, for the Class 10 and 11 notes. Of course it’s important to note the expansion of the covered perils, suggesting even greater value for USAA from this its latest cat bond deal. However, the lowest risk Class 13 notes in this Residential Re 2016-1 cat bond issuance could actually end up paying a higher coupon than the 2014-1 deal, reflecting investors demand for minimum returns on bonds with lower yields. Update 1: The tranches are now proposed as $50m to $75m for the riskiest Class 10 and mid-risk Class 11 notes, while the lowest risk tranche of Class 13 notes are now proposed as between $50m to $150m in size. At the same time as the proposed upsize, all three tranches of notes have seen their price guidance reduced down to levels below the lowest end of initial guidance with the ranges tightened, again suggesting enough investors have received the transaction and its peril expansion positively. The riskier Class 10 notes, which launched with price guidance of 11.75% to 12.75%, are now offered with guidance of 11.5% to 11.75%. The mid-risk Class 11 notes, which launched at 5.25% to 6%, are now offered at 4.75% to 5.25%. Finally, the lower risk Class 13 notes, which launched at 3.75% to 4.25%, are now offered with price guidance of 3.25% to 3.75%. Update 2: The lowest risk Class 13 tranche of notes have been given a ‘BB-(sf)’ rating by Standard &amp; Poor’s. Update 3: We understand that USAA is set to achieve its upsized target of $250m for this Residential Re 2016-1 cat bond issuance, an increase of 67% in terms of reinsurance capacity secured. At the same time the expectation is that pricing will settle today at the lowest end of the already reduced guidance, as the ILS investor market once again supports USAA’s risk transfer needs. The Class 10 tranche of notes, which is the riskiest, is expected to be $65m in size. This tranche launched with price guidance of 11.75% to 12.75%, which was subsequently reduced to 11.5% to 11.75% and is now expected to price at the low-end of that reduced guidance at 11.5%. That is a multiple of 1.51 times the 7.58% expected loss. The Class 11 tranche of notes are expected to hit $75m, which are the mid-risk of the three, launched with pricing guidance of 5.25% to 6%, which was reduced to 4.75% to 5.25% and is now set to price at 4.75%. With an expected loss of 2.13% these notes offer investors a multiple of 2.23 times. Finally, the Class 13 lowest risk tranche of notes are anticipated to reach $110m in size, which launched with coupon guidance of 3.75% to 4.25%, which was then reduced to 3.25% to 3.75%, are expected to price at 3.25%. With the 0.62% expected loss these notes will offer a multiple of 5.24 times. Update, March 23rd 2018: USAA’s aggregated losses from catastrophe events in the current risk period have now reached roughly $1 billion, suggesting that these 2016-1 Class 10 notes are triggered and if the estimates remain unchanged investors will face some losses. With some months left until the end of the risk period and the next reset, there is the potential for noteholders of this tranche to face a growing loss of principal. Update June 4th 2019: It appears that a reinsurance recovery may have been made under the Residential Re 2016-1 cat bond. The Residential Re 2016-1 Class 10 notes tranche has had its principal reduced from the issued $65 million to $21,467,693, a roughly two-thirds reduction in the amount of notes left outstanding. The maturity date for these notes is June 6th 2020, so still a year to run and be on-risk for. The Residential Re 2016-1 Class 10 notes were marked down for bids as low as 7 in secondary broker pricing sheets, which suggested that investors expect this catastrophe bond to face more losses and an almost total loss of principal.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8" t="str">
        <v>https://www.artemis.bm/deal-directory/residential-reinsurance-2016-ltd-series-2016-1/</v>
      </c>
    </row>
    <row r="119" spans="1:21" x14ac:dyDescent="0.25">
      <c r="A119" t="str">
        <v>Queen Street XII Re dac (2016)</v>
      </c>
      <c r="B119" s="19">
        <v>42491</v>
      </c>
      <c r="C119" t="str">
        <v>Queen Street XII Re dac</v>
      </c>
      <c r="D119" t="str">
        <v>Munich Re</v>
      </c>
      <c r="E119" t="str">
        <v>Munich Re is structuring the deal. GC Securities sole bookrunner.</v>
      </c>
      <c r="F119" t="str">
        <v>AIR Worldwide</v>
      </c>
      <c r="G119" t="str">
        <v>U.S. hurricane, European windstorm</v>
      </c>
      <c r="H119" s="18">
        <v>190000000</v>
      </c>
      <c r="I119" t="str">
        <v>Industry loss index</v>
      </c>
      <c r="J119" t="str">
        <v>NR</v>
      </c>
      <c r="K119" t="str">
        <v>Unknown</v>
      </c>
      <c r="L119">
        <v>3.53</v>
      </c>
      <c r="M119" t="str">
        <v>Unknown</v>
      </c>
      <c r="N119" t="str">
        <v>No</v>
      </c>
      <c r="O119">
        <v>2.71</v>
      </c>
      <c r="P119">
        <v>5.25</v>
      </c>
      <c r="Q119">
        <v>1.9372693726937269</v>
      </c>
      <c r="R119">
        <v>1</v>
      </c>
      <c r="S119">
        <v>0</v>
      </c>
      <c r="T119" t="str">
        <v>Queen Street XII Re dac, a newly registered Irish special purpose vehicle, to issue a tranche of catastrophe bond notes exposed to U.S. hurricanes and European windstorm risks which will be sold to investors to collateralise an underlying retrocessional reinsurance agreement. Through the transaction, Munich Re will gain a new source of retrocessional reinsurance covering industry losses from the two covered perils, U.S. hurricanes and European windstorms, on a per-occurrence basis over four seasonal risk periods for each peril. So Queen Street XII Re will provide Munich Re both collateralised U.S. hurricane and European windstorm retrocessional reinsurance coverage, across four-peril seasons, on an industry loss and per occurrence basis. We understand the industry loss triggers are being provided by PCS, for the county and line of business-weighted index for U.S. hurricane risks, and PERILS AG, for the Cresta zone weighted index for European windstorm risks. We understand that the single tranche of series 2016 notes issued by Queen Street XII Re dac will have an attachment probability of 3.53% and an expected loss of 2.71%. The notes are being offered to investors with spread guidance in a range from 5.75% to 6.25%, we’re told. So that would result in a multiple paid to investors of 2.2 times the expected loss at the mid-point of price guidance, a multiple that drops to just over 2 times the expected loss at the warm sea-surface temperature (WSST) scenario expected loss of 2.9%. Update 1: Reinsurance firm Munich Re’s Queen Street XII Re dac 2016 catastrophe bond transaction could as much as double in size, with the company raising its target to $150m to $200m for the bond, while at the same time price guidance has been lowered. The deal is now being marketed with a target size of $150m to $200m, we’re told, suggesting Munich Re will at least double the coverage that the just matured Queen Street VII Re Ltd cat bond transaction (for which this is a near replacement) provided. In fact, if Queen Street XII Re 2016 hits the upper end of the target range, at $200m, it will actually be the largest catastrophe bond Munich Re has ever been the primary sponsor of, according to the 400+ cat bonds listed since 1997 in our Deal Directory. The single tranche of notes to be issued launched with coupon guidance of 5.75% to 6.25%, but that range has now been reduced to 5.25% to 5.75% sources said, suggesting that the pricing will be at or below the initial expectations for Munich Re. With the notes having an initial 2.71% expected loss, that suggests a multiple of 2.1 times at the top end of revised pricing, or lower, which would be a multiple of 1.8 times at the WSST EL of 2.9%. Update 2: The Queen Street XII cat bond is now set to complete at $190m, providing Munich Re with its largest source of cat bond investor backed retrocessional reinsurance ever. At the same time as upsizing to $190m the pricing has now been fixed at the lower end of a reduced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19" t="str">
        <v>https://www.artemis.bm/deal-directory/queen-street-xii-re-dac-2016/</v>
      </c>
    </row>
    <row r="120" spans="1:21" x14ac:dyDescent="0.25">
      <c r="A120" t="str">
        <v>First Coast Re Ltd. (Series 2016-1)</v>
      </c>
      <c r="B120" s="19">
        <v>42491</v>
      </c>
      <c r="C120" t="str">
        <v>First Coast Re Ltd.</v>
      </c>
      <c r="D120" t="str">
        <v>Security First Insurance Company</v>
      </c>
      <c r="E120" t="str">
        <v>Swiss Re Capital Markets and GC Securities are joint structuring agents and bookrunners.</v>
      </c>
      <c r="F120" t="str">
        <v>AIR Worldwide</v>
      </c>
      <c r="G120" t="str">
        <v>Florida named storm, severe thunderstorm</v>
      </c>
      <c r="H120" s="18">
        <v>75000000</v>
      </c>
      <c r="I120" t="str">
        <v>Indemnity</v>
      </c>
      <c r="J120" t="str">
        <v>?</v>
      </c>
      <c r="K120" t="str">
        <v>Unknown</v>
      </c>
      <c r="L120">
        <v>1.2</v>
      </c>
      <c r="M120" t="str">
        <v>$1,112,000,000.00</v>
      </c>
      <c r="N120" t="str">
        <v>No</v>
      </c>
      <c r="O120">
        <v>1.1499999999999999</v>
      </c>
      <c r="P120">
        <v>4.25</v>
      </c>
      <c r="Q120">
        <v>3.6956521739130439</v>
      </c>
      <c r="R120">
        <v>1</v>
      </c>
      <c r="S120">
        <v>0</v>
      </c>
      <c r="T120" t="str">
        <v>Security First Insurance is a Floridian primary property insurance company founded in 2005. It underwrites homeowners, rental and condominium insurance and has also participated in the Florida Citizens depopulation program. For this catastrophe bond recently registered Bermuda special purpose insurer First Coast Re Ltd. will seek to issue and sell to investors a single tranche of Series 2016-1 Class A notes, which have a preliminary size of $100m. The notes will collateralise a retrocessional reinsurance agreement with Swiss Re, while Swiss Re will enter into a reinsurance agreement with Security First Insurance so passing on the capital markets coverage to the insurer. The First Coast Re 2016-1 cat bond notes will cover losses from Florida named storms and severe thunderstorms. The coverage is for Swiss Re, but is ultimately based on the indemnity experience of Security First, we understand. The First Coast Re Class A notes provide their protection on a per-occurrence basis, using an indemnity trigger based on Security First’s loss experience, providing reinsurance across a three-year term. The First Coast Re 2016-1 cat bond notes will sit at the top of Security First Insurance’s reinsurance tower, but we’re told they feature a top and drop structure, so as catastrophe losses affected the insurers reinsurance provisions the cat bond attachment would drop down to replace any eroded reinsurance layers. So, given the top and drop structure of this First Coast Re cat bond, it effectively means the notes have an attachment point that will change after the insurer is hit by catastrophe events, even if those events do not hit the cat bond itself. The single tranche of Series 2016-1 Class A notes that will be issued by First Coast Re Ltd. initially cover a layer of risk in Security First’s reinsurance tower above $1.112 billion of losses, but are said to attach at $5m for the first two events, $2m of the next two and $0 for subsequent events. But those figures really represent retention on the covered layer reducing as it drops down, it appears. The notes have an attachment probability of 1.2% and an expected loss of 1.15%. We understand that they are being offered to ILS investors with price guidance of 4.25% to 4.75%, which would reflect a reasonably high multiple of at least 3.7 times the base expected loss. The high multiple likely reflects the top and drop structure, as the attachment probability will effectively be higher as the cat bond notes dropped down. Update 1: The target size for this First Coast Re cat bond has been reduced from $100m to $75m, the spread guidance for the single tranche of Class A notes has also been reduced to below the initial guidance range. When the cat bond transaction launched to investors it was offering the notes with coupon price guidance of 4.25% to 4.75%, but this has now been lowered and narrowed to 4% to 4.25%, which with the 1.15% expected loss still suggests a multiple of 3.5 times or above. That’s still a higher multiple than many cat bonds with comparable spreads, which is likely due to the top and drop nature of the protection which enables these cat bond notes to drop down Security First’s protection tower as losses erode its lower layers of reinsurance protection. The size of the First Coast Re cat bond is likely to be driven by Security First’s overall reinsurance purchase for the upcoming renewal, hence the reduction shouldn’t be considered an inability to place the notes but more likely a reflection of where the most effective pricing can be found.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0" t="str">
        <v>https://www.artemis.bm/deal-directory/first-coast-re-ltd-series-2016-1/</v>
      </c>
    </row>
    <row r="121" spans="1:21" x14ac:dyDescent="0.25">
      <c r="A121" t="str">
        <v>Laetere Re Ltd. (Series 2016-1) Class A</v>
      </c>
      <c r="B121" s="19">
        <v>42491</v>
      </c>
      <c r="C121" t="str">
        <v>Laetere Re Ltd. (Series 2016-1)</v>
      </c>
      <c r="D121" t="str">
        <v>United Property &amp; Casualty Insurance Co., Family Security Insurance Co., Interboro Insurance Co.</v>
      </c>
      <c r="E121" t="str">
        <v>Swiss Re Capital Markets are sole structuring agent and bookrunner</v>
      </c>
      <c r="F121" t="str">
        <v>AIR Worldwide</v>
      </c>
      <c r="G121" t="str">
        <v>U.S. named storm, U.S. earthquake</v>
      </c>
      <c r="H121" s="18">
        <v>30000000</v>
      </c>
      <c r="I121" t="str">
        <v>Indemnity</v>
      </c>
      <c r="J121" t="str">
        <v>?</v>
      </c>
      <c r="K121" t="str">
        <v>Unknown</v>
      </c>
      <c r="L121">
        <v>3.08</v>
      </c>
      <c r="M121" t="str">
        <v>Unknown</v>
      </c>
      <c r="N121" t="str">
        <v>Yes</v>
      </c>
      <c r="O121">
        <v>2.2799999999999998</v>
      </c>
      <c r="P121">
        <v>6</v>
      </c>
      <c r="Q121">
        <v>2.6315789473684212</v>
      </c>
      <c r="R121">
        <v>1</v>
      </c>
      <c r="S121">
        <v>0</v>
      </c>
      <c r="T121"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1" t="str">
        <v>https://www.artemis.bm/deal-directory/laetere-re-ltd-series-2016-1/</v>
      </c>
    </row>
    <row r="122" spans="1:21" x14ac:dyDescent="0.25">
      <c r="A122" t="str">
        <v>Laetere Re Ltd. (Series 2016-1) Class B</v>
      </c>
      <c r="B122" s="19">
        <v>42491</v>
      </c>
      <c r="C122" t="str">
        <v>Laetere Re Ltd. (Series 2016-1)</v>
      </c>
      <c r="D122" t="str">
        <v>United Property &amp; Casualty Insurance Co., Family Security Insurance Co., Interboro Insurance Co.</v>
      </c>
      <c r="E122" t="str">
        <v>Swiss Re Capital Markets are sole structuring agent and bookrunner</v>
      </c>
      <c r="F122" t="str">
        <v>AIR Worldwide</v>
      </c>
      <c r="G122" t="str">
        <v>U.S. named storm, U.S. earthquake</v>
      </c>
      <c r="H122" s="18">
        <v>30000000</v>
      </c>
      <c r="I122" t="str">
        <v>Indemnity</v>
      </c>
      <c r="J122" t="str">
        <v>?</v>
      </c>
      <c r="K122" t="str">
        <v>Unknown</v>
      </c>
      <c r="L122">
        <v>7.55</v>
      </c>
      <c r="M122" t="str">
        <v>Unknown</v>
      </c>
      <c r="N122" t="str">
        <v>Yes</v>
      </c>
      <c r="O122">
        <v>4.97</v>
      </c>
      <c r="P122">
        <v>9.5</v>
      </c>
      <c r="Q122">
        <v>1.9114688128772637</v>
      </c>
      <c r="R122">
        <v>1</v>
      </c>
      <c r="S122">
        <v>0</v>
      </c>
      <c r="T122"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2" t="str">
        <v>https://www.artemis.bm/deal-directory/laetere-re-ltd-series-2016-1/</v>
      </c>
    </row>
    <row r="123" spans="1:21" x14ac:dyDescent="0.25">
      <c r="A123" t="str">
        <v>Laetere Re Ltd. (Series 2016-1) Class C</v>
      </c>
      <c r="B123" s="19">
        <v>42491</v>
      </c>
      <c r="C123" t="str">
        <v>Laetere Re Ltd. (Series 2016-1)</v>
      </c>
      <c r="D123" t="str">
        <v>United Property &amp; Casualty Insurance Co., Family Security Insurance Co., Interboro Insurance Co.</v>
      </c>
      <c r="E123" t="str">
        <v>Swiss Re Capital Markets are sole structuring agent and bookrunner</v>
      </c>
      <c r="F123" t="str">
        <v>AIR Worldwide</v>
      </c>
      <c r="G123" t="str">
        <v>U.S. named storm, U.S. earthquake</v>
      </c>
      <c r="H123" s="18">
        <v>40000000</v>
      </c>
      <c r="I123" t="str">
        <v>Indemnity</v>
      </c>
      <c r="J123" t="str">
        <v>?</v>
      </c>
      <c r="K123" t="str">
        <v>Unknown</v>
      </c>
      <c r="L123">
        <v>15.12</v>
      </c>
      <c r="M123" t="str">
        <v>Unknown</v>
      </c>
      <c r="N123" t="str">
        <v>Yes</v>
      </c>
      <c r="O123">
        <v>1.25</v>
      </c>
      <c r="P123">
        <v>17.5</v>
      </c>
      <c r="Q123">
        <v>14</v>
      </c>
      <c r="R123">
        <v>1</v>
      </c>
      <c r="S123">
        <v>0</v>
      </c>
      <c r="T123" t="str">
        <v>Laetere Re Ltd., a new Bermuda domiciled special purpose insurer, will look to issue and sell to investors three tranches of cat bond notes, all of which will provide three named ceding insurer subsidiaries of United Insurance Holdings, United Property &amp; Casualty Insurance Co., Family Security Insurance Co. and Interboro Insurance Co., with U.S. named storm and earthquake reinsurance across a one-year term. The U.S. named storm coverage is for the usual suspect states of Florida, the Gulf and East coasts. The U.S. earthquake cover is for a more limited group of states, Massachusetts, Rhode Island, North &amp; South Carolina and New Jersey, sources said. The Laetere Re Ltd. cat bond features on an indemnity trigger and will provide cascading per-occurrence protection, so as any loss events erode the reinsurance tower covering the three ceding insurers, the three tranches of Series 2016-1 cat bond notes come into play. A $30m Class A tranche of notes has an attachment probability of 3.08%, an exhaustion probability of 1.69% and an expected loss of 2.28%. A $40m Class B tranche of notes has an attachment probability of 7.55%, an exhaustion probability of 3.08% and an expected loss of 4.97%. Finally, a $30m Class C tranche has an attachment probability of 15.12%, an exhaustion probability of 7.55% and an expected loss of 11.25%. We’re told that the transaction is being structured more like a reinsurance contract, in how it pays its coupon, so discounted with the ceding insurer paying the premium upfront into the trust account to make up the principal. Effectively, this means investors earn their coupon up front, by paying discounted principal for the notes and therefore pricing is offered as a discount to face value. Hence the Class A, which are the least risky, notes are offered with price guidance of 93.25% – 94%, but that is what investors will pay upfront in terms of principal. So the coupon or premium for the one-year deal can be thought of as 6% to 6.75% for the Class A tranche. Class B, the mid-risk tranche, have price guidance of 89.5% to 90.5%, we’re told, which again translates to a one-year premium or coupon of 9.5% to 10.5%. Finally, the most risky tranche of Class C notes come with price guidance of 82% to 83%, effectively a high 17% to 18% premium or coupon, on a discounted basis. Update 1: Pricing has now been set for the three tranches of cat bond notes that Laetere Re Ltd. is issuing, with two tranches moving to the lower end of guidance while the third and riskiest saw pricing settle at the mid-point of the marketed range. The $30m Class A tranche of notes, which are the least risky, launched with price guidance of 93.25% – 94% (what investors would pay upfront in terms of principal). We’re told that this has been fixed now at the upper end of that range, so the coupon or premium for the one-year deal can be thought of as 6% for the Class A notes, so coupon pricing has effectively been reduced. The $40m Class B tranche, the mid-risk notes, launched with guidance of 89.5% to 90.5%, and pricing has now been fixed at the 90.5% level, suggesting a drop in coupon pricing during marketing and fixing it at a discount of 9.5% of principal. Finally, the most risky tranche of Class C notes launched with guidance of 82% to 83%, effectively a high 17% to 18% premium or coupon, and this has now been fixed at the middle of guidance, at 82.5%, so a 17.5% coupon on a discounted basis. So pricing or premium of this layer of capital markets backed reinsurance has become more attractive for United, during the deals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3" t="str">
        <v>https://www.artemis.bm/deal-directory/laetere-re-ltd-series-2016-1/</v>
      </c>
    </row>
    <row r="124" spans="1:21" x14ac:dyDescent="0.25">
      <c r="A124" t="str">
        <v>Blue Halo Re Ltd. (Series 2016-1) Class A</v>
      </c>
      <c r="B124" s="19">
        <v>42522</v>
      </c>
      <c r="C124" t="str">
        <v>Blue Halo Re Ltd. (Series 2016-1)</v>
      </c>
      <c r="D124" t="str">
        <v>Allianz Risk Transfer</v>
      </c>
      <c r="E124" t="str">
        <v>Aon Securities is sole structuring agent and bookrunner</v>
      </c>
      <c r="F124" t="str">
        <v>AIR Worldwide</v>
      </c>
      <c r="G124" t="str">
        <v>U.S. named storm, U.S. earthquake</v>
      </c>
      <c r="H124" s="18">
        <v>55000000</v>
      </c>
      <c r="I124" t="str">
        <v>Industry loss index</v>
      </c>
      <c r="J124" t="str">
        <v>NR</v>
      </c>
      <c r="K124">
        <v>0.08</v>
      </c>
      <c r="L124" t="str">
        <v>None</v>
      </c>
      <c r="M124" t="str">
        <v>Unknown</v>
      </c>
      <c r="N124" t="str">
        <v>Yes</v>
      </c>
      <c r="O124">
        <v>7.24</v>
      </c>
      <c r="P124">
        <v>13</v>
      </c>
      <c r="Q124">
        <v>1.7955801104972375</v>
      </c>
      <c r="R124">
        <v>1</v>
      </c>
      <c r="S124">
        <v>0</v>
      </c>
      <c r="T124" t="str">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4" t="str">
        <v>https://www.artemis.bm/deal-directory/blue-halo-re-ltd-series-2016-1/</v>
      </c>
    </row>
    <row r="125" spans="1:21" x14ac:dyDescent="0.25">
      <c r="A125" t="str">
        <v>Blue Halo Re Ltd. (Series 2016-1) Class B</v>
      </c>
      <c r="B125" s="19">
        <v>42522</v>
      </c>
      <c r="C125" t="str">
        <v>Blue Halo Re Ltd. (Series 2016-1)</v>
      </c>
      <c r="D125" t="str">
        <v>Allianz Risk Transfer</v>
      </c>
      <c r="E125" t="str">
        <v>Aon Securities is sole structuring agent and bookrunner</v>
      </c>
      <c r="F125" t="str">
        <v>AIR Worldwide</v>
      </c>
      <c r="G125" t="str">
        <v>U.S. named storm, U.S. earthquake</v>
      </c>
      <c r="H125" s="18">
        <v>130000000</v>
      </c>
      <c r="I125" t="str">
        <v>Industry loss index</v>
      </c>
      <c r="J125" t="str">
        <v>NR</v>
      </c>
      <c r="K125">
        <v>0.08</v>
      </c>
      <c r="L125">
        <v>15.14</v>
      </c>
      <c r="M125" t="str">
        <v>Unknown</v>
      </c>
      <c r="N125" t="str">
        <v>Yes</v>
      </c>
      <c r="O125">
        <v>1.53</v>
      </c>
      <c r="P125">
        <v>70</v>
      </c>
      <c r="Q125">
        <v>45.751633986928105</v>
      </c>
      <c r="R125">
        <v>1</v>
      </c>
      <c r="S125">
        <v>0</v>
      </c>
      <c r="T125" t="str">
        <v>Blue Halo Re Ltd., a Bermuda domiciled special purpose insurer (SPI) will issue two tranches of ILS notes that will be offered and sold to investors in order to collateralised underlying reinsurance agreements between Blue Halo Re and Allianz Risk Transfer. Reinsurance coverage from both tranches of notes will be for U.S. named storms (so tropical storms, hurricanes and any storm that has been named by the NHC) across all U.S. storm exposed states, including Florida, the Gulf Coast and east coast, as well as U.S. earthquake risks in all states. Both tranches will feature an industry loss trigger, with PCS the reporting agency for both perils, with the reinsurance coverage being on an aggregate basis across the term with resets possible on an annual basis. The transaction will have a three-year term, providing Allianz ART with coverage to June 2019. Blue Halo Re will issue a Series 2016-1 Class A tranche of notes, which is currently sized at $100m, and is the least risky tranche of this deal. The Class A notes will, we understand, attach at an industry loss index value of 1.3bn, covering up to 1.7bn with a franchise deductible of 25m. The Class A attachment probability is 8.65% and expected loss 7.24% at the base case or 8.56% WSST. The Class B tranche of notes to be issued by Blue Halo Re, sized at $50m, are more risky, attaching at an index level of 750m and exhausting at 1.3m, again with a 25m deductible. These notes have an attachment probability of 15.14%, and an expected loss of 11.53% base and 13.19% WSST. We’re told that the Class A notes are being offered to investors with coupon price guidance of 13% to 14%, which implies a multiple of 1.9 times the base case expected loss or 1.6 times the WSST EL, at the mid-point of spread guidance. Meanwhile the Class B notes are being offered with coupon guidance of 18% to 20%, we understand, which would result in a multiple of 1.6 times the base EL, or 1.4 times the WSST EL, again at the middle of price guidance. Update 1: During marketing, investor demand has helped Allianz ART to increase the size of the cat bond by 23%, so it now looks set to reach $185m in size. At the same time the price guidance on the two tranches of notes being issued has moved towards the upper-end of initial guidance. The Blue Halo Re Series 2016-1 Class A notes began life as a $100m tranche, but that has now been increased to $130m, we understand. At the same time the price guidance, which at launch was 13% to 14%, has now been moved to the top-end at 14%. Meanwhile, the Class B tranche of notes which are riskier, were launched at $50m in size and have now grown to $55m. This tranche was initially offered to investors with coupon guidance of 18% to 20%, but that guidance has now been fixed near the upper-end at 19.75%. At the new price guidance the multiples paid to investors are more in-line with the recent issuance seen in the catastrophe bond market. The $130m of Class A notes, with an expected loss of 7.24% at the base case or 8.56% WSST, would pay investors 1.9 times EL at the base case, or 1.6 times the WSST, at the revised price guidance. The $55m of Class B notes, with an expected loss of 11.53% base and 13.19% WSST, would pay investors 1.7 times EL at the base case, or 1.5 times the WSST, using the revised upwards coupon. Update after 2017 hurricanes: The $55 million of Class B notes are threatened by losses from hurricanes Harvey, Irma and Maria of 2017, with the notes priced down in the secondary market for as much as a 70% loss of principal. Update December 2018: We understand that the $55m of Class B notes have now begun to make some principal repayments to the sponsor, as losses have allowed it to make reinsurance recoveries under the terms of the notes. Update June 2019: The $130 million Class A tranche of notes have had their maturity extended by one month, which is likely to allow for the Class B notes to realise a recovery and mature, or for fresh loss estimates to emerge. Update July 2019: It’s become apparent that the Class A notes are now threatened by losses and have had their maturity extended by another month. This tranche remains priced at around 97 in the secondary market, so the threat to them does not seem severe at this time. The Class B tranche, meanwhile, has now seen its $55 million of principal reduced by just over $40 million, as loss payments and reinsurance recoveries have continued for the sponsor. The Class B tranche also now has its maturity extended, to allow for any further development and further reductions in the remaining almost $15 million of principal. Update October 2019: Principal reductions have continued for the Class B tranche of notes with now $43.1 million paid out, leaving only $11.9 million of principal outstanding for this tranche. Update December 2019: The Class B tranche of notes from the Blue Halo Re 2016-1 cat bond has again had its principal reduced, with the amount left outstanding falling again to $10.868 million, while this tranche of notes are still marked down as facing a roughly 50% loss on broker pricing sheets. Both the $130 million Class A tranche of notes and the remaining $10.868 million of Class B notes have now had their maturity dates extended to June 22nd 2022.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5" t="str">
        <v>https://www.artemis.bm/deal-directory/blue-halo-re-ltd-series-2016-1/</v>
      </c>
    </row>
    <row r="126" spans="1:21" x14ac:dyDescent="0.25">
      <c r="A126" t="str">
        <v>Blue Halo Re Ltd. (Series 2016-2) Class C</v>
      </c>
      <c r="B126" s="19">
        <v>42552</v>
      </c>
      <c r="C126" t="str">
        <v>Blue Halo Re Ltd. (Series 2016-2)</v>
      </c>
      <c r="D126" t="str">
        <v>Allianz Risk Transfer</v>
      </c>
      <c r="E126" t="str">
        <v>Aon Securities is sole structuring agent and bookrunner</v>
      </c>
      <c r="F126" t="str">
        <v>AIR Worldwide</v>
      </c>
      <c r="G126" t="str">
        <v>U.S. named storm, U.S. earthquake</v>
      </c>
      <c r="H126" s="18">
        <v>225000000</v>
      </c>
      <c r="I126" t="str">
        <v>Industry loss index</v>
      </c>
      <c r="J126" t="str">
        <v>NR</v>
      </c>
      <c r="K126" t="str">
        <v>Unknown</v>
      </c>
      <c r="L126">
        <v>4.28</v>
      </c>
      <c r="M126" t="str">
        <v>Unknown</v>
      </c>
      <c r="N126" t="str">
        <v>Yes</v>
      </c>
      <c r="O126">
        <v>3.99</v>
      </c>
      <c r="P126">
        <v>8</v>
      </c>
      <c r="Q126">
        <v>2.0050125313283207</v>
      </c>
      <c r="R126">
        <v>1</v>
      </c>
      <c r="S126">
        <v>0</v>
      </c>
      <c r="T126" t="str">
        <v>Blue Halo Re Ltd., a Bermuda domiciled special purpose insurer (SPI) will issue a single tranche of ILS notes that will be offered and sold to investors in order to collateralise an underlying reinsurance agreement between Blue Halo Re and Allianz Risk Transfer (Bermuda). This is the second issuance under the Blue Halo Re vehicle in about a month. In this second Blue Halo Re issuance, the vehicle will seek to issue a single tranche of Series 2016-2 Class C cat bond notes which has a preliminary size of $100m. The Blue Halo Re 2016-2 notes will provide Allianz Risk Transfer with a three-year source of fully collateralised retrocessional reinsurance protection against industry losses caused by U.S. named storms (so tropical storms, hurricanes and any storm that has been named by the NHC) across all U.S. storm exposed states, including Florida, the Gulf Coast and east coast, as well as U.S. earthquake risks in all states. The Blue Halo Re 2016-2 cat bond notes will feature a state-weighted industry loss index trigger, with PCS providing the loss reporting and the reinsurance protection for this second Blue Halo Re is afforded on an annual aggregate basis. That’s one key difference to the 2016-1 issue just over a month ago. Blue Halo Re 2016-1 was a term aggregate cat bond, so the aggregation of losses ran across the term of the deal, where as this new 2016-2 cat bond aggregates on an annual basis. A number of cat bond investors we discussed the original Blue Halo Re cat bond with had queried the term aggregate nature and had expressed a preference for transactions that aggregate over annual risk periods instead of the deal-term. We understand that these notes are less risky than the two tranches issued in June through the $185m Blue Halo Re Ltd. (Series 2016-1) transaction, with the attachment point of this Class C tranche of notes attaching at an industry loss index value of 1.7bn and covering losses up to an exhaustion point at 1.85bn, with a franchise deductible per qualifying loss of 25m. That means the Blue Halo Re Series 2016-2 Class C notes are the least risky issued so far, but will continue the coverage further up the tower for Allianz Risk Transfer, sitting above the two tranches sold in the previous issuance. The Series 2016-2 Class C notes have an attachment probability of 4.28% at the base case, or 4.82% at the WSST sensitivity case, and an expected loss of 3.99% base and 4.49% sensitivity. The notes are being offered to investors with coupon price guidance of 8% to 8.75%, we understand, which would result in a base multiple of over 2x’s, even at the low-end of guidance and a sensitivity case multiple of 1.8x’s at the lower end of price guidance. Unsurprisingly the multiples look like they will be higher than the previous two Series 2016-1 tranches offered, as is typical when the coupon comes down. Update 1: The Blue Halo Re 2016-2 Class C notes have grown by 125% to $225m in size, but at the same time the price guidance on the notes has dropped to below the mid-point of where the cat bond launched, a definite reflection of the opportunity sponsors may find in the cat bond market right now. The Blue Halo Re Series 2016-2 Class C notes will be the least risky sponsored by Allianz ART so far, with an expected loss of 3.99% base and 4.49% sensitivity. The notes were launched with price guidance offered in a range from 8% to 8.75%. Now, we understand that spread pricing for the Blue Halo Re 2016-2 notes dropped to 8.25% before orders closed for this cat bond deal. At that pricing level the notes will offer investors a multiple of 2.07 times the base expected loss, or 1.83 times the WSST sensitivity case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6" t="str">
        <v>https://www.artemis.bm/deal-directory/blue-halo-re-ltd-series-2016-2/</v>
      </c>
    </row>
    <row r="127" spans="1:21" x14ac:dyDescent="0.25">
      <c r="A127" t="str">
        <v>Nakama Re Ltd. (Series 2016-1) Class 1</v>
      </c>
      <c r="B127" s="19">
        <v>42614</v>
      </c>
      <c r="C127" t="str">
        <v>Nakama Re Ltd. (Series 2016-1)</v>
      </c>
      <c r="D127" t="str">
        <v>Zenkyoren</v>
      </c>
      <c r="E127" t="str">
        <v>Aon Securities is sole structuring agent and bookrunner</v>
      </c>
      <c r="F127" t="str">
        <v>AIR Worldwide</v>
      </c>
      <c r="G127" t="str">
        <v>Japan earthquake</v>
      </c>
      <c r="H127" s="18">
        <v>550000000</v>
      </c>
      <c r="I127" t="str">
        <v>Indemnity</v>
      </c>
      <c r="J127" t="str">
        <v>NR</v>
      </c>
      <c r="K127" t="str">
        <v>Unknown</v>
      </c>
      <c r="L127" t="str">
        <v>None</v>
      </c>
      <c r="M127" t="str">
        <v>Unknown</v>
      </c>
      <c r="N127" t="str">
        <v>Yes</v>
      </c>
      <c r="O127">
        <v>0.49</v>
      </c>
      <c r="P127">
        <v>2.2000000000000002</v>
      </c>
      <c r="Q127">
        <v>4.4897959183673475</v>
      </c>
      <c r="R127">
        <v>1</v>
      </c>
      <c r="S127">
        <v>0</v>
      </c>
      <c r="T127" t="str">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7" t="str">
        <v>https://www.artemis.bm/deal-directory/nakama-re-ltd-series-2016-1/</v>
      </c>
    </row>
    <row r="128" spans="1:21" x14ac:dyDescent="0.25">
      <c r="A128" t="str">
        <v>Nakama Re Ltd. (Series 2016-1) Class 2</v>
      </c>
      <c r="B128" s="19">
        <v>42614</v>
      </c>
      <c r="C128" t="str">
        <v>Nakama Re Ltd. (Series 2016-1)</v>
      </c>
      <c r="D128" t="str">
        <v>Zenkyoren</v>
      </c>
      <c r="E128" t="str">
        <v>Aon Securities is sole structuring agent and bookrunner</v>
      </c>
      <c r="F128" t="str">
        <v>AIR Worldwide</v>
      </c>
      <c r="G128" t="str">
        <v>Japan earthquake</v>
      </c>
      <c r="H128" s="18">
        <v>150000000</v>
      </c>
      <c r="I128" t="str">
        <v>Indemnity</v>
      </c>
      <c r="J128" t="str">
        <v>NR</v>
      </c>
      <c r="K128" t="str">
        <v>Unknown</v>
      </c>
      <c r="L128" t="str">
        <v>None</v>
      </c>
      <c r="M128" t="str">
        <v>Unknown</v>
      </c>
      <c r="N128" t="str">
        <v>Yes</v>
      </c>
      <c r="O128">
        <v>1.47</v>
      </c>
      <c r="P128">
        <v>3.25</v>
      </c>
      <c r="Q128">
        <v>2.2108843537414966</v>
      </c>
      <c r="R128">
        <v>1</v>
      </c>
      <c r="S128">
        <v>0</v>
      </c>
      <c r="T128" t="str">
        <v>Regular catastrophe bond sponsor Zenkyoren has returned to the ILS market looking for at least $250 million of three-year aggregate reinsurance protection against Japanese earthquake risks, through a Nakama Re Ltd. (Series 2016-1) issuance. The transaction would cover Zenkyoren until October 2021, so a five-year layer of reinsurance containing within it three, three-year aggregate risk periods which overlap each other. Artemis understands from investor sources that Zenkyoren, the Japanese National Mutual Insurance Federation of Agricultural Cooperatives to give its full name, is seeking to sponsor the issuance of two tranches of notes through its Nakama Re Ltd. special purpose reinsurance vehicle. Proceeds from the sale of the two Series 2016-1 tranches issued by Nakama Re would be used to collateralise reinsurance agreements to provide protection to Zenkyoren for losses caused by earthquakes hitting Japan. The coverage will also include earthquake induced tsunami, fire, flood and sprinkler related water damage, we’re told.) A $200m Class 1 tranche and a $50m Class 2 tranche of cat bond notes are currently slated to be issued by Nakama Re, with both exposed to earthquakes and providing protection on a three-year aggregate and indemnity trigger basis. The Class 1 tranche would cover losses from JPY 2.15 trillion and cover losses up to JPY 2.5 trillion, while the Class 2 notes would cover a riskier layer, attaching at JPY 1.2 trillion and covering losses to JPY 1.5 trillion. Both tranches have JPY 270 billion franchise deductible. The less risky $200m of Class 1 notes have an annualised expected loss of 0.49% and are being offered to investors with coupon price guidance of 2.2% to 2.5%, while the Class 2 have an annualised expected loss of 1.47% and price guidance of 3.25% to 3.5%, we’re told. Update 1: Investor demand has been high, as the $200m Class 1 tranche of Nakama Re 2016-1 notes has now more than doubled to $550m in size, while the $50m Class 2 tranche of cat bond notes has tripled in size to $150m. Further demonstrating ILS and catastrophe bond investor demand, as well as strong execution by the deal team, both of the tranches of notes look set to price at the bottom end of initial guidance, also reflecting ILS investors increasing comfort with these three-year aggregate type cat bonds. The lower risk now $550m of Class 1 notes, which have an annualised expected loss of 0.49%, are set to price at the lowest end of initial guidance at 2.2% we’re told, which would offer investors a multiple of almost 4.5 times the expected loss. Meanwhile the riskier $150m of Class 2 Nakama Re 2016-1 cat bond notes, which have an annualised expected loss of 1.47%, are set to price at 3.25% which is also the lowest end of guidance, offering investors a multiple of 2.2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8" t="str">
        <v>https://www.artemis.bm/deal-directory/nakama-re-ltd-series-2016-1/</v>
      </c>
    </row>
    <row r="129" spans="1:21" x14ac:dyDescent="0.25">
      <c r="A129" t="str">
        <v>Residential Reinsurance 2016 Limited (Series 2016-2) Class 2</v>
      </c>
      <c r="B129" s="19">
        <v>42675</v>
      </c>
      <c r="C129" t="str">
        <v>Residential Reinsurance 2016 Limited (Series 2016-2)</v>
      </c>
      <c r="D129" t="str">
        <v>USAA</v>
      </c>
      <c r="E129" t="str">
        <v>Goldman Sachs and Swiss Re Capital Markets are joint structuring agents and bookrunners. Citigroup is joint bookrunner</v>
      </c>
      <c r="F129" t="str">
        <v>AIR Worldwide</v>
      </c>
      <c r="G129" t="str">
        <v>U.S. tropical cyclones (plus renter policy flood), earthquakes (plus fire following), severe thunderstorm, winter storm, wildfire, volcanic eruption, meteorite impact, other perils</v>
      </c>
      <c r="H129" s="18">
        <v>80000000</v>
      </c>
      <c r="I129" t="str">
        <v>Indemnity</v>
      </c>
      <c r="J129" t="str">
        <v>?</v>
      </c>
      <c r="K129">
        <v>1</v>
      </c>
      <c r="L129">
        <v>7.53</v>
      </c>
      <c r="M129" t="str">
        <v>Unknown</v>
      </c>
      <c r="N129" t="str">
        <v>Yes</v>
      </c>
      <c r="O129">
        <v>5.55</v>
      </c>
      <c r="P129">
        <v>7.75</v>
      </c>
      <c r="Q129">
        <v>1.3963963963963963</v>
      </c>
      <c r="R129">
        <v>1</v>
      </c>
      <c r="S129">
        <v>0</v>
      </c>
      <c r="T129"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29" t="str">
        <v>https://www.artemis.bm/deal-directory/residential-reinsurance-2016-limited-series-2016-2/</v>
      </c>
    </row>
    <row r="130" spans="1:21" x14ac:dyDescent="0.25">
      <c r="A130" t="str">
        <v>Residential Reinsurance 2016 Limited (Series 2016-2) Class 3</v>
      </c>
      <c r="B130" s="19">
        <v>42675</v>
      </c>
      <c r="C130" t="str">
        <v>Residential Reinsurance 2016 Limited (Series 2016-2)</v>
      </c>
      <c r="D130" t="str">
        <v>USAA</v>
      </c>
      <c r="E130" t="str">
        <v>Goldman Sachs and Swiss Re Capital Markets are joint structuring agents and bookrunners. Citigroup is joint bookrunner</v>
      </c>
      <c r="F130" t="str">
        <v>AIR Worldwide</v>
      </c>
      <c r="G130" t="str">
        <v>U.S. tropical cyclones (plus renter policy flood), earthquakes (plus fire following), severe thunderstorm, winter storm, wildfire, volcanic eruption, meteorite impact, other perils</v>
      </c>
      <c r="H130" s="18">
        <v>150000000</v>
      </c>
      <c r="I130" t="str">
        <v>Indemnity</v>
      </c>
      <c r="J130" t="str">
        <v>?</v>
      </c>
      <c r="K130">
        <v>1</v>
      </c>
      <c r="L130">
        <v>4.12</v>
      </c>
      <c r="M130" t="str">
        <v>Unknown</v>
      </c>
      <c r="N130" t="str">
        <v>Yes</v>
      </c>
      <c r="O130">
        <v>2.91</v>
      </c>
      <c r="P130">
        <v>5.25</v>
      </c>
      <c r="Q130">
        <v>1.804123711340206</v>
      </c>
      <c r="R130">
        <v>1</v>
      </c>
      <c r="S130">
        <v>0</v>
      </c>
      <c r="T130"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0" t="str">
        <v>https://www.artemis.bm/deal-directory/residential-reinsurance-2016-limited-series-2016-2/</v>
      </c>
    </row>
    <row r="131" spans="1:21" x14ac:dyDescent="0.25">
      <c r="A131" t="str">
        <v>Residential Reinsurance 2016 Limited (Series 2016-2) Class 4</v>
      </c>
      <c r="B131" s="19">
        <v>42675</v>
      </c>
      <c r="C131" t="str">
        <v>Residential Reinsurance 2016 Limited (Series 2016-2)</v>
      </c>
      <c r="D131" t="str">
        <v>USAA</v>
      </c>
      <c r="E131" t="str">
        <v>Goldman Sachs and Swiss Re Capital Markets are joint structuring agents and bookrunners. Citigroup is joint bookrunner</v>
      </c>
      <c r="F131" t="str">
        <v>AIR Worldwide</v>
      </c>
      <c r="G131" t="str">
        <v>U.S. tropical cyclones (plus renter policy flood), earthquakes (plus fire following), severe thunderstorm, winter storm, wildfire, volcanic eruption, meteorite impact, other perils</v>
      </c>
      <c r="H131" s="18">
        <v>170000000</v>
      </c>
      <c r="I131" t="str">
        <v>Indemnity</v>
      </c>
      <c r="J131" t="str">
        <v>?</v>
      </c>
      <c r="K131">
        <v>1</v>
      </c>
      <c r="L131">
        <v>2.13</v>
      </c>
      <c r="M131" t="str">
        <v>Unknown</v>
      </c>
      <c r="N131" t="str">
        <v>Yes</v>
      </c>
      <c r="O131">
        <v>1.53</v>
      </c>
      <c r="P131">
        <v>3.5</v>
      </c>
      <c r="Q131">
        <v>2.2875816993464051</v>
      </c>
      <c r="R131">
        <v>1</v>
      </c>
      <c r="S131">
        <v>0</v>
      </c>
      <c r="T131" t="str">
        <v>This is USAA’s 28th securitization of insurance risk as a catastrophe bond, continuing its prolific use of the capital markets as a source of reinsurance capacity. The firm currently has more than $1.65 billion of cat bonds in-force providing it with fully collateralized reinsurance coverage and is now seeking to add a fresh $280 million or more with Residential Re 2016-2. Sources told Artemis that again this latest Residential Re cat bond sees USAA looking to gain coverage for all of the main perils it faces in the United States, as like the firms Residential Re 2016-1 cat bond, which it sponsored in June, the firm has again expanded the peril description to include a category of “others”. So USAA’s latest foray to the capital markets will see its Residential Reinsurance Ltd., its Cayman Islands based special purpose vehicle, seeking to issue three classes of notes to investors in order to fully collateralize underlying reinsurance agreements between the SPV and USAA. In total, USAA is seeking at least $280 million of reinsurance coverage from this Residential Re 2016-2 transaction. All three of the classes of notes will be exposed to tropical cyclone risks (including renter policy flood cover), earthquake (including fire following), severe thunderstorm, wildfire, winter storm, volcanic eruption, meteorite impact and “other perils” across the U.S. Coverage from all three classes of notes will be on a per-occurrence basis and each tranche will feature an indemnity trigger. One of the three tranches will provide coverage over just a single risk period for one year, while the other two will provide USAA with multi-peril reinsurance protection over a four year term. The $80m Class 2 tranche of notes has the single year term and are structured as zero-coupon discount notes, Artemis understands. This is typically the case when an issuer wants to test ILS investors ability to take on a more reinsurance type of layer, so single year and using the discount structure to pay investors premiums upfront, through discounting the cost of the notes. The Class 2 notes will have a modelled attachment probability of 7.53% (that’s an attachment point of $1.015bn) and an expected loss of 5.55% base and 6.35% at the sensitivity case, and will be offered to investors at a 91% to 91.75% discount to par (implying an 8.25% to 9% coupon equivalent). These are the riskiest tranche with the lowest multiple equivalent. A $100m Class 3 tranche of notes will have a four year term, with an attachment probability of 4.12% (equivalent to a $1.539bn attachment point), an expected loss of 2.91% at the base case or 3.29% sensitivity, and are being marketed to investors with coupon guidance of 5.75% to 6.5%. Finally, a $100m Class 4 tranche of notes are the least risky of the three, providing their reinsurance ocver over a four year term, with an attachment probability of 2.13% (or $2.3bn of losses to USAA), a base expected loss of 1.53% and a sensitivity case EL of 1.72%. This tranche of notes are being offered to investors with price guidance of 4% to 4.75%, we’re told. Update 1: USAA is seeking to upsize its latest catastrophe bond issuance, with the Residential Reinsurance 2016 Ltd. (Series 2016-2) transaction now targeting from $280m to $400m of reinsurance coverage for the firm and sources said that price guidance has been reduced on all three tranches. The Class 2 tranche of Series 2016-2 notes being issued by Residential Re have not upsized and remain targeting $80m of cover. This tranche only has a one-year term and are structured as zero-coupon discount notes. The Class 2 notes were initially offered to investors at a 91% to 91.75% discount to par (implying an 8.25% to 9% coupon equivalent), but this has tightened to 91.75% to 92.25% we understand, which implies a coupon equivalent in the range of 7.75% to 8.25%. This is the riskiest tranche of this Residential Re cat bond. Meanwhile a Class 3 tranche of notes which have a four-year term launched targeting $100m of coverage, but now target $100m to $150m, we understand. This tranche launched with coupon guidance of 5.75% to 6.5%, but this has been reduced to 5.25% to 5.75% we’re told. The final tranche, of Class 4 notes which also have a four-year term and are the least risky of the three, began life at $100m but now target between $100m and $170m of reinsurance cover for USAA. This tranche of notes launched with price guidance of 4% to 4.75%, but this has been reduced to 3.5% to 4%. So USAA looks set to secure as much as $400m of reinsurance protection from the capital markets with this Residential Re 2016-2 cat bond deal and at reduced pricing, with all three tranches seeing guidance dropping to below the launch range. Update 2: This cat bond achieved the upsize to $400m of cover for USAA, while the pricing settled at the lowest ends of reduced guidance for all three tranches. The $80m Class 2 tranche of notes, which didn’t upsize, are structured as zero-coupon discount notes and have a one-year term. These were at first offered to investors at a 91% to 91.75% discount to par (implying an 8.25% to 9% coupon equivalent), which tightened to 91.75% to 92.25% or a coupon equivalent in the range of 7.75% to 8.25%. These notes settled at a discount to par of 92.25%, so a 7.75% coupon equivalent. The Class 3 tranche of notes which have a four-year term upsized to the targeted $150m, while pricing again settled at the lowest end of reduced guidance. These notes launched with coupon guidance of 5.75% to 6.5%, which was reduced to 5.25% to 5.75%, but now has settled at the lowest end at 5.25%, we’re told. The final tranche, of Class 4 notes which also have a four-year term, hit their $170m upsize target. This tranche launched with price guidance of 4% to 4.75%, which was reduced to 3.5% to 4%, and has now settled at 3.5% at the lowest end. The Class 2 notes, which are riskiest, have a base expected loss of 5.55%, which with a 7.75% coupon equivalent to be paid to investors implies a multiple of 1.4 times EL. The Class 3 notes have a base expected loss of 2.91%, so with a coupons of 5.25% these notes will offer investors a multiple of 1.8 times EL. Finally, the Class 4 notes, which are least risky and have a base expected loss of 1.53% and the coupon of 3.5%, will pay investors a multiple of 2.3 times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1" t="str">
        <v>https://www.artemis.bm/deal-directory/residential-reinsurance-2016-limited-series-2016-2/</v>
      </c>
    </row>
    <row r="132" spans="1:21" x14ac:dyDescent="0.25">
      <c r="A132" t="str">
        <v>Ursa Re Ltd. (Series 2016-1)</v>
      </c>
      <c r="B132" s="19">
        <v>42675</v>
      </c>
      <c r="C132" t="str">
        <v>Ursa Re Ltd. (Series 2016-1)</v>
      </c>
      <c r="D132" t="str">
        <v>California Earthquake Authority</v>
      </c>
      <c r="E132" t="str">
        <v>Swiss Re Capital Markets is sole structuring agent and bookrunner</v>
      </c>
      <c r="F132" t="str">
        <v>EQECAT</v>
      </c>
      <c r="G132" t="str">
        <v>California earthquake</v>
      </c>
      <c r="H132" s="18">
        <v>500000000</v>
      </c>
      <c r="I132" t="str">
        <v>Indemnity</v>
      </c>
      <c r="J132" t="str">
        <v>N</v>
      </c>
      <c r="K132" t="str">
        <v>Unknown</v>
      </c>
      <c r="L132">
        <v>2.38</v>
      </c>
      <c r="M132" t="str">
        <v>Unknown</v>
      </c>
      <c r="N132" t="str">
        <v>No</v>
      </c>
      <c r="O132">
        <v>2.1800000000000002</v>
      </c>
      <c r="P132">
        <v>4</v>
      </c>
      <c r="Q132">
        <v>1.8348623853211008</v>
      </c>
      <c r="R132">
        <v>1</v>
      </c>
      <c r="S132">
        <v>0</v>
      </c>
      <c r="T132" t="str">
        <v>This latest issuance sees the CEA utilising its Ursa Re Ltd. special purpose insurer for a third time, as it brings a single tranche of annual aggregate and indemnity structured notes to capital market investors. Artemis understands that the Ursa Re 2016-1 cat bond is being marketed as a $300 million deal in a single tranche, with the goal being a three-year source of fully collateralised reinsurance protection for the CEA. A $300 million tranche of Series 2016-1 Class A notes will be issued by Ursa Re Ltd., seeking California earthquake reinsurance protection on an aggregate basis for the CEA and using an indemnity trigger. The Class A notes have an initial attachment probability of 2.38% and an initial modelled expected loss of 2.18%. They are being marketed to the ILS investor base with price guidance in the range of 3.25% to 4%, we’re told. We understand that the notes will cover losses across a $500 million layer of the CEA’s reinsurance program, which perhaps signals that there is room for this Ursa Re 2016-1 cat bond to grow if investor support is strong. Update 1: The CEA lifted its ambitions for this catastrophe bond, to a target size of between $330m and $500m of notes. At the same time the price guidance on this Ursa Re 2016-1 cat bond was tightened towards the upper end of guidance, to a range of 3.75% to 4%. Update 2: The Ursa Re 2016-1 cat bond has been priced and the CEA has achieved the 67% increase in size of the transaction to $500 million. At the same time the pricing on the $500 million of cat bond notes has settled at the top-end of initial guidance. When this Ursa Re cat bond was launched the pricing was set in a range of 3.25% to 4%, but was subsequently tightened during marketing to a 3.75% to 4% range. We’re told that pricing has now settled at 4%, so the top-end of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2" t="str">
        <v>https://www.artemis.bm/deal-directory/ursa-re-ltd-series-2016-1/</v>
      </c>
    </row>
    <row r="133" spans="1:21" x14ac:dyDescent="0.25">
      <c r="A133" t="str">
        <v>Bonanza Re Ltd. (Series 2016-1) Class A</v>
      </c>
      <c r="B133" s="19">
        <v>42705</v>
      </c>
      <c r="C133" t="str">
        <v>Bonanza Re Ltd. (Series 2016-1)</v>
      </c>
      <c r="D133" t="str">
        <v>American Strategic Insurance Group</v>
      </c>
      <c r="E133" t="str">
        <v>Willis Capital Markets &amp; Advisory are sole structurer and bookrunner</v>
      </c>
      <c r="F133" t="str">
        <v>AIR Worldwide</v>
      </c>
      <c r="G133" t="str">
        <v>U.S. named storms and severe thunderstorms</v>
      </c>
      <c r="H133" s="18">
        <v>150000000</v>
      </c>
      <c r="I133" t="str">
        <v>Indemnity</v>
      </c>
      <c r="J133" t="str">
        <v>NR</v>
      </c>
      <c r="K133" t="str">
        <v>Unknown</v>
      </c>
      <c r="L133">
        <v>2.2200000000000002</v>
      </c>
      <c r="M133" t="str">
        <v>Unknown</v>
      </c>
      <c r="N133" t="str">
        <v>Yes</v>
      </c>
      <c r="O133">
        <v>1.52</v>
      </c>
      <c r="P133">
        <v>3.75</v>
      </c>
      <c r="Q133">
        <v>2.4671052631578947</v>
      </c>
      <c r="R133">
        <v>1</v>
      </c>
      <c r="S133">
        <v>0</v>
      </c>
      <c r="T133" t="str">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3" t="str">
        <v>https://www.artemis.bm/deal-directory/bonanza-re-ltd-series-2016-1/</v>
      </c>
    </row>
    <row r="134" spans="1:21" x14ac:dyDescent="0.25">
      <c r="A134" t="str">
        <v>Bonanza Re Ltd. (Series 2016-1) Class B</v>
      </c>
      <c r="B134" s="19">
        <v>42705</v>
      </c>
      <c r="C134" t="str">
        <v>Bonanza Re Ltd. (Series 2016-1)</v>
      </c>
      <c r="D134" t="str">
        <v>American Strategic Insurance Group</v>
      </c>
      <c r="E134" t="str">
        <v>Willis Capital Markets &amp; Advisory are sole structurer and bookrunner</v>
      </c>
      <c r="F134" t="str">
        <v>AIR Worldwide</v>
      </c>
      <c r="G134" t="str">
        <v>U.S. named storms and severe thunderstorms</v>
      </c>
      <c r="H134" s="18">
        <v>50000000</v>
      </c>
      <c r="I134" t="str">
        <v>Indemnity</v>
      </c>
      <c r="J134" t="str">
        <v>NR</v>
      </c>
      <c r="K134" t="str">
        <v>Unknown</v>
      </c>
      <c r="L134">
        <v>4.08</v>
      </c>
      <c r="M134" t="str">
        <v>Unknown</v>
      </c>
      <c r="N134" t="str">
        <v>Yes</v>
      </c>
      <c r="O134">
        <v>2.19</v>
      </c>
      <c r="P134">
        <v>5</v>
      </c>
      <c r="Q134">
        <v>2.2831050228310503</v>
      </c>
      <c r="R134">
        <v>1</v>
      </c>
      <c r="S134">
        <v>0</v>
      </c>
      <c r="T134" t="str">
        <v>This new Bonanza Re Ltd. (Series 2016-1) cat bond sees American Strategic looking for per-occurrence coverage, when the Gator Re cat bond was structured on an annual aggregate basis and covering the kind of frequency risk most suitable to such deals. With Bonanza Re 2016-1, the insurer is seeking to secure a targeted $200 million of fully collateralised reinsurance coverage using a top and drop indemnity structure, to provide reinsurance protection against major catastrophe events that could impact the firm. The term of the coverage would be two and a half years, running from June 2017 to the end of December 2019. Two classes of notes are on offer. A Series 2016-1 Class A tranche being marketed under the Bonanza Re Ltd. special purpose insurer seeks $150 million of investor capital to provide American Strategic with coverage against both U.S. named storm, for all tropical storm and hurricane exposed states, and severe thunderstorm risk for the 48 continental states and the District of Columbia. Meanwhile a $50 million Series 2016-1 Class B tranche of notes seeks purely U.S. named storm coverage, for the same covered area as Class A, but are a riskier tranche of notes with a higher attachment probability. The $150m of Class A notes, which cover both U.S. named storm and thunderstorm risks, have an attachment probability of 2.22%, attaching at $50m of qualifying indemnity losses and exhausting at $150m, and an expected loss of 1.52%, we understand. This tranche is being offered to investors with price guidance of between 4% and 5%. The $50m Class B U.S. named storm only tranche are riskier with an attachment probability of 4.08%, attaching at $25m and exhausting at $75m, and an expected loss of 2.19%, while the price guidance for this set of notes is between 5.5% and 6%. With both tranches offered as indemnity per-occurrence, with a top and drop feature, this moves away from the Gator Re deal which was aggregate in nature and so exposed investors to attritional severe thunderstorm risks such as hail events. This Bonanza Re cat bond covers more severe catastrophe events, meaning that it would take more meaningful single event impacts to American Strategic and its subsidiaries for any investor to face a loss. While this cat bond is set to be issued in December the risk period only begins in June 2017, so enabling American Strategic to secure a core piece of its catastrophe reinsurance program in advance from the capital markets and take advantage of investor appetite. Update 1: Coupon price guidance for the $200 million Bonanza Re Ltd. (Series 2016-1) catastrophe bond issuance, that is being marketed to investors on behalf of sponsor and ceding insurer American Strategic Insurance Group, has dropped to below the initial range once again reflecting strong investor demand. The Class A notes were being offered to investors with price guidance of between 4% and 5%, but this tranche has had its price guidance updated and lowered, with the notes now offered to investors with coupon guidance of 3.75% to 4%, we understand. The $50m Class B tranche of notes had price guidance at launch of between 5.5% and 6%, but this tranche has had its coupon guidance lowered as well, with the Class B Bonanza Re notes now offered to investors with guidance of 5% to 5.5%. Update 2: The Class A notes priced at 3.75%, the bottom of the already reduced coupon range. With a 2.22% attachment probability and an expected loss of 1.52%, this Class A tranche will offer investors a multiple of 2.5 times the expected loss. The Class B tranche were priced with a coupon of 5%, again at the bottom of the reduced range. With an attachment probability of 4.08% and an expected loss of 2.19%, this tranche will offer investors a multiple of almost 2.3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4" t="str">
        <v>https://www.artemis.bm/deal-directory/bonanza-re-ltd-series-2016-1/</v>
      </c>
    </row>
    <row r="135" spans="1:21" x14ac:dyDescent="0.25">
      <c r="A135" t="str">
        <v>Horse Capital I DAC Class A</v>
      </c>
      <c r="B135" s="19">
        <v>42705</v>
      </c>
      <c r="C135" t="str">
        <v>Horse Capital I DAC</v>
      </c>
      <c r="D135" t="str">
        <v>Assicurazioni Generali S.p.A.</v>
      </c>
      <c r="E135" t="str">
        <v>Willis Capital Markets &amp; Advisory is sole structuring agent and joint bookrunner. Barclays is joint bookrunner.</v>
      </c>
      <c r="F135" t="str">
        <v>Milliman</v>
      </c>
      <c r="G135" t="str">
        <v>Motor third-party liability losses</v>
      </c>
      <c r="H135" s="18" t="str">
        <v>ERROR</v>
      </c>
      <c r="I135" t="str">
        <v>Indemnity</v>
      </c>
      <c r="J135" t="str">
        <v>NR</v>
      </c>
      <c r="K135">
        <v>3</v>
      </c>
      <c r="L135">
        <v>1.63</v>
      </c>
      <c r="M135" t="str">
        <v>Unknown</v>
      </c>
      <c r="N135" t="str">
        <v>Yes</v>
      </c>
      <c r="O135">
        <v>1.32</v>
      </c>
      <c r="P135">
        <v>4</v>
      </c>
      <c r="Q135">
        <v>3.0303030303030303</v>
      </c>
      <c r="R135">
        <v>1</v>
      </c>
      <c r="S135">
        <v>0</v>
      </c>
      <c r="T135"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5" t="str">
        <v>https://www.artemis.bm/deal-directory/horse-capital-i-dac/</v>
      </c>
    </row>
    <row r="136" spans="1:21" x14ac:dyDescent="0.25">
      <c r="A136" t="str">
        <v>Horse Capital I DAC Class B</v>
      </c>
      <c r="B136" s="19">
        <v>42705</v>
      </c>
      <c r="C136" t="str">
        <v>Horse Capital I DAC</v>
      </c>
      <c r="D136" t="str">
        <v>Assicurazioni Generali S.p.A.</v>
      </c>
      <c r="E136" t="str">
        <v>Willis Capital Markets &amp; Advisory is sole structuring agent and joint bookrunner. Barclays is joint bookrunner.</v>
      </c>
      <c r="F136" t="str">
        <v>Milliman</v>
      </c>
      <c r="G136" t="str">
        <v>Motor third-party liability losses</v>
      </c>
      <c r="H136" s="18" t="str">
        <v>ERROR</v>
      </c>
      <c r="I136" t="str">
        <v>Indemnity</v>
      </c>
      <c r="J136" t="str">
        <v>NR</v>
      </c>
      <c r="K136">
        <v>3</v>
      </c>
      <c r="L136">
        <v>4.1100000000000003</v>
      </c>
      <c r="M136" t="str">
        <v>Unknown</v>
      </c>
      <c r="N136" t="str">
        <v>Yes</v>
      </c>
      <c r="O136">
        <v>2.9</v>
      </c>
      <c r="P136">
        <v>6.25</v>
      </c>
      <c r="Q136">
        <v>2.1551724137931036</v>
      </c>
      <c r="R136">
        <v>1</v>
      </c>
      <c r="S136">
        <v>0</v>
      </c>
      <c r="T136"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6" t="str">
        <v>https://www.artemis.bm/deal-directory/horse-capital-i-dac/</v>
      </c>
    </row>
    <row r="137" spans="1:21" x14ac:dyDescent="0.25">
      <c r="A137" t="str">
        <v>Horse Capital I DAC Class C</v>
      </c>
      <c r="B137" s="19">
        <v>42705</v>
      </c>
      <c r="C137" t="str">
        <v>Horse Capital I DAC</v>
      </c>
      <c r="D137" t="str">
        <v>Assicurazioni Generali S.p.A.</v>
      </c>
      <c r="E137" t="str">
        <v>Willis Capital Markets &amp; Advisory is sole structuring agent and joint bookrunner. Barclays is joint bookrunner.</v>
      </c>
      <c r="F137" t="str">
        <v>Milliman</v>
      </c>
      <c r="G137" t="str">
        <v>Motor third-party liability losses</v>
      </c>
      <c r="H137" s="18" t="str">
        <v>ERROR</v>
      </c>
      <c r="I137" t="str">
        <v>Indemnity</v>
      </c>
      <c r="J137" t="str">
        <v>NR</v>
      </c>
      <c r="K137">
        <v>3</v>
      </c>
      <c r="L137">
        <v>8.0399999999999991</v>
      </c>
      <c r="M137" t="str">
        <v>Unknown</v>
      </c>
      <c r="N137" t="str">
        <v>Yes</v>
      </c>
      <c r="O137">
        <v>5.9</v>
      </c>
      <c r="P137">
        <v>12</v>
      </c>
      <c r="Q137">
        <v>2.0338983050847457</v>
      </c>
      <c r="R137">
        <v>1</v>
      </c>
      <c r="S137">
        <v>0</v>
      </c>
      <c r="T137" t="str">
        <v>According to sources, Generali is looking to secure a capital market backed source of fully collateralised reinsurance protection against a significant deterioration in the motor third-party liability loss ratio’s of an aggregated group of its insurer subsidiaries around Europe. The reinsurance coverage from the Horse Capital I ILS transaction will be provided across a portfolio of Generali owned insurers from Austria, Czech Republic, France, Germany, Italy, Spain and Switzerland, whose motor third-party liability loss ratios will be covered by the deal. The transaction features an indemnity trigger and losses will be calculated on an annual aggregate basis across the covered insurers, we understand. The covered insurers loss ratios will be monitored and reported across three years from 2017, with Milliman acting as risk modelling agent. Three classes of notes are being issued by Horse Capital I DAC, an Irish domiciled designated activity company set up for this ILS transaction. We’re told that the underlying transaction, providing the reinsurance between Generali and Horse Capital I, is a derivative structure. A €60m Class A tranche of notes have an attachment probability of 1.63%, an expected loss of 1.32% and would cover the aggregate loss ratio from 95% to 97.25%, we’re told. This tranche is being marketed to investors with price guidance of 3.5% to 4.5%. A €60m Class B tranche has an attachment probability of 4.11%, an expected loss of 2.9% and cover the loss ratio from 92.75% to 95%. These notes being riskier offer investors a coupon in a guidance range from 6% to 7%. Finally, a €60m Class C tranche has an attachment probability of 8.04%, an expected loss of 5.9% and cover the reported aggregated loss ratio from 90.5% to 92.75%. This tranche of notes are being marketed with price guidance of 10.5% to 12%. All three tranches have a drop-down feature we understand, making the coverage more flexible for the sponsoring insurer. Update 1: According to sources Generali’s casualty ILS deal has been well-received by the ILS community, with the transaction now expected to increase in size from the original target of €180m to somewhere between €210m to €240m (US$255m). At the same time the price guidance has been fixed, with coupon pricing looking likely to settle around mid to upper of the initial ranges. The Class A tranche of notes, which are the least risky, were initially marketed to investors with price guidance of 3.5% to 4.5%. This has now been fixed at the mid-point of guidance at 4%. The Class B tranche, which are the middle risk layer of the transaction, were offered with price guidance in a range from 6% to 7%. This tranche has had its pricing guidance fixed at 6.25%, so just below the mid-point from where it launched. Finally, the most risky Class C tranche, which were marketed with price guidance of 10.5% to 12%, have had their pricing fixed at the upper end at 12%. Update 2: The Horse Capital I transaction upsized at pricing, reaching €255 million, so beating the revised earlier target and resulting in an overall growth in deal size of 42% during its lifetime. All three tranches settled at €85m in size. he least risky Class A notes pricing has settled at the mid-point of guidance at 4%. The middle risk Class B layer of the transaction has seen pricing settled at just at 6.25%, below the mid-point from where it launched. Finally, the most risky Class C tranche saw pricing settle at the upper end of the initial range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7" t="str">
        <v>https://www.artemis.bm/deal-directory/horse-capital-i-dac/</v>
      </c>
    </row>
    <row r="138" spans="1:21" x14ac:dyDescent="0.25">
      <c r="A138" t="str">
        <v>Galilei Re Ltd. (Series 2016-1) Class A-1</v>
      </c>
      <c r="B138" s="19">
        <v>42705</v>
      </c>
      <c r="C138" t="str">
        <v>Galilei Re Ltd. (Series 2016-1)</v>
      </c>
      <c r="D138" t="str">
        <v>XL Bermuda Ltd.</v>
      </c>
      <c r="E138" t="str">
        <v>GC Securities is sole structuring agent and joint bookrunner. Aon Securities is joint bookrunner.</v>
      </c>
      <c r="F138" t="str">
        <v>AIR Worldwide</v>
      </c>
      <c r="G138" t="str">
        <v>U.S. named storm, U.S. earthquake, Canada earthquake, European windstorm, Australian tropical cyclone, Australian earthquake</v>
      </c>
      <c r="H138" s="18">
        <v>75000000</v>
      </c>
      <c r="I138" t="str">
        <v>Industry loss index</v>
      </c>
      <c r="J138" t="str">
        <v>NR</v>
      </c>
      <c r="K138">
        <v>3</v>
      </c>
      <c r="L138">
        <v>12.6</v>
      </c>
      <c r="M138" t="str">
        <v>Unknown</v>
      </c>
      <c r="N138" t="str">
        <v>Yes</v>
      </c>
      <c r="O138">
        <v>8.65</v>
      </c>
      <c r="P138">
        <v>13.25</v>
      </c>
      <c r="Q138">
        <v>1.5317919075144508</v>
      </c>
      <c r="R138">
        <v>1</v>
      </c>
      <c r="S138">
        <v>0</v>
      </c>
      <c r="T138"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8" t="str">
        <v>https://www.artemis.bm/deal-directory/galilei-re-ltd-series-2016-1/</v>
      </c>
    </row>
    <row r="139" spans="1:21" x14ac:dyDescent="0.25">
      <c r="A139" t="str">
        <v>Galilei Re Ltd. (Series 2016-1) Class B-1</v>
      </c>
      <c r="B139" s="19">
        <v>42705</v>
      </c>
      <c r="C139" t="str">
        <v>Galilei Re Ltd. (Series 2016-1)</v>
      </c>
      <c r="D139" t="str">
        <v>XL Bermuda Ltd.</v>
      </c>
      <c r="E139" t="str">
        <v>GC Securities is sole structuring agent and joint bookrunner. Aon Securities is joint bookrunner.</v>
      </c>
      <c r="F139" t="str">
        <v>AIR Worldwide</v>
      </c>
      <c r="G139" t="str">
        <v>U.S. named storm, U.S. earthquake, Canada earthquake, European windstorm, Australian tropical cyclone, Australian earthquake</v>
      </c>
      <c r="H139" s="18">
        <v>125000000</v>
      </c>
      <c r="I139" t="str">
        <v>Industry loss index</v>
      </c>
      <c r="J139" t="str">
        <v>NR</v>
      </c>
      <c r="K139">
        <v>3</v>
      </c>
      <c r="L139">
        <v>5.91</v>
      </c>
      <c r="M139" t="str">
        <v>Unknown</v>
      </c>
      <c r="N139" t="str">
        <v>Yes</v>
      </c>
      <c r="O139">
        <v>4.55</v>
      </c>
      <c r="P139">
        <v>8</v>
      </c>
      <c r="Q139">
        <v>1.7582417582417582</v>
      </c>
      <c r="R139">
        <v>1</v>
      </c>
      <c r="S139">
        <v>0</v>
      </c>
      <c r="T139"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39" t="str">
        <v>https://www.artemis.bm/deal-directory/galilei-re-ltd-series-2016-1/</v>
      </c>
    </row>
    <row r="140" spans="1:21" x14ac:dyDescent="0.25">
      <c r="A140" t="str">
        <v>Galilei Re Ltd. (Series 2016-1) Class C-1</v>
      </c>
      <c r="B140" s="19">
        <v>42705</v>
      </c>
      <c r="C140" t="str">
        <v>Galilei Re Ltd. (Series 2016-1)</v>
      </c>
      <c r="D140" t="str">
        <v>XL Bermuda Ltd.</v>
      </c>
      <c r="E140" t="str">
        <v>GC Securities is sole structuring agent and joint bookrunner. Aon Securities is joint bookrunner.</v>
      </c>
      <c r="F140" t="str">
        <v>AIR Worldwide</v>
      </c>
      <c r="G140" t="str">
        <v>U.S. named storm, U.S. earthquake, Canada earthquake, European windstorm, Australian tropical cyclone, Australian earthquake</v>
      </c>
      <c r="H140" s="18">
        <v>175000000</v>
      </c>
      <c r="I140" t="str">
        <v>Industry loss index</v>
      </c>
      <c r="J140" t="str">
        <v>NR</v>
      </c>
      <c r="K140">
        <v>3</v>
      </c>
      <c r="L140">
        <v>3.47</v>
      </c>
      <c r="M140" t="str">
        <v>Unknown</v>
      </c>
      <c r="N140" t="str">
        <v>Yes</v>
      </c>
      <c r="O140">
        <v>2.75</v>
      </c>
      <c r="P140">
        <v>6.25</v>
      </c>
      <c r="Q140">
        <v>2.2727272727272729</v>
      </c>
      <c r="R140">
        <v>1</v>
      </c>
      <c r="S140">
        <v>0</v>
      </c>
      <c r="T140"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0" t="str">
        <v>https://www.artemis.bm/deal-directory/galilei-re-ltd-series-2016-1/</v>
      </c>
    </row>
    <row r="141" spans="1:21" x14ac:dyDescent="0.25">
      <c r="A141" t="str">
        <v>Galilei Re Ltd. (Series 2016-1) Class D-1</v>
      </c>
      <c r="B141" s="19">
        <v>42705</v>
      </c>
      <c r="C141" t="str">
        <v>Galilei Re Ltd. (Series 2016-1)</v>
      </c>
      <c r="D141" t="str">
        <v>XL Bermuda Ltd.</v>
      </c>
      <c r="E141" t="str">
        <v>GC Securities is sole structuring agent and joint bookrunner. Aon Securities is joint bookrunner.</v>
      </c>
      <c r="F141" t="str">
        <v>AIR Worldwide</v>
      </c>
      <c r="G141" t="str">
        <v>U.S. named storm, U.S. earthquake, Canada earthquake, European windstorm, Australian tropical cyclone, Australian earthquake</v>
      </c>
      <c r="H141" s="18">
        <v>175000000</v>
      </c>
      <c r="I141" t="str">
        <v>Industry loss index</v>
      </c>
      <c r="J141" t="str">
        <v>NR</v>
      </c>
      <c r="K141">
        <v>3</v>
      </c>
      <c r="L141">
        <v>2.25</v>
      </c>
      <c r="M141" t="str">
        <v>Unknown</v>
      </c>
      <c r="N141" t="str">
        <v>Yes</v>
      </c>
      <c r="O141">
        <v>1.86</v>
      </c>
      <c r="P141">
        <v>5.25</v>
      </c>
      <c r="Q141">
        <v>2.82258064516129</v>
      </c>
      <c r="R141">
        <v>1</v>
      </c>
      <c r="S141">
        <v>0</v>
      </c>
      <c r="T141"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1" t="str">
        <v>https://www.artemis.bm/deal-directory/galilei-re-ltd-series-2016-1/</v>
      </c>
    </row>
    <row r="142" spans="1:21" x14ac:dyDescent="0.25">
      <c r="A142" t="str">
        <v>Galilei Re Ltd. (Series 2016-1) Class E-1</v>
      </c>
      <c r="B142" s="19">
        <v>42705</v>
      </c>
      <c r="C142" t="str">
        <v>Galilei Re Ltd. (Series 2016-1)</v>
      </c>
      <c r="D142" t="str">
        <v>XL Bermuda Ltd.</v>
      </c>
      <c r="E142" t="str">
        <v>GC Securities is sole structuring agent and joint bookrunner. Aon Securities is joint bookrunner.</v>
      </c>
      <c r="F142" t="str">
        <v>AIR Worldwide</v>
      </c>
      <c r="G142" t="str">
        <v>U.S. named storm, U.S. earthquake, Canada earthquake, European windstorm, Australian tropical cyclone, Australian earthquake</v>
      </c>
      <c r="H142" s="18">
        <v>200000000</v>
      </c>
      <c r="I142" t="str">
        <v>Industry loss index</v>
      </c>
      <c r="J142" t="str">
        <v>NR</v>
      </c>
      <c r="K142">
        <v>3</v>
      </c>
      <c r="L142">
        <v>1.54</v>
      </c>
      <c r="M142" t="str">
        <v>Unknown</v>
      </c>
      <c r="N142" t="str">
        <v>Yes</v>
      </c>
      <c r="O142">
        <v>1.29</v>
      </c>
      <c r="P142">
        <v>4.5</v>
      </c>
      <c r="Q142">
        <v>3.4883720930232558</v>
      </c>
      <c r="R142">
        <v>1</v>
      </c>
      <c r="S142">
        <v>0</v>
      </c>
      <c r="T142"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2016-1 tranches: A $62.5m Series 2016-1 Class A-1 tranche of notes will cover losses from $200m to $400m for the ceding insurer, with an attachment probability of 12.6% and an expected loss of 8.65%. These notes are offered with price guidance of 12.5% to 13.25%. A $62.5m Series 2016-1 Class B-1 tranche of notes will cover losses from $400m to $600m for the ceding insurer, with an attachment probability of 5.91% and an expected loss of 4.55%. These notes are offered with price guidance of 7.75% to 8.5%. A $125m Series 2016-1 Class C-1 tranche of notes will cover losses from $600m to $800m for the ceding insurer, with an attachment probability of 3.47% and an expected loss of 2.75%. These notes are offered with price guidance of 5.75% to 6.5%. A $125m Series 2016-1 Class D-1 tranche of notes will cover losses from $800m to $1bn for the ceding insurer, with an attachment probability of 2.25% and an expected loss of 1.86%. These notes are offered with price guidance of 4.5% to 5.25%. Finally, a $125m Series 2016-1 Class E-1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2016-1 cat bond upsized by 50% to $750 million before close. All five tranches of notes saw changes to their size and pricing generally moved towards the upper end on most of them. The Series 2016-1 Class A-1 tranche of notes grew to $75m and pricing was fixed at the upper end of guidance at 13.25%. The Series 2016-1 Class B-1 tranche of notes more than doubled to $125m in size and the pricing was fixed at 8%, so towards the lower end of the guidance range. The Series 2016-1 Class C-1 tranche of notes grew to $175m with pricing fixed towards the upper end at 6.25%. The Series 2016-1 Class D-1 tranche of notes also upsized to $175m, with coupon pricing fixed at the top-end of guidance at 5.25%. Finally, the Series 2016-1 Class E-1 tranche of notes grew to become the largest of the 2016 cat bond at $200m, while the pricing settled at the upper-end of guidance at 4.5% we understand. Read details of the Galilei Re Ltd. (Series 2017-1)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2" t="str">
        <v>https://www.artemis.bm/deal-directory/galilei-re-ltd-series-2016-1/</v>
      </c>
    </row>
    <row r="143" spans="1:21" x14ac:dyDescent="0.25">
      <c r="A143" t="str">
        <v>Galilei Re Ltd. (Series 2017-1) Class A-2</v>
      </c>
      <c r="B143" s="19">
        <v>42736</v>
      </c>
      <c r="C143" t="str">
        <v>Galilei Re Ltd. (Series 2017-1)</v>
      </c>
      <c r="D143" t="str">
        <v>XL Bermuda Ltd.</v>
      </c>
      <c r="E143" t="str">
        <v>GC Securities is sole structuring agent and joint bookrunner. Aon Securities is joint bookrunner.</v>
      </c>
      <c r="F143" t="str">
        <v>AIR Worldwide</v>
      </c>
      <c r="G143" t="str">
        <v>U.S. named storm, U.S. earthquake, Canada earthquake, European windstorm, Australian tropical cyclone, Australian earthquake</v>
      </c>
      <c r="H143" s="18">
        <v>50000000</v>
      </c>
      <c r="I143" t="str">
        <v>Industry loss index</v>
      </c>
      <c r="J143" t="str">
        <v>NR</v>
      </c>
      <c r="K143">
        <v>3</v>
      </c>
      <c r="L143">
        <v>12.6</v>
      </c>
      <c r="M143" t="str">
        <v>Unknown</v>
      </c>
      <c r="N143" t="str">
        <v>Yes</v>
      </c>
      <c r="O143">
        <v>8.65</v>
      </c>
      <c r="P143">
        <v>13.25</v>
      </c>
      <c r="Q143">
        <v>1.5317919075144508</v>
      </c>
      <c r="R143">
        <v>1</v>
      </c>
      <c r="S143">
        <v>0</v>
      </c>
      <c r="T143"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3" t="str">
        <v>https://www.artemis.bm/deal-directory/galilei-re-ltd-series-2017-1/</v>
      </c>
    </row>
    <row r="144" spans="1:21" x14ac:dyDescent="0.25">
      <c r="A144" t="str">
        <v>Galilei Re Ltd. (Series 2017-1) Class B-2</v>
      </c>
      <c r="B144" s="19">
        <v>42736</v>
      </c>
      <c r="C144" t="str">
        <v>Galilei Re Ltd. (Series 2017-1)</v>
      </c>
      <c r="D144" t="str">
        <v>XL Bermuda Ltd.</v>
      </c>
      <c r="E144" t="str">
        <v>GC Securities is sole structuring agent and joint bookrunner. Aon Securities is joint bookrunner.</v>
      </c>
      <c r="F144" t="str">
        <v>AIR Worldwide</v>
      </c>
      <c r="G144" t="str">
        <v>U.S. named storm, U.S. earthquake, Canada earthquake, European windstorm, Australian tropical cyclone, Australian earthquake</v>
      </c>
      <c r="H144" s="18">
        <v>50000000</v>
      </c>
      <c r="I144" t="str">
        <v>Industry loss index</v>
      </c>
      <c r="J144" t="str">
        <v>NR</v>
      </c>
      <c r="K144">
        <v>3</v>
      </c>
      <c r="L144">
        <v>5.91</v>
      </c>
      <c r="M144" t="str">
        <v>Unknown</v>
      </c>
      <c r="N144" t="str">
        <v>Yes</v>
      </c>
      <c r="O144">
        <v>4.55</v>
      </c>
      <c r="P144">
        <v>8</v>
      </c>
      <c r="Q144">
        <v>1.7582417582417582</v>
      </c>
      <c r="R144">
        <v>1</v>
      </c>
      <c r="S144">
        <v>0</v>
      </c>
      <c r="T144"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4" t="str">
        <v>https://www.artemis.bm/deal-directory/galilei-re-ltd-series-2017-1/</v>
      </c>
    </row>
    <row r="145" spans="1:21" x14ac:dyDescent="0.25">
      <c r="A145" t="str">
        <v>Galilei Re Ltd. (Series 2017-1) Class C-2</v>
      </c>
      <c r="B145" s="19">
        <v>42736</v>
      </c>
      <c r="C145" t="str">
        <v>Galilei Re Ltd. (Series 2017-1)</v>
      </c>
      <c r="D145" t="str">
        <v>XL Bermuda Ltd.</v>
      </c>
      <c r="E145" t="str">
        <v>GC Securities is sole structuring agent and joint bookrunner. Aon Securities is joint bookrunner.</v>
      </c>
      <c r="F145" t="str">
        <v>AIR Worldwide</v>
      </c>
      <c r="G145" t="str">
        <v>U.S. named storm, U.S. earthquake, Canada earthquake, European windstorm, Australian tropical cyclone, Australian earthquake</v>
      </c>
      <c r="H145" s="18">
        <v>150000000</v>
      </c>
      <c r="I145" t="str">
        <v>Industry loss index</v>
      </c>
      <c r="J145" t="str">
        <v>NR</v>
      </c>
      <c r="K145">
        <v>3</v>
      </c>
      <c r="L145">
        <v>3.47</v>
      </c>
      <c r="M145" t="str">
        <v>Unknown</v>
      </c>
      <c r="N145" t="str">
        <v>Yes</v>
      </c>
      <c r="O145">
        <v>2.75</v>
      </c>
      <c r="P145">
        <v>6.25</v>
      </c>
      <c r="Q145">
        <v>2.2727272727272729</v>
      </c>
      <c r="R145">
        <v>1</v>
      </c>
      <c r="S145">
        <v>0</v>
      </c>
      <c r="T145"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5" t="str">
        <v>https://www.artemis.bm/deal-directory/galilei-re-ltd-series-2017-1/</v>
      </c>
    </row>
    <row r="146" spans="1:21" x14ac:dyDescent="0.25">
      <c r="A146" t="str">
        <v>Galilei Re Ltd. (Series 2017-1) Class D-2</v>
      </c>
      <c r="B146" s="19">
        <v>42736</v>
      </c>
      <c r="C146" t="str">
        <v>Galilei Re Ltd. (Series 2017-1)</v>
      </c>
      <c r="D146" t="str">
        <v>XL Bermuda Ltd.</v>
      </c>
      <c r="E146" t="str">
        <v>GC Securities is sole structuring agent and joint bookrunner. Aon Securities is joint bookrunner.</v>
      </c>
      <c r="F146" t="str">
        <v>AIR Worldwide</v>
      </c>
      <c r="G146" t="str">
        <v>U.S. named storm, U.S. earthquake, Canada earthquake, European windstorm, Australian tropical cyclone, Australian earthquake</v>
      </c>
      <c r="H146" s="18">
        <v>150000000</v>
      </c>
      <c r="I146" t="str">
        <v>Industry loss index</v>
      </c>
      <c r="J146" t="str">
        <v>NR</v>
      </c>
      <c r="K146">
        <v>3</v>
      </c>
      <c r="L146">
        <v>2.25</v>
      </c>
      <c r="M146" t="str">
        <v>Unknown</v>
      </c>
      <c r="N146" t="str">
        <v>Yes</v>
      </c>
      <c r="O146">
        <v>1.86</v>
      </c>
      <c r="P146">
        <v>5.25</v>
      </c>
      <c r="Q146">
        <v>2.82258064516129</v>
      </c>
      <c r="R146">
        <v>1</v>
      </c>
      <c r="S146">
        <v>0</v>
      </c>
      <c r="T146"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6" t="str">
        <v>https://www.artemis.bm/deal-directory/galilei-re-ltd-series-2017-1/</v>
      </c>
    </row>
    <row r="147" spans="1:21" x14ac:dyDescent="0.25">
      <c r="A147" t="str">
        <v>Galilei Re Ltd. (Series 2017-1) Class E-2</v>
      </c>
      <c r="B147" s="19">
        <v>42736</v>
      </c>
      <c r="C147" t="str">
        <v>Galilei Re Ltd. (Series 2017-1)</v>
      </c>
      <c r="D147" t="str">
        <v>XL Bermuda Ltd.</v>
      </c>
      <c r="E147" t="str">
        <v>GC Securities is sole structuring agent and joint bookrunner. Aon Securities is joint bookrunner.</v>
      </c>
      <c r="F147" t="str">
        <v>AIR Worldwide</v>
      </c>
      <c r="G147" t="str">
        <v>U.S. named storm, U.S. earthquake, Canada earthquake, European windstorm, Australian tropical cyclone, Australian earthquake</v>
      </c>
      <c r="H147" s="18">
        <v>125000000</v>
      </c>
      <c r="I147" t="str">
        <v>Industry loss index</v>
      </c>
      <c r="J147" t="str">
        <v>NR</v>
      </c>
      <c r="K147">
        <v>3</v>
      </c>
      <c r="L147">
        <v>1.54</v>
      </c>
      <c r="M147" t="str">
        <v>Unknown</v>
      </c>
      <c r="N147" t="str">
        <v>Yes</v>
      </c>
      <c r="O147">
        <v>1.29</v>
      </c>
      <c r="P147">
        <v>4.5</v>
      </c>
      <c r="Q147">
        <v>3.4883720930232558</v>
      </c>
      <c r="R147">
        <v>1</v>
      </c>
      <c r="S147">
        <v>0</v>
      </c>
      <c r="T147" t="str">
        <v>XL Catlin companies are returning to the catastrophe bond market seeking $1 billion of capital markets backed reinsurance protection with twin Galilei Re Ltd. (Series 2016-1) and Galilei Re Ltd. (Series 2017-1) issuances. Given the timing, the Galilei Re Ltd. catastrophe bond is being issued in two series, with a 2016-1 series aiming for issuance before the end of the year and a 2017-1 series targeting a January issuance. Both Series target $500m of fully collateralised reinsurance protection each, across five tranches of notes per series, but with the 2016-1 tranches providing three year coverage and the 2017-1 tranches four years. All ten tranches will provide XL Catlin subsidiaries with collateralised reinsurance protection for losses from U.S. named storms, U.S. earthquakes, European windstorms, Australian tropical cyclones and Australian earthquakes. The Galilei Re cat bond will provide its cover on an industry loss and annual aggregate basis, with U.S triggers provided by PCS, while PERILS AG will provide industry loss trigger data for European and Australian risks (this is the first cat bond to feature a PERILS index for Australia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The 2016-1 and 2017-1 series of notes provide the same coverage, with all five tranches of cat bond notes under each series providing a range of reinsurance cover at different attachment points. Effectively the Series 2016-1 and 2017-1 cat bonds are identical apart from the duration, but XL Catlin has elected to separate them likely to maximise investor demand over the peak December to January renewal period and to gain the benefits of the different durations of coverage. Details of the Galilei Re Series 2017-1 tranches: A $62.5m Series 2017-1 Class A-2 tranche of notes will cover losses from $200m to $400m for the ceding insurer, with an attachment probability of 12.6% and an expected loss of 8.65%. These notes are offered with price guidance of 12.5% to 13.25%. A $62.5m Series 2017-1 Class B-2 tranche of notes will cover losses from $400m to $600m for the ceding insurer, with an attachment probability of 5.91% and an expected loss of 4.55%. These notes are offered with price guidance of 7.75% to 8.5%. A $125m Series 2017-1 Class C-2 tranche of notes will cover losses from $600m to $800m for the ceding insurer, with an attachment probability of 3.47% and an expected loss of 2.75%. These notes are offered with price guidance of 5.75% to 6.5%. A $125m Series 2017-1 Class D-2 tranche of notes will cover losses from $800m to $1bn for the ceding insurer, with an attachment probability of 2.25% and an expected loss of 1.86%. These notes are offered with price guidance of 4.5% to 5.25%. Finally, a $125m Series 2017-1 Class E-2 tranche of notes will cover losses from $1bn to $1.2bn for the ceding insurer, with an attachment probability of 1.54% and an expected loss of 1.29%. These notes are offered with price guidance of 3.75% to 4.5%. So, if the transaction hits targets, both series of the Galilei Re catastrophe bond will provide a $1 billion source of layered multi-peril catastrophe reinsurance coverage, collateralised by the capital markets and covering losses for XL Catlin companies right the way from an attachment point of $200m up to an exhaustion point of $1.2 billion. Update 1: This Galilei Re 2017-1 cat bond upsized slightly to $525 million before close. All five tranches of notes saw changes to their size, with some shrinking and some growing, while the pricing generally moved towards the upper end on most of them. The Series 2017-1 Class A-2 tranche of notes shrank to $50m while pricing was fixed at the upper end of guidance at 13.25%. The Series 2017-1 Class B-2 tranche of notes also shrank to $50m with pricing fixed at 8%, so towards the lower end of the range. The Series 2017-1 Class C-2 tranche of notes upsized to $150m, with pricing fixed towards the upper end at 6.25%. The Series 2017-1 Class D-2 tranche of notes grew to $150m, with coupon pricing fixed at the top-end of guidance at 5.25%. Finally, the Series 2017-1 Class E-2 tranche of notes remained the same size at $125m, with pricing set to settle at the upper-end of guidance at 4.5% we understand. Read details of the Galilei Re Ltd. (Series 2016-1)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7" t="str">
        <v>https://www.artemis.bm/deal-directory/galilei-re-ltd-series-2017-1/</v>
      </c>
    </row>
    <row r="148" spans="1:21" x14ac:dyDescent="0.25">
      <c r="A148" t="str">
        <v>Vitality Re VIII Ltd. (Series 2017-1) Class A</v>
      </c>
      <c r="B148" s="19">
        <v>42736</v>
      </c>
      <c r="C148" t="str">
        <v>Vitality Re VIII Ltd. (Series 2017-1)</v>
      </c>
      <c r="D148" t="str">
        <v>Aetna</v>
      </c>
      <c r="E148" t="str">
        <v>Goldman Sachs is sole bookrunner and co-structuring agent. BNP Paribas and Munich Re are co-managers and co-structuring agents</v>
      </c>
      <c r="F148" t="str">
        <v>Milliman Inc.</v>
      </c>
      <c r="G148" t="str">
        <v>Medical benefit claims levels</v>
      </c>
      <c r="H148" s="18">
        <v>140000000</v>
      </c>
      <c r="I148" t="str">
        <v>Medical benefit ratio (indemnity)</v>
      </c>
      <c r="J148" t="str">
        <v>S&amp;P: Class A - 'BBB+(sf)', Class B - 'BB+(sf)'</v>
      </c>
      <c r="K148" t="str">
        <v>Unknown</v>
      </c>
      <c r="L148" t="str">
        <v>None</v>
      </c>
      <c r="M148" t="str">
        <v>Unknown</v>
      </c>
      <c r="N148" t="str">
        <v>Yes</v>
      </c>
      <c r="O148">
        <v>0.01</v>
      </c>
      <c r="P148">
        <v>1.75</v>
      </c>
      <c r="Q148">
        <v>175</v>
      </c>
      <c r="R148">
        <v>1</v>
      </c>
      <c r="S148">
        <v>0</v>
      </c>
      <c r="T148" t="str">
        <v>This new transaction, Aetna’s eighth Vitality deal will be issued by a newly established Cayman Islands company Vitality Re VIII Ltd., we understand from sources. As in previous Vitality Re deals, Aetna Life Insurance Company will enter into a quota share health reinsurance agreement with its Vermont captive Health Re Inc., and Health Re will in turn enter into two excess of loss reinsurance agreements with Vitality Re VIII to cover the same business. Vitality Re VIII will then sell third-party investors two tranches of Series 2017-1 notes in order to fully collateralise the health reinsurance coverage for Aetna, with coverage in force over a four-year term. Both tranches of notes feature a medical benefit ratio indemnity trigger, and are calculated on an annual aggregate basis across four risk periods, so would pay out should the ratio of Aetna’s medical benefit claims on the subject business surpass pre-defined attachment points. A $140 million Class A tranche of notes will provide reinsurance coverage for medical benefit claims losses between a medical benefit ratio attachment point of 102% and an MBR exhaustion at 116%. These notes have a modelled attachment probability equivalent to 0.04% and expected loss of just 0.01%. A $60 million Class B tranche will cover losses from a medical benefit ratio of 96% to 102%, so sit beneath the class A notes in the reinsurance tower. This tranche has an initial attachment probability equivalent of 0.5% and an expected loss of 0.19%. Price guidance is, as you’d expect for such remote risks, low for both tranches, with the Class A notes set to offer investors a coupon in a range from 1.75% to 2.25% and the Class B notes a coupon from 2% to 2.75%. Standard &amp; Poor’s said it had assigned a preliminary rating of BBB+(sf)’ to the Class A notes and ‘BB+(sf)’ to the Class B notes. S&amp;P noted that the main driver of financial fluctuations has been “volatility in per-capita claim cost trends and lags in insurers’ reactions to these trend changes in their premium rating increase actions.” Changes in expenses and target profit margins are also cited as potential causes of volatility to the covered health insurance business, however for these Vitality Re deals the extreme tail risk is a severe pandemic. This is the second Vitality Re ILS from Aetna to feature a variable reset facility, enabling the insurer to adjust the probability of attachment of the notes to higher or lower than at issuance, S&amp;P explains. “For each reset of the class A notes, if any class B notes are outstanding on the applicable reset calculation date, the updated MBR attachment of the class A notes will be set so it is equal to the updated MBR exhaustion for the class B notes,” the rating agency explained. Update 1: Both tranches of the deal saw enough investor appetite to drive the coupon down to the base-line of price guidance, with coupons falling to the low end of guidance. The $140 million Class A tranche of notes, which will provide reinsurance protection to Aetna for losses from a medical benefit ratio (MBR) attachment point of 102% up to an MBR exhaustion at 116%, have priced at the bottom end of the marketed 1.75% to 2.25% range, so at 1.75% we hear. Meanwhile, the $60 million Class B tranche, which covers losses from an MBR of 96% to 102%, have priced at 2%, again the bottom of the initial guidance range (2% to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8" t="str">
        <v>https://www.artemis.bm/deal-directory/vitality-re-viii-ltd-series-2017-1/</v>
      </c>
    </row>
    <row r="149" spans="1:21" x14ac:dyDescent="0.25">
      <c r="A149" t="str">
        <v>Citrus Re Ltd. (Series 2017-1)</v>
      </c>
      <c r="B149" s="19">
        <v>42795</v>
      </c>
      <c r="C149" t="str">
        <v>Citrus Re Ltd. (Series 2017-1)</v>
      </c>
      <c r="D149" t="str">
        <v>Heritage Property and Casualty Insurance Co.</v>
      </c>
      <c r="E149" t="str">
        <v>Aon Securities is sole structuring agent &amp; bookrunner</v>
      </c>
      <c r="F149" t="str">
        <v>AIR Worldwide</v>
      </c>
      <c r="G149" t="str">
        <v>U.S. named storms</v>
      </c>
      <c r="H149" s="18">
        <v>125000000</v>
      </c>
      <c r="I149" t="str">
        <v>Indemnity</v>
      </c>
      <c r="J149" t="str">
        <v>NR</v>
      </c>
      <c r="K149" t="str">
        <v>Unknown</v>
      </c>
      <c r="L149">
        <v>5.33</v>
      </c>
      <c r="M149" t="str">
        <v>$125,000,000.00</v>
      </c>
      <c r="N149" t="str">
        <v>No</v>
      </c>
      <c r="O149">
        <v>3.08</v>
      </c>
      <c r="P149">
        <v>6</v>
      </c>
      <c r="Q149">
        <v>1.948051948051948</v>
      </c>
      <c r="R149">
        <v>1</v>
      </c>
      <c r="S149">
        <v>0</v>
      </c>
      <c r="T149" t="str">
        <v>This is Heritage Property &amp; Casualty Insurance Company’s fifth catastrophe bond issuance under the Citrus Re name. Heritage is looking for fully collateralized U.S. named storm reinsurance protection from ILS investors, initially covering its four main states of operation, Florida, Georgia, South and North Carolina. The transaction is initially offering $125 million of rule 144A notes to investors in a single Class A tranche. Heritage is seeking reinsurance coverage from the capital markets on a per-occurrence basis over a three-year risk period with this Citrus Re 2017-1 issuance, while losses to the investors in the notes will be tied to an indemnity trigger, so based on Heritage’s claims experience on subject personal and commercial residential business due to named storm losses in the covered area. We are told that the Citrus Re 2017-1 Class A notes will have an attachment point at $40 million, covering $125 million of losses up to an exhaustion point at $165 million. That doesn’t leave room for upsizing, however Heritage has been seen to follow up very quickly with additional cat bond issues before if market conditions prove conducive. The Class A notes have an attachment probability of 5.33% and an expected loss of 3.08%. The $125 million of Citrus Re 2017-1 notes are being offered to investors with coupon guidance in a range from 6.5% to 7.25% Update 1: The price guidance for the Citrus Re 2017-1 notes fell during the marketing period, as investor demand helped to make this deal increasingly efficient for sponsor Heritage. The coupon price guidance range was lowered to 6% to 6.5%, so below the bottom end of the launch range. Update 2: In a clear sign of the burgeoning demand for cat bond investments, we’re told that the price guidance has been updated again, now at the bottom of the already reduced range, offering investors a coupon of 6%. Based on the expected loss of 3.08%, the $125 million Citrus Re 2017-1 Class A notes will pay investors a multiple of 1.95 times the EL. Update on losses/redemptions: For the latest details on potential losses for this bond please view our directory of catastrophe bond losses and cat bonds considered at-risk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49" t="str">
        <v>https://www.artemis.bm/deal-directory/citrus-re-ltd-series-2017-1/</v>
      </c>
    </row>
    <row r="150" spans="1:21" x14ac:dyDescent="0.25">
      <c r="A150" t="str">
        <v>Buffalo Re Ltd. (Series 2017-1) Class A</v>
      </c>
      <c r="B150" s="19">
        <v>42795</v>
      </c>
      <c r="C150" t="str">
        <v>Buffalo Re Ltd. (Series 2017-1)</v>
      </c>
      <c r="D150" t="str">
        <v>ICAT Syndicate 4242</v>
      </c>
      <c r="E150" t="str">
        <v>Willis Capital Markets &amp; Advisory is sole structuring agent &amp; bookrunner</v>
      </c>
      <c r="F150" t="str">
        <v>RMS</v>
      </c>
      <c r="G150" t="str">
        <v>U.S. named storm, U.S. earthquake</v>
      </c>
      <c r="H150" s="18">
        <v>105000000</v>
      </c>
      <c r="I150" t="str">
        <v>Indemnity</v>
      </c>
      <c r="J150" t="str">
        <v>NR</v>
      </c>
      <c r="K150" t="str">
        <v>Unknown</v>
      </c>
      <c r="L150">
        <v>2.29</v>
      </c>
      <c r="M150" t="str">
        <v>Unknown</v>
      </c>
      <c r="N150" t="str">
        <v>Yes</v>
      </c>
      <c r="O150">
        <v>1.18</v>
      </c>
      <c r="P150">
        <v>3.25</v>
      </c>
      <c r="Q150">
        <v>2.7542372881355934</v>
      </c>
      <c r="R150">
        <v>1</v>
      </c>
      <c r="S150">
        <v>0</v>
      </c>
      <c r="T150" t="str">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0" t="str">
        <v>https://www.artemis.bm/deal-directory/buffalo-re-ltd-series-2017-1/</v>
      </c>
    </row>
    <row r="151" spans="1:21" x14ac:dyDescent="0.25">
      <c r="A151" t="str">
        <v>Buffalo Re Ltd. (Series 2017-1) Class B</v>
      </c>
      <c r="B151" s="19">
        <v>42795</v>
      </c>
      <c r="C151" t="str">
        <v>Buffalo Re Ltd. (Series 2017-1)</v>
      </c>
      <c r="D151" t="str">
        <v>ICAT Syndicate 4242</v>
      </c>
      <c r="E151" t="str">
        <v>Willis Capital Markets &amp; Advisory is sole structuring agent &amp; bookrunner</v>
      </c>
      <c r="F151" t="str">
        <v>RMS</v>
      </c>
      <c r="G151" t="str">
        <v>U.S. named storm, U.S. earthquake</v>
      </c>
      <c r="H151" s="18">
        <v>59500000</v>
      </c>
      <c r="I151" t="str">
        <v>Indemnity</v>
      </c>
      <c r="J151" t="str">
        <v>NR</v>
      </c>
      <c r="K151" t="str">
        <v>Unknown</v>
      </c>
      <c r="L151">
        <v>6.98</v>
      </c>
      <c r="M151" t="str">
        <v>Unknown</v>
      </c>
      <c r="N151" t="str">
        <v>Yes</v>
      </c>
      <c r="O151">
        <v>4.09</v>
      </c>
      <c r="P151">
        <v>6.75</v>
      </c>
      <c r="Q151">
        <v>1.6503667481662592</v>
      </c>
      <c r="R151">
        <v>1</v>
      </c>
      <c r="S151">
        <v>0</v>
      </c>
      <c r="T151" t="str">
        <v>Buffalo Re 2017-1 is a new catastrophe bond sponsored by Lloyd’s of London catastrophe lines focused syndicate ICAT 4242. Catastrophe bonds directly sponsored by Lloyd’s syndicates are rare. Syndicates are often one of the beneficiaries of cover, through an insurance or reinsurance group sponsor, but direct or sole syndicate sponsors haven’t been seen in many years (the last we recorded was in 2002). Buffalo Re Ltd. is a newly established special purpose insurer set up to issue catastrophe bonds on behalf of ICAT. This Buffalo Re 2017-1 cat bond issue sees ICAT Syndicate 4242 seeking a fully collateralised source of reinsurance protection against losses from U.S. named storms and U.S. earthquakes, over a three-year risk period. Buffalo Re Ltd. is set to issue two tranche of notes we understand, with both exposed to named storms across the main tropical storm and hurricane exposed U.S. states and earthquakes across the entire U.S. and District of Colombia. Protection will be afforded on an indemnity trigger and per-occurrence basis, with the protection from the two tranches cascading, so one dropping down to replace the other when fully eroded, we understand. An inuring reinsurance layer also exists beneath the cat bonds we’re told. A Buffalo Re 2017-1 Class A tranche of notes have a preliminary size of $75 million and will attach at $70 million of losses, protection ICAT 4242 up to an exhaustion at $370 million of losses. This tranche of notes have an attachment probability of 2.29% and an expected loss of 1.18%. A Buffalo Re 2017-1 Class B tranche are sized at $50 million. These notes will attach at $70 million of losses to ICAT 4242 and exhaust at $240 million. These notes have an attachment probability of 6.98% and an expected loss of 4.09%, so are riskier and essentially the first that would be eroded by losses, with the Class A note cover cascading down at that point. In terms of pricing guidance, the less risky Class A notes are offered to investors with coupon guidance of 3.25% to 3.75%, we’re told. The riskier Class B notes will offer investors a coupon in the range of 7.25% to 7.75%. Given the size of the layers each tranche covers there is significant room for ICAT Syndicate 4242 to elect to upsize this cat bond issuance if it chooses, so expanding the percentage of each layer reinsured via Buffalo Re Ltd. Update 1: The latest deal update shows that the Buffalo Re 2017-1 cat bond issuance has upsized by almost 32%, to now offer investors $164.5 million of notes. The Buffalo Re 2017-1 Class A tranche of cat bond notes has grown to $105 million in size, we understand, while the Class B tranche has increased to $59.5 million. The now $105 million of Class A notes were initially offered to investors with price guidance of 3.25% to 3.75%, but this has now been reduced to the lower end at 3.25%. Meanwhile, the now $59.5 million of Class B notes, that were initially offered with guidance of 7.25% to 7.75%, have seen their pricing fall even further with the revised range now set at 6.75% to 7%, we understand. Update 2: At final pricing the two tranches both settled at the bottom of reduced guidance. This $105 million Class A tranche priced at the 3.25% spread, so the lowest end of initial guidance. The $59.5 million of Class B notes saw the coupon settle also at the low end of reduced guidance at 6.75%. The Class A notes have an expected loss of 1.18% initially, so with pricing of 3.25% that implies a multiple to investors of 2.75x. The Class B notes have an expected loss of 4.09%, so with pricing of 6.75% will pay investors a multiple of 1.65x.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1" t="str">
        <v>https://www.artemis.bm/deal-directory/buffalo-re-ltd-series-2017-1/</v>
      </c>
    </row>
    <row r="152" spans="1:21" x14ac:dyDescent="0.25">
      <c r="A152" t="str">
        <v>Aozora Re Ltd. (Series 2017-1)</v>
      </c>
      <c r="B152" s="19">
        <v>42795</v>
      </c>
      <c r="C152" t="str">
        <v>Aozora Re Ltd. (Series 2017-1)</v>
      </c>
      <c r="D152" t="str">
        <v>Sompo Japan Nipponkoa Insurance Company</v>
      </c>
      <c r="E152" t="str">
        <v>GC Securities is sole structuring agent and bookrunner</v>
      </c>
      <c r="F152" t="str">
        <v>AIR Worldwide</v>
      </c>
      <c r="G152" t="str">
        <v>Japan typhoon</v>
      </c>
      <c r="H152" s="18">
        <v>480000000</v>
      </c>
      <c r="I152" t="str">
        <v>Indemnity</v>
      </c>
      <c r="J152" t="str">
        <v>NR</v>
      </c>
      <c r="K152" t="str">
        <v>Unknown</v>
      </c>
      <c r="L152">
        <v>1.65</v>
      </c>
      <c r="M152" t="str">
        <v>Unknown</v>
      </c>
      <c r="N152" t="str">
        <v>No</v>
      </c>
      <c r="O152">
        <v>1.1399999999999999</v>
      </c>
      <c r="P152">
        <v>2</v>
      </c>
      <c r="Q152">
        <v>1.7543859649122808</v>
      </c>
      <c r="R152">
        <v>1</v>
      </c>
      <c r="S152">
        <v>0</v>
      </c>
      <c r="T152" t="str">
        <v>The third Aozora Re Ltd. catastrophe bond transaction from Sompo Japan Nipponkoa Insurance (SJNK). The Aozora Re 2017-1 catastrophe bond issuance is targeting $270 million of commitments from investors, we’re told, with the deal set to provide SJNK with a four-year source of collateralized Japanese typhoon reinsurance protection. The transaction features an indemnity trigger and would pay out on a per-occurrence event basis, through a single Series 2017-1 tranche of Class A notes to be issued and sold to investors by Aozora Re. The proceeds from the sale of the notes, targeted at $270 million, will collateralize a reinsurance agreement between SJNK and Aozora Re. We understand that the Japanese typhoon risks covered by the deal include losses caused by typhoon winds, flood, storm surge and also related perils of hail and tornado that can occur during a typhoon event. The loss event has to be designated a typhoon though, so typhoon strength winds are the largest contributor to expected losses for the Aozora Re 2017-1 notes, although we understand that flood contributes around a third. We’re told that the Aozora Re 2017-1 Class A notes will have an initial attachment point of JPY 400 billion, with an exhaustion point at JPY 580 billion, which is a very wide layer of SJNK’s reinsurance program, so the notes will only provide a percentage of coverage across it. This equates to an initial modelled attachment probability of 1.65%, an exhaustion probability of 0.78% and an expected loss of 1.14%. The $270 million of Class A notes to be issued by Aozora Re in this 2017-1 cat bond deal are being offered to investors with coupon price guidance of between 2.15% to 2.65%, we understand. Last year’s Aozora Re 2016-1 cat bond, which also covers Japan typhoon risks, priced at 2.2%, which with the notes having an initial expected loss of 0.9% saw a multiple to investors of 2.44 times EL. Update 1: Sompo Japan Nipponkoa’s (SJNK) latest catastrophe bond issuance has increased in size while marketing by 48%, to now offer ILS investors a $400 million tranche of cat bond notes. At the same time the price guidance was lowered, to 2% to 2.15%, so below the initially marketed range. Update 2: Aozora re 2017-1 has increased in size again during the marketing phase, reaching $480 million. At the same time, the price guidance was fixed at the bottom of the reduced range, at 2%, which would result in a multiple of 1.75 times the expected loss of 1.14%. Update 3: The Aozora Re 2017-1 cat bond finally priced at the low end of the reduced guidance, to offer investors a coupon of 2%. That equates to a multiple of just 1.75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2" t="str">
        <v>https://www.artemis.bm/deal-directory/aozora-re-ltd-series-2017-1/</v>
      </c>
    </row>
    <row r="153" spans="1:21" x14ac:dyDescent="0.25">
      <c r="A153" t="str">
        <v>Sanders Re Ltd. (Series 2017-1)</v>
      </c>
      <c r="B153" s="19">
        <v>42795</v>
      </c>
      <c r="C153" t="str">
        <v>Sanders Re Ltd. (Series 2017-1)</v>
      </c>
      <c r="D153" t="str">
        <v>Allstate</v>
      </c>
      <c r="E153" t="str">
        <v>Aon Securities is sole structuring agent and joint bookrunner. Goldman Sachs joint bookrunner.</v>
      </c>
      <c r="F153" t="str">
        <v>AIR Worldwide</v>
      </c>
      <c r="G153" t="str">
        <v>U.S. named storms, U.S. earthquake, severe thunderstorm, volcanic eruption, meteorite impact</v>
      </c>
      <c r="H153" s="18">
        <v>375000000</v>
      </c>
      <c r="I153" t="str">
        <v>Indemnity</v>
      </c>
      <c r="J153" t="str">
        <v>NR</v>
      </c>
      <c r="K153" t="str">
        <v>Unknown</v>
      </c>
      <c r="L153">
        <v>1.1200000000000001</v>
      </c>
      <c r="M153" t="str">
        <v>Unknown</v>
      </c>
      <c r="N153" t="str">
        <v>No</v>
      </c>
      <c r="O153">
        <v>0.86</v>
      </c>
      <c r="P153">
        <v>3</v>
      </c>
      <c r="Q153">
        <v>3.4883720930232558</v>
      </c>
      <c r="R153">
        <v>1</v>
      </c>
      <c r="S153">
        <v>0</v>
      </c>
      <c r="T153" t="str">
        <v>Allstate is back with a new Sanders Re transaction, targeting at least $300 million of fully collateralised reinsurance protection from a Series 2017-1 issuance. The Sanders Re 2017-1 cat bond will cover Allstate and subsidiaries against losses from a range of U.S. perils, including named storms, earthquakes, severe thunderstorms, volcanic eruption and meteorite impacts. Coverage is for all U.S. states except for Florida and New Jersey, we understand, although we’re told New Jersey coverage can be added at a reset if Allstate should choose to. A single tranche of Class A notes will be sold to investors to collateralise the underlying reinsurance deal, providing Allstate with coverage on an indemnity and per-occurrence basis across a four and a half-year risk period, running to November 2021, so this deal actually covers five U.S. hurricane seasons for the insurer. The Class A notes have an attachment probability of 1.12% and an expected loss of 0.86%, we’re told, and are being marketed to cat bond and ILS investors with price guidance of 3.25% to 3.75%, which reflects a reasonably high multiple in the current market. Update 1: The Sanders Re 2017-1 catastrophe bond increased in size by 25% while marketing, reaching $375 million of notes. At the same time the price guidance was lowered to below the initial range and narrowed to 3% to 3.25%. Update 2: At final pricing the Sanders Re 2017-1 cat bond settled at the low end of the reduced guidance, to pay investors a coupon of 3%, which equates to a multiple of around 3.48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3" t="str">
        <v>https://www.artemis.bm/deal-directory/sanders-re-ltd-series-2017-1/</v>
      </c>
    </row>
    <row r="154" spans="1:21" x14ac:dyDescent="0.25">
      <c r="A154" t="str">
        <v>Pelican IV Re Ltd. (Series 2017-1)</v>
      </c>
      <c r="B154" s="19">
        <v>42826</v>
      </c>
      <c r="C154" t="str">
        <v>Pelican IV Re Ltd. (Series 2017-1)</v>
      </c>
      <c r="D154" t="str">
        <v>Louisiana Citizens Property Insurance Corporation</v>
      </c>
      <c r="E154" t="str">
        <v>GC Securities is sole structuring agent and bookrunner.</v>
      </c>
      <c r="F154" t="str">
        <v>AIR Worldwide</v>
      </c>
      <c r="G154" t="str">
        <v>Louisiana named storm</v>
      </c>
      <c r="H154" s="18">
        <v>100000000</v>
      </c>
      <c r="I154" t="str">
        <v>Indemnity</v>
      </c>
      <c r="J154" t="str">
        <v>NR</v>
      </c>
      <c r="K154" t="str">
        <v>Unknown</v>
      </c>
      <c r="L154">
        <v>1</v>
      </c>
      <c r="M154" t="str">
        <v>Unknown</v>
      </c>
      <c r="N154" t="str">
        <v>No</v>
      </c>
      <c r="O154">
        <v>0.86</v>
      </c>
      <c r="P154">
        <v>2.25</v>
      </c>
      <c r="Q154">
        <v>2.6162790697674421</v>
      </c>
      <c r="R154">
        <v>1</v>
      </c>
      <c r="S154">
        <v>0</v>
      </c>
      <c r="T154" t="str">
        <v>Louisiana Citizens fourth catastrophe bond transaction sees it looking for reinsurance coverage on a more remote, higher layer of its tower than the previous deals, as it looks to tap the capital markets for cover that will attach at $350 million of Louisiana named storms indemnity losses. Pelican IV Re is a newly established Bermuda special purpose insurance vehicle. For this deal, Pelican IV Re will seek to issue a single tranche of Series 2017-1 Class A notes, which will be sole to investors to collateralize a reinsurance agreement between it and the sponsor Louisiana Citizens. The $100 million of notes will cover the sponsor against losses from Louisiana named storms (so tropical storms and hurricanes), on a per-occurrence basis and using an indemnity trigger structure. The notes will attach at $350 million of losses to Louisiana Citizens and cover it up to $450 million, giving them an attachment probability of 1% and an expected loss of 0.86%. The Pelican Re IV 2017-1 notes are being offered to ILS investors with coupon guidance of 2.75% to 3.25%, which as multiples go is relatively high, so again this cat bond could well price down during its marketing phase. Update 1 Price guidance was reduced thanks to investor demand and the $100 million of Pelican IV Re notes are now being offered to cat bond investors with lowered price guidance of 2.25% to 2.75%. Update 2 Demand from investors eventually helped the coupon come down to the bottom of the already reduced range and price guidance was fixed at 2.25%.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4" t="str">
        <v>https://www.artemis.bm/deal-directory/pelican-iv-re-ltd-series-2017-1/</v>
      </c>
    </row>
    <row r="155" spans="1:21" x14ac:dyDescent="0.25">
      <c r="A155" t="str">
        <v>First Coast Re Ltd. (Series 2017-1)</v>
      </c>
      <c r="B155" s="19">
        <v>42826</v>
      </c>
      <c r="C155" t="str">
        <v>First Coast Re Ltd.</v>
      </c>
      <c r="D155" t="str">
        <v>Security First Insurance Company</v>
      </c>
      <c r="E155" t="str">
        <v>Swiss Re Capital Markets are sole structuring agent and bookrunner.</v>
      </c>
      <c r="F155" t="str">
        <v>AIR Worldwide</v>
      </c>
      <c r="G155" t="str">
        <v>Florida named storm, severe thunderstorm</v>
      </c>
      <c r="H155" s="18">
        <v>175000000</v>
      </c>
      <c r="I155" t="str">
        <v>Indemnity</v>
      </c>
      <c r="J155" t="str">
        <v>NR</v>
      </c>
      <c r="K155" t="str">
        <v>Unknown</v>
      </c>
      <c r="L155">
        <v>2.31</v>
      </c>
      <c r="M155" t="str">
        <v>Unknown</v>
      </c>
      <c r="N155" t="str">
        <v>No</v>
      </c>
      <c r="O155">
        <v>1.75</v>
      </c>
      <c r="P155">
        <v>4.25</v>
      </c>
      <c r="Q155">
        <v>2.4285714285714284</v>
      </c>
      <c r="R155">
        <v>1</v>
      </c>
      <c r="S155">
        <v>0</v>
      </c>
      <c r="T155" t="str">
        <v>For its second cat bond Security First Insurance is again accessing the capital markets with the assistance of reinsurance firm Swiss Re, which is acting as the ceding reinsurer for this First Coast Re 2017-1 cat bond, with Security First benefitting from the coverage as the reinsured party. This cat bond will provide Security First with $150 million of multi-year, fully-collateralized reinsurance protection against losses caused by named storms and severe thunderstorms in the state of Florida, over a four-year term, sources said. The protection will be afforded on an indemnity trigger and per-occurrence basis, through a retrocessional reinsurance agreement between ceding reinsurer Swiss Re and the special purpose insurer First Coast Re Ltd., and a reinsurance agreement between First Coast Re and the reinsured Security First Insurance. The First Coast Re 2017-1 cat bond has been structured to provide cascading protection to the reinsured Security First, we understand, which allows for the stated reinsurance sitting between the cat bond to be eroded and as a result the cat bond attachment can drop down for second or subsequent events. The $150 million of First Coast Re 2017-1 Class A notes will attach initially at $140 million of losses to Security First (on a cascading basis after the reinsurance provisions), which gives the notes an initial attachment probability of 2.31% and an expected loss of 1.75%. The notes are being offered to ILS investors with coupon price guidance in a range of 4.5% to 5%, we’re told. Update 1: We understand that the insurer has lifted its ambitions and is targeting between $150 million to $200 million from the deal. Reflecting the attractive cat bond market issuance conditions this deal has seen its coupon price guidance tumble, with the initial range of 4.5% to 5% now having been lowered and narrowed to 4.25% to 4.5%. Update 2: At final pricing the deal is set to complete at $175 million in size, while the coupon pricing has been fixed at the lowest end of the reduced range at 4.25%. It’s another example of cat bond pricing settling at very low levels, with the 1.75% expected loss meaning the deal will pay investors a multiple of 2.4x. This is however aligned with other recent transactions at this level of risk.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5" t="str">
        <v>https://www.artemis.bm/deal-directory/first-coast-re-ltd-series-2017-1/</v>
      </c>
    </row>
    <row r="156" spans="1:21" x14ac:dyDescent="0.25">
      <c r="A156" t="str">
        <v>Integrity Re Ltd. (Series 2017-1) Class A</v>
      </c>
      <c r="B156" s="19">
        <v>42856</v>
      </c>
      <c r="C156" t="str">
        <v>Integrity Re Ltd. (Series 2017-1)</v>
      </c>
      <c r="D156" t="str">
        <v>American Integrity Insurance Company of Florida, Inc. via Hannover Rück SE</v>
      </c>
      <c r="E156" t="str">
        <v>GC Securities is sole structuring agent and bookrunner</v>
      </c>
      <c r="F156" t="str">
        <v>AIR Worldwide</v>
      </c>
      <c r="G156" t="str">
        <v>Florida named storms &amp; severe thunderstorms</v>
      </c>
      <c r="H156" s="18">
        <v>100000000</v>
      </c>
      <c r="I156" t="str">
        <v>Indemnity</v>
      </c>
      <c r="J156" t="str">
        <v>NR</v>
      </c>
      <c r="K156">
        <v>3</v>
      </c>
      <c r="L156">
        <v>2.64</v>
      </c>
      <c r="M156" t="str">
        <v>Unknown</v>
      </c>
      <c r="N156" t="str">
        <v>Yes</v>
      </c>
      <c r="O156">
        <v>0.73</v>
      </c>
      <c r="P156">
        <v>3.25</v>
      </c>
      <c r="Q156">
        <v>4.4520547945205484</v>
      </c>
      <c r="R156">
        <v>1</v>
      </c>
      <c r="S156">
        <v>0</v>
      </c>
      <c r="T156"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6" t="str">
        <v>https://www.artemis.bm/deal-directory/integrity-re-ltd-series-2017-1/</v>
      </c>
    </row>
    <row r="157" spans="1:21" x14ac:dyDescent="0.25">
      <c r="A157" t="str">
        <v>Integrity Re Ltd. (Series 2017-1) Class B</v>
      </c>
      <c r="B157" s="19">
        <v>42856</v>
      </c>
      <c r="C157" t="str">
        <v>Integrity Re Ltd. (Series 2017-1)</v>
      </c>
      <c r="D157" t="str">
        <v>American Integrity Insurance Company of Florida, Inc. via Hannover Rück SE</v>
      </c>
      <c r="E157" t="str">
        <v>GC Securities is sole structuring agent and bookrunner</v>
      </c>
      <c r="F157" t="str">
        <v>AIR Worldwide</v>
      </c>
      <c r="G157" t="str">
        <v>Florida named storms &amp; severe thunderstorms</v>
      </c>
      <c r="H157" s="18">
        <v>35000000</v>
      </c>
      <c r="I157" t="str">
        <v>Indemnity</v>
      </c>
      <c r="J157" t="str">
        <v>NR</v>
      </c>
      <c r="K157">
        <v>3</v>
      </c>
      <c r="L157">
        <v>10.41</v>
      </c>
      <c r="M157" t="str">
        <v>Unknown</v>
      </c>
      <c r="N157" t="str">
        <v>Yes</v>
      </c>
      <c r="O157">
        <v>9.84</v>
      </c>
      <c r="P157">
        <v>14.5</v>
      </c>
      <c r="Q157">
        <v>1.4735772357723578</v>
      </c>
      <c r="R157">
        <v>1</v>
      </c>
      <c r="S157">
        <v>0</v>
      </c>
      <c r="T157"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7" t="str">
        <v>https://www.artemis.bm/deal-directory/integrity-re-ltd-series-2017-1/</v>
      </c>
    </row>
    <row r="158" spans="1:21" x14ac:dyDescent="0.25">
      <c r="A158" t="str">
        <v>Integrity Re Ltd. (Series 2017-1) Class C</v>
      </c>
      <c r="B158" s="19">
        <v>42856</v>
      </c>
      <c r="C158" t="str">
        <v>Integrity Re Ltd. (Series 2017-1)</v>
      </c>
      <c r="D158" t="str">
        <v>American Integrity Insurance Company of Florida, Inc. via Hannover Rück SE</v>
      </c>
      <c r="E158" t="str">
        <v>GC Securities is sole structuring agent and bookrunner</v>
      </c>
      <c r="F158" t="str">
        <v>AIR Worldwide</v>
      </c>
      <c r="G158" t="str">
        <v>Florida named storms &amp; severe thunderstorms</v>
      </c>
      <c r="H158" s="18">
        <v>72000000</v>
      </c>
      <c r="I158" t="str">
        <v>Indemnity</v>
      </c>
      <c r="J158" t="str">
        <v>NR</v>
      </c>
      <c r="K158">
        <v>3</v>
      </c>
      <c r="L158">
        <v>1.64</v>
      </c>
      <c r="M158" t="str">
        <v>Unknown</v>
      </c>
      <c r="N158" t="str">
        <v>Yes</v>
      </c>
      <c r="O158">
        <v>1.39</v>
      </c>
      <c r="P158">
        <v>4</v>
      </c>
      <c r="Q158">
        <v>2.877697841726619</v>
      </c>
      <c r="R158">
        <v>1</v>
      </c>
      <c r="S158">
        <v>0</v>
      </c>
      <c r="T158"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8" t="str">
        <v>https://www.artemis.bm/deal-directory/integrity-re-ltd-series-2017-1/</v>
      </c>
    </row>
    <row r="159" spans="1:21" x14ac:dyDescent="0.25">
      <c r="A159" t="str">
        <v>Integrity Re Ltd. (Series 2017-1) Class D</v>
      </c>
      <c r="B159" s="19">
        <v>42856</v>
      </c>
      <c r="C159" t="str">
        <v>Integrity Re Ltd. (Series 2017-1)</v>
      </c>
      <c r="D159" t="str">
        <v>American Integrity Insurance Company of Florida, Inc. via Hannover Rück SE</v>
      </c>
      <c r="E159" t="str">
        <v>GC Securities is sole structuring agent and bookrunner</v>
      </c>
      <c r="F159" t="str">
        <v>AIR Worldwide</v>
      </c>
      <c r="G159" t="str">
        <v>Florida named storms &amp; severe thunderstorms</v>
      </c>
      <c r="H159" s="18">
        <v>3000000</v>
      </c>
      <c r="I159" t="str">
        <v>Indemnity</v>
      </c>
      <c r="J159" t="str">
        <v>NR</v>
      </c>
      <c r="K159">
        <v>3</v>
      </c>
      <c r="L159">
        <v>1.74</v>
      </c>
      <c r="M159" t="str">
        <v>Unknown</v>
      </c>
      <c r="N159" t="str">
        <v>Yes</v>
      </c>
      <c r="O159">
        <v>1.67</v>
      </c>
      <c r="P159">
        <v>4.25</v>
      </c>
      <c r="Q159">
        <v>2.5449101796407185</v>
      </c>
      <c r="R159">
        <v>1</v>
      </c>
      <c r="S159">
        <v>0</v>
      </c>
      <c r="T159" t="str">
        <v>American Integrity is entering the catastrophe bond market with the help of Hannover Re, with Hannover Rück SE acting as the ceding reinsurer, while American Integrity is the reinsured and so beneficiary of the fully-collateralized protection that the Integrity Re 2017-1 cat bond will provide, we understand from sources. The target is a multi-year source of reinsurance protection against Florida named storms and severe thunderstorms, across a three year term and with capital markets cover afforded on an indemnity and per-occurrence basis. Bermuda based special purpose insurer Integrity Re Ltd. will offer four tranches of Series 2017-1, with two set to provide first event protection and two second event cover only. The Integrity Re 2017-1 cat bond is targeting $178 million of notes across the four tranches, but there is room to upsize should the sponsor elect to and market conditions allow. Hannover Re will enter into a reinsurance agreement with Integrity Re, with the sale of the notes collateralizing this agreement, while American Integrity will be reinsured by Hannover Re. The covered subject business is Florida homeowners insurance policies, we’re told. A Class A tranche of notes is offered at $50 million in size and will provide second event protection against loss from Florida named storms only. This tranche will attach at $3 million of losses for the second event, $1 million for subsequent events. The Class A tranche has an attachment probability of 2.64%, an expected loss of 0.73% and the notes are being offered to investors with coupon price guidance of 3.5% to 4%. The Class B tranche is just $3 million in size, will cover Florida named storms in a second and subsequent event basis, attach at $3 million for a second event and $1 million for a subsequent event, like Class A. The Class B notes have an attachment probability of 10.41%, an expected loss of 9.84% and are offered to ILS investors with coupon guidance of 13.75% to 14.5%. A Class C tranche is the largest at $100 million, and will cover Florida named storms for first and subsequent events, with an attachment point of $6 million for th first event, $3 million for the second and $1 million for subsequent events. Class C has an attachment probability of 1.64%, an expected loss of 1.39% and the notes are offered with price guidance of 4% to 4.5%. Finally, Class D is sized at $25 million and is the multi-peril tranche covering Florida named storms and severe thunderstorms, both on a first and subsequent event basis. This tranche of notes attach at $290 million of losses. This tranche has an attachment probability of 1.74%, an expected loss of 1.67% and are offered to investors with coupon guidance of 4.5% to 5%, we understand. Update 1: American Integrity Insurance Company of Florida, Inc.’s first catastrophe bond issuance has increased in size while being marketed to ILS investors, resulting in a $210 million target for the Integrity Re Ltd. (Series 2017-1) transaction at lower price guidance. The Class A tranche of notes which launched at $50 million in size and offers second event protection against losses from Florida named storms only has upsized to $72 million we understand. The initial coupon price guidance of 3.5% to 4% has been lowered to 3.25% to 3.5%, reflecting demand for more Florida named storm risk among investors. The Class B tranche remains at just $3 million in size, offering cover for Florida named storms on a second and subsequent event basis. The coupon guidance for this small tranche which began at 13.75% to 14.5%, is now set to price at the upper end we’re told, at the 14.5% level. The Class C tranche has also not upsized and remains as $100 million, offering Florida named storm cover for first and subsequent events. The initial price guidance for this tranche, of 4% to 4.5%, has fallen to the bottom end at 4% we understand. Finally, the Class D notes which began as a $25 million tranche have now upsized to $35 million, and cover Florida named storms and severe thunderstorms, both on a first and subsequent event basis. The price guidance of 4.5% to 5% has been lowered to 4.25% to 4.5% at the latest update. Update 2: The $72 million Class A tranche of notes has been priced at the lowest end at 3.25%. The $3 million Class B tranche priced at the upper end at 14.5% level. The Class C tranche has priced at 4% we understand. Finally, the Class D notes priced at the lowest end of the reduced guidance at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59" t="str">
        <v>https://www.artemis.bm/deal-directory/integrity-re-ltd-series-2017-1/</v>
      </c>
    </row>
    <row r="160" spans="1:21" x14ac:dyDescent="0.25">
      <c r="A160" t="str">
        <v>Residential Reinsurance 2017 Limited (Series 2017-1) Class 10</v>
      </c>
      <c r="B160" s="19">
        <v>42856</v>
      </c>
      <c r="C160" t="str">
        <v>Residential Reinsurance 2017 Limited (Series 2017-1)</v>
      </c>
      <c r="D160" t="str">
        <v>USAA</v>
      </c>
      <c r="E160" t="str">
        <v>Goldman Sachs and Swiss Re Capital Markets are joint structuring agents and bookrunners</v>
      </c>
      <c r="F160" t="str">
        <v>AIR Worldwide</v>
      </c>
      <c r="G160" t="str">
        <v>U.S. tropical cyclones (plus renter policy flood), earthquakes (plus fire following), severe thunderstorm, winter storm, wildfire, volcanic eruption, meteorite impact, other perils</v>
      </c>
      <c r="H160" s="18">
        <v>225000000</v>
      </c>
      <c r="I160" t="str">
        <v>Indemnity</v>
      </c>
      <c r="J160" t="str">
        <v>S&amp;P: Class 13 - BB-(sf)</v>
      </c>
      <c r="K160">
        <v>1</v>
      </c>
      <c r="L160">
        <v>16.22</v>
      </c>
      <c r="M160" t="str">
        <v>$905,000,000.00</v>
      </c>
      <c r="N160" t="str">
        <v>Yes</v>
      </c>
      <c r="O160">
        <v>4.0599999999999996</v>
      </c>
      <c r="P160">
        <v>17.5</v>
      </c>
      <c r="Q160">
        <v>4.3103448275862073</v>
      </c>
      <c r="R160">
        <v>1</v>
      </c>
      <c r="S160">
        <v>0</v>
      </c>
      <c r="T160"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0" t="str">
        <v>https://www.artemis.bm/deal-directory/residential-reinsurance-2017-ltd-series-2017-1/</v>
      </c>
    </row>
    <row r="161" spans="1:21" x14ac:dyDescent="0.25">
      <c r="A161" t="str">
        <v>Residential Reinsurance 2017 Limited (Series 2017-1) Class 11</v>
      </c>
      <c r="B161" s="19">
        <v>42856</v>
      </c>
      <c r="C161" t="str">
        <v>Residential Reinsurance 2017 Limited (Series 2017-1)</v>
      </c>
      <c r="D161" t="str">
        <v>USAA</v>
      </c>
      <c r="E161" t="str">
        <v>Goldman Sachs and Swiss Re Capital Markets are joint structuring agents and bookrunners</v>
      </c>
      <c r="F161" t="str">
        <v>AIR Worldwide</v>
      </c>
      <c r="G161" t="str">
        <v>U.S. tropical cyclones (plus renter policy flood), earthquakes (plus fire following), severe thunderstorm, winter storm, wildfire, volcanic eruption, meteorite impact, other perils</v>
      </c>
      <c r="H161" s="18">
        <v>150000000</v>
      </c>
      <c r="I161" t="str">
        <v>Indemnity</v>
      </c>
      <c r="J161" t="str">
        <v>S&amp;P: Class 13 - BB-(sf)</v>
      </c>
      <c r="K161">
        <v>1</v>
      </c>
      <c r="L161">
        <v>4.5599999999999996</v>
      </c>
      <c r="M161" t="str">
        <v>Unknown</v>
      </c>
      <c r="N161" t="str">
        <v>Yes</v>
      </c>
      <c r="O161">
        <v>2.11</v>
      </c>
      <c r="P161">
        <v>4.75</v>
      </c>
      <c r="Q161">
        <v>2.2511848341232228</v>
      </c>
      <c r="R161">
        <v>1</v>
      </c>
      <c r="S161">
        <v>0</v>
      </c>
      <c r="T161"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1" t="str">
        <v>https://www.artemis.bm/deal-directory/residential-reinsurance-2017-ltd-series-2017-1/</v>
      </c>
    </row>
    <row r="162" spans="1:21" x14ac:dyDescent="0.25">
      <c r="A162" t="str">
        <v>Residential Reinsurance 2017 Limited (Series 2017-1) Class 13</v>
      </c>
      <c r="B162" s="19">
        <v>42856</v>
      </c>
      <c r="C162" t="str">
        <v>Residential Reinsurance 2017 Limited (Series 2017-1)</v>
      </c>
      <c r="D162" t="str">
        <v>USAA</v>
      </c>
      <c r="E162" t="str">
        <v>Goldman Sachs and Swiss Re Capital Markets are joint structuring agents and bookrunners</v>
      </c>
      <c r="F162" t="str">
        <v>AIR Worldwide</v>
      </c>
      <c r="G162" t="str">
        <v>U.S. tropical cyclones (plus renter policy flood), earthquakes (plus fire following), severe thunderstorm, winter storm, wildfire, volcanic eruption, meteorite impact, other perils</v>
      </c>
      <c r="H162" s="18">
        <v>50000000</v>
      </c>
      <c r="I162" t="str">
        <v>Indemnity</v>
      </c>
      <c r="J162" t="str">
        <v>S&amp;P: Class 13 - BB-(sf)</v>
      </c>
      <c r="K162">
        <v>1</v>
      </c>
      <c r="L162">
        <v>0.99</v>
      </c>
      <c r="M162" t="str">
        <v>Unknown</v>
      </c>
      <c r="N162" t="str">
        <v>Yes</v>
      </c>
      <c r="O162">
        <v>0.59</v>
      </c>
      <c r="P162">
        <v>3</v>
      </c>
      <c r="Q162">
        <v>5.0847457627118651</v>
      </c>
      <c r="R162">
        <v>1</v>
      </c>
      <c r="S162">
        <v>0</v>
      </c>
      <c r="T162" t="str">
        <v>This is USAA’s 29th securitization of insurance risk as a catastrophe bond, extending its use of the capital markets as a source of reinsurance capacity. This transaction sees USAA with a new special purpose insurer, Residential Reinsurance 2017 Limited, which will seek to issue $300 million at least of Series 2017-1 notes to collateralize a multi-peril reinsurance arrangement for the insurer, we understand. Residential Re 2017-1 will feature three tranches of notes all of which will provide USAA with reinsurance protection against losses from U.S. tropical cyclones, earthquakes, severe thunderstorm, winter storm, wildfire, volcanic eruption, meteorite impact, and other perils. All three tranches of notes will provide USAA with annual aggregate reinsurance protection on an indemnity trigger basis and two tranches will provide four years of cover, with the other structured as a zero-coupon note providing just a single year of reinsurance. A $50 million tranche of Class 10 notes are the zero-coupon notes, which will be issued to investors at a discount akin to how collateralized reinsurance transactions are completed. These are the riskiest notes of the Residential Re 2017 issue, with an initial attachment probability of 16.22%, or $883m of losses, and an expected loss of 14.06%. This one-year tranche of zero-coupon notes are being offered at 82.5% to 83.5% of par value, we’re told, which approximates to a coupon of 16.5% to 17.5%. A Class 11 tranche of notes, preliminarily sized at $150 million, and with a four-year risk period have an attachment probability of 4.56%, or $1.28 billion of losses, and an expected loss of 2.11%. This tranche is being offered to investors with price guidance of 4.75% to 5.25% we understand and will not be rated. Finally, a $100 million Class 13 tranche of notes will be issued with a four-year risk period as well. The Class 13 notes will have an attachment probability of 0.99%, or $2.05 billion of losses, an expected loss of 0.59% and are offered to investors with coupon price guidance of 3% to 3.5% we’re told. This tranche of notes are being rated, which is now becoming a rarity in the world of catastrophe bonds and have received a preliminary BB-(sf) rating from Standard &amp; Poor’s. Update 1: USAA’s latest Residential Re has been received well by investors, helping the insurer lift the target size of the issue by 50% to up to $450 million. The Class 10 tranche of notes to be issued by Residential Reinsurance 2017 are now targeting between $40 million and $50 million of coverage, and this zero-coupon slice of cover has actually seen its pricing move out. This tranche was initially targeting $50 million at an offering price of 82.5% to 83.5% of par, but we now understand the price to have been fixed at 82.5%, equating to a 17.5% coupon. The Class 11 notes, which began their life with a preliminary size of $150 million, are now targeting from $200 million to $250 million, we’re told. The pricing on this tranche, which launched with price guidance of 4.75% to 5.25%, now sits at a narrowed 4.75% to 5%. Finally, the Class 13 tranche of notes, which began as a $100 million layer with coupon price guidance of 3% to 3.5%, now targets $125 million to $150 million and has price guidance at a narrowed towards the bottom of guidance 3% to 3.25%. Update 2: The Residential Re 2017-1 cat bond transaction is now set for completion with finalised tranche sizes and pricing now released to the market, we’re told, with the total deal-size now set to be $425 million. The Class 10 zero-coupon tranche of notes to be issued by Residential Reinsurance 2017 are set to complete at their initial target size of $50 million, while final pricing is set at 82.5%, equating to a 17.5% coupon. This is actually the upper end of initial guidance, as the tranche was offered with a discount range of 82.5% to 83.5%. The Class 11 notes, which began their life with a preliminary size of $150 million and then targeted $200 million to $250 million, have settled at $225 million, we understand. The pricing was initially 4.75% to 5.25%, then narrowed to 4.75% to 5% and has now been finalised at the low-end of that range, at 4.75%. The final Class 13 tranche of notes was initially a $100 million layer with coupon price guidance of 3% to 3.5%, then targeted $125 million to $150 million and we are told is set to complete at $150 million. The pricing will complete at the bottom end of the narrowed 3% to 3.25% range, to offer investors a 3% coupon. Update, October 31st 2017: USAA’s losses from catastrophe events in the current risk period now look set to trigger the riskiest Class 10 tranche of notes from this Residential re 2017-1 catastrophe bond. USAA has reported a loss estimate of $147 million for hurricane Harvey and the mid-point of USAA’s initial estimated range of losses from hurricane Irma is $316 million, giving a $463 million total from the hurricane season, to-date. USAA has also reported its initial losses from the California wildfires, the mid-point of the per-occurrence range reported works out on an aggregate basis as $442 million, we’re told. Together, the losses from hurricanes and wildfires total a preliminary $905 million, which is above the attachment point for the Class 10 notes of $883 million. The $50 million of Class 10 notes cover a 50% share of a $100 million layer of USAA’s reinsurance program, meaning that the $905 million of losses currently suggests an impact to noteholders of around $11 million. Updates to loss estimates will change this and the notes will remain on risk until end of May 2018. That means there is plenty of time for the 2017/18 winterstorm season and 2018 convective storm season to add additional aggregate losses, potentially wiping out this tranche of notes. Update, March 23rd 2018: USAA’s aggregated losses from catastrophe events in the current risk period have now reached roughly $1 billion, suggesting that these 2017-1 Class 10 notes are triggered and if the estimates remain unchanged investors will face losses. With some months left until the end of the risk period and the next reset, there is the potential for noteholders of this tranche to face a total loss of principal. Update, August 29th 2018: The $50 million of Class 10 notes have had their maturity extended again to December 6th 2018.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2" t="str">
        <v>https://www.artemis.bm/deal-directory/residential-reinsurance-2017-ltd-series-2017-1/</v>
      </c>
    </row>
    <row r="163" spans="1:21" x14ac:dyDescent="0.25">
      <c r="A163" t="str">
        <v>Caelus Re V Ltd. (Series 2017-1) Class A</v>
      </c>
      <c r="B163" s="19">
        <v>42856</v>
      </c>
      <c r="C163" t="str">
        <v>Caelus Re V Ltd. (Series 2017-1)</v>
      </c>
      <c r="D163" t="str">
        <v>Nationwide Mutual Insurance Co.</v>
      </c>
      <c r="E163" t="str">
        <v>Goldman Sachs and Aon Securities are joint structuring agents &amp; bookrunners. Deutsche Bank Securities and BNP Paribas are co-managers</v>
      </c>
      <c r="F163" t="str">
        <v>AIR Worldwide</v>
      </c>
      <c r="G163" t="str">
        <v>U.S. named storm, earthquake, severe thunderstorm, winter storm, wildfire, meteorite impact, volcanic eruption, other perils</v>
      </c>
      <c r="H163" s="18">
        <v>150000000</v>
      </c>
      <c r="I163" t="str">
        <v>Indemnity</v>
      </c>
      <c r="J163" t="str">
        <v>NR</v>
      </c>
      <c r="K163" t="str">
        <v>Unknown</v>
      </c>
      <c r="L163">
        <v>1.01</v>
      </c>
      <c r="M163" t="str">
        <v>Unknown</v>
      </c>
      <c r="N163" t="str">
        <v>Yes</v>
      </c>
      <c r="O163">
        <v>0.78</v>
      </c>
      <c r="P163">
        <v>3.25</v>
      </c>
      <c r="Q163">
        <v>4.166666666666667</v>
      </c>
      <c r="R163">
        <v>1</v>
      </c>
      <c r="S163">
        <v>0</v>
      </c>
      <c r="T163"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3" t="str">
        <v>https://www.artemis.bm/deal-directory/caelus-re-v-ltd-series-2017-1/</v>
      </c>
    </row>
    <row r="164" spans="1:21" x14ac:dyDescent="0.25">
      <c r="A164" t="str">
        <v>Caelus Re V Ltd. (Series 2017-1) Class B</v>
      </c>
      <c r="B164" s="19">
        <v>42856</v>
      </c>
      <c r="C164" t="str">
        <v>Caelus Re V Ltd. (Series 2017-1)</v>
      </c>
      <c r="D164" t="str">
        <v>Nationwide Mutual Insurance Co.</v>
      </c>
      <c r="E164" t="str">
        <v>Goldman Sachs and Aon Securities are joint structuring agents &amp; bookrunners. Deutsche Bank Securities and BNP Paribas are co-managers</v>
      </c>
      <c r="F164" t="str">
        <v>AIR Worldwide</v>
      </c>
      <c r="G164" t="str">
        <v>U.S. named storm, earthquake, severe thunderstorm, winter storm, wildfire, meteorite impact, volcanic eruption, other perils</v>
      </c>
      <c r="H164" s="18">
        <v>41900000</v>
      </c>
      <c r="I164" t="str">
        <v>Indemnity</v>
      </c>
      <c r="J164" t="str">
        <v>NR</v>
      </c>
      <c r="K164" t="str">
        <v>Unknown</v>
      </c>
      <c r="L164">
        <v>2.33</v>
      </c>
      <c r="M164" t="str">
        <v>Unknown</v>
      </c>
      <c r="N164" t="str">
        <v>Yes</v>
      </c>
      <c r="O164">
        <v>1.58</v>
      </c>
      <c r="P164">
        <v>75</v>
      </c>
      <c r="Q164">
        <v>47.468354430379748</v>
      </c>
      <c r="R164">
        <v>1</v>
      </c>
      <c r="S164">
        <v>0</v>
      </c>
      <c r="T164"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4" t="str">
        <v>https://www.artemis.bm/deal-directory/caelus-re-v-ltd-series-2017-1/</v>
      </c>
    </row>
    <row r="165" spans="1:21" x14ac:dyDescent="0.25">
      <c r="A165" t="str">
        <v>Caelus Re V Ltd. (Series 2017-1) Class C</v>
      </c>
      <c r="B165" s="19">
        <v>42856</v>
      </c>
      <c r="C165" t="str">
        <v>Caelus Re V Ltd. (Series 2017-1)</v>
      </c>
      <c r="D165" t="str">
        <v>Nationwide Mutual Insurance Co.</v>
      </c>
      <c r="E165" t="str">
        <v>Goldman Sachs and Aon Securities are joint structuring agents &amp; bookrunners. Deutsche Bank Securities and BNP Paribas are co-managers</v>
      </c>
      <c r="F165" t="str">
        <v>AIR Worldwide</v>
      </c>
      <c r="G165" t="str">
        <v>U.S. named storm, earthquake, severe thunderstorm, winter storm, wildfire, meteorite impact, volcanic eruption, other perils</v>
      </c>
      <c r="H165" s="18">
        <v>150000000</v>
      </c>
      <c r="I165" t="str">
        <v>Indemnity</v>
      </c>
      <c r="J165" t="str">
        <v>NR</v>
      </c>
      <c r="K165" t="str">
        <v>Unknown</v>
      </c>
      <c r="L165">
        <v>3.58</v>
      </c>
      <c r="M165" t="str">
        <v>Unknown</v>
      </c>
      <c r="N165" t="str">
        <v>Yes</v>
      </c>
      <c r="O165">
        <v>2.98</v>
      </c>
      <c r="P165">
        <v>6.5</v>
      </c>
      <c r="Q165">
        <v>2.1812080536912752</v>
      </c>
      <c r="R165">
        <v>1</v>
      </c>
      <c r="S165">
        <v>0</v>
      </c>
      <c r="T165"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5" t="str">
        <v>https://www.artemis.bm/deal-directory/caelus-re-v-ltd-series-2017-1/</v>
      </c>
    </row>
    <row r="166" spans="1:21" x14ac:dyDescent="0.25">
      <c r="A166" t="str">
        <v>Caelus Re V Ltd. (Series 2017-1) Class D</v>
      </c>
      <c r="B166" s="19">
        <v>42856</v>
      </c>
      <c r="C166" t="str">
        <v>Caelus Re V Ltd. (Series 2017-1)</v>
      </c>
      <c r="D166" t="str">
        <v>Nationwide Mutual Insurance Co.</v>
      </c>
      <c r="E166" t="str">
        <v>Goldman Sachs and Aon Securities are joint structuring agents &amp; bookrunners. Deutsche Bank Securities and BNP Paribas are co-managers</v>
      </c>
      <c r="F166" t="str">
        <v>AIR Worldwide</v>
      </c>
      <c r="G166" t="str">
        <v>U.S. named storm, earthquake, severe thunderstorm, winter storm, wildfire, meteorite impact, volcanic eruption, other perils</v>
      </c>
      <c r="H166" s="18">
        <v>33130000</v>
      </c>
      <c r="I166" t="str">
        <v>Indemnity</v>
      </c>
      <c r="J166" t="str">
        <v>NR</v>
      </c>
      <c r="K166" t="str">
        <v>Unknown</v>
      </c>
      <c r="L166">
        <v>6.32</v>
      </c>
      <c r="M166" t="str">
        <v>Unknown</v>
      </c>
      <c r="N166" t="str">
        <v>Yes</v>
      </c>
      <c r="O166">
        <v>4.8600000000000003</v>
      </c>
      <c r="P166">
        <v>9.25</v>
      </c>
      <c r="Q166">
        <v>1.9032921810699588</v>
      </c>
      <c r="R166">
        <v>1</v>
      </c>
      <c r="S166">
        <v>0</v>
      </c>
      <c r="T166" t="str">
        <v>The latest multi-peril catastrophe bond from Nationwide Mutual Insurance Company For this issuance, a new Cayman Islands special purpose insurer (SPI) Caelus Re V Ltd. has been established to issue to issue four tranches of notes which will be sold to ILS and capital market investors in order to fully collateralize reinsurance agreements between the SPI and sponsor Nationwide Mutual. We understand from sources that the reinsurance coverage from this Caelus Re V 2017-1 cat bond will benefit Nationwide Mutual and its subsidiaries including Titan Insurance Company which is a dedicated auto insurers for the firm. The four tranches of Series 2017-1 notes issued by Caelus Re V will provide Nationwide and its subsidiaries with a $300 million three-year source of collateralized reinsurance protection against losses from multiple U.S. perils, including U.S. named storm, earthquake, severe thunderstorm, winter storm, wildfire, meteorite impact, volcanic eruption, and other perils. This is the first cat bond from Nationwide that has expanded its coverage to include other perils, which are identified as any other catastrophe event causing a loss to the firm that a reporting agency identifies as qualifying, we’re told. Coverage from the four tranches of Caelus Re V cat bond notes will be on an indemnity trigger and annual aggregate basis, sources said, and the subject business includes personal, commercial and excess &amp; surplus or specialty risks. A currently $60 million tranche of Class A notes will cover losses from an attachment point of $2.5bn of losses to an exhaustion at $2.75bn, giving them an initial attachment probability of 1.01% and expected loss of 0.78%. This tranche of notes are offered to investors with coupon price guidance of 3.25% to 3.75%. A $120 million Class B tranche would attach at $2bn of losses and exhaust at $2.5bn, with an attachment probability of 2.33% and expected loss of 1.58%. This tranche has price guidance of 4.5% to 5%. A $60 million Class C tranche covers losses from $1.75bn to $2bn, with an initial attachment probability of 3.58% and an expected loss of 2.98%. This tranche is offered to investors with price guidance of 6.5% to 7.25%. Finally, the riskiest tranche is a $60 million Class D, which would attach at $1.5bn of losses and exhaust at $1.75bn. This tranche has an attachment probability of 6.32% and an expected loss of 4.86%. These notes are marketed with coupon guidance of 9.25% to 10%, we understand. Update 1: We understand that all four tranches of notes have increased in size during the marketing process, with the total cat bond deal size now expected to grow by 25% to reach $375 million. At the same time investors have shown their appetite for new cat bonds once again, helping pricing fall to the bottom of guidance across all tranches. The Class A tranche of notes launched at $60 million has grown to $75 million in size, we’re told, while the initial coupon price guidance of 3.25% to 3.75% has now been lowered to the bottom of that range at 3.25%. The $120 million Class B tranche has grown to $150 million in size, while the launch price guidance of 4.5% to 5% is now set to complete at the lower end of 4.5%. The $60 million Class C tranche has grown to $75 million in size, while the price guidance of 6.5% to 7.25% has dropped down to the bottom at 6.5%. Finally, the riskiest $60 million Class D tranche has also grown to $75 million, while its coupon guidance of 9.25% to 10% has fallen again to the bottom at 9.25%. Update 5th December 2017: 2017 catastrophe events look set to trigger this aggregate multi-peril catastrophe bond, as Nationwide Mutual’s loss estimates have now risen above the trigger for the riskiest Class D notes. Sources told us that an update to catastrophe loss estimates from Nationwide Mutual today shows that its aggregated losses in the current risk period have now reached approximately $1.77 billion and after accounting for a $50 million franchise deductible for one loss event, the qualifying aggregated losses are now approaching $1.73 billion. The $75 million Class D tranche of notes issued by Caelus Re V are the riskiest, attaching at $1.5 billion and covering losses up to $1.75 billion. As a result, based on where the loss estimate currently sits, it looks likely that this Caelus Re V 2017-1 Class D tranche of cat bond notes is heading for a total loss, which could add another $75 million to the 2017 ILS market loss toll. Update, February 22nd 2018: The latest loss report, which was published on February 15th and features loss data up to the end of 2017, shows that Nationwide’s groun-up losses have now reached roughly $1.91 billion, with increases from the California wildfires largely the reason for the rise, especially the Thomas wildfire in December. The riskiest $75 million Class D tranche of notes issued by Caelus Re V are now set to become a total loss, as they attach at $1.5 billion and covered losses up to $1.75 billion for Nationwide. Investors in the Class C tranche of Caelus Re V notes, which sit directly above Class D, are now also set to experience losses, with the ground-up loss tally now having eaten roughly 63% through that layer, which attached at $1.75 billion and cover losses to $2 billion. The ground-up loss total suggests that currently the also $75 million Class C tranche of Caelus Re V notes now face around a $47 million loss of principal. Update April 2018: Nationwide Mutual’s ground-up catastrophe losses continue to increase, with sources saying they now sit at around $2 billion and hence the Class B tranche of this deal is now also seen as at risk. As the situation now stands and including qualifying losses from winter storm Riley impacts, Nationwide Mutual’s ground-up aggregate catastrophe losses are around $2 billion, sources said. Some investors we’ve spoken with said that there is an expectation that Nationwide Mutual will also likely be able to include some severe thunderstorm losses within its aggregate before the end of the current risk period, at May 31st, which suggests the ground-up loss total could creep even higher, which puts a third tranche of Caelus Re V 2017 cat bond notes at risk as well. If losses surpass the $2 billion mark, which we’re told is almost a given, then the $150 million Class B tranche of notes issues by Caelus Re V in the 2017 deal also come into play, as they attach at $2 billion and cover losses up to $2.5 billion for Nationwide. With recent severe weather in the United States assumed to have caused a reasonable level of losses in Q1 and now also in Q2, there is a good chance that Nationwide may find it can add some of the impacts of recent convective storm events to its aggregate loss amount, triggering the Caelus Re V 2017-1 Class B notes as well. Should there be further deterioration of its losses from prior events, such as the hurricanes and wildfires in 2017, then the aggregate catastrophe loss total could rise even further, placing more ILS investor capital at risk. Currently, brokers secondary pricing sheets suggest that the $150 million of Caelus Re V 2017-1 Class B notes are definitely at-risk, with them marked down between 10% and 20% on sheets we’ve seen. So right now that suggests the potential for another $15 million to $30 million of cat bond losses to be added to the Class C and D tranches $150 million. Update July 2019: The riskiest tranche of the Caelus Re V 2017 cat bond issuance is the $75 million of Class D notes, which at issue had an expected loss of 4.86%. We understand that Nationwide’s reported estimate of aggregate UNL for the risk periods in question now stand far beyond where the exhaustion point for this tranche of notes stands. So that suggests a full reinsurance recovery will be made at some point in the future, once the firm loss figures are in from Nationwide. But for now the insurer has made a claim for a $10.73 million reinsurance recovery, or loss payment, under the Caelus Re V Series 2017-1 Class D tranche of notes, leaving just slightly under $64.27 million of the notes net principal still outstanding for now. Sources told us that Nationwide’s estimated aggregate ultimate net losses for the annual risk period running from June 2017 now stand at just above $2.168 billion. The figure actually fell slightly at an update as of the end of May, but it’s still far above where the exhaustion point sits for the Caelus Re V 2017 Class D notes. In fact, we’re told the aggregate UNL is also above the exhaustion point for the Caelus Re V 2017-1 Class C notes, which sit above the D’s in the reinsurance tower for Nationwide. As a result, the market is expecting a total loss of principal for the $75 million Class C notes as well. In addition, our sources said that the Class B notes are also at risk, with the $150 million tranche of notes currently looking likely to lose as much as one-third of their outstanding principal. The secondary market continues to suggest a higher loss than that for the Caelus Re V 2017-1 Class B tranche, with the notes priced for bids as low as 25 cents on the dollar, suggesting a roughly 75% loss of principal could be possible. However, given the aggregate UNL figure reported by Nationwide reduced at the end of May, it is possible that the secondary price on these Class B notes may rise a little now, as the outlook for them looks slightly improved at this time. Nevertheless, it seems given where the UNL figure stands that at least a total loss and reinsurance recovery is to be expected for the Caelus Re V 2017-1 Class C and D notes, with as much as one-third of the Class B set to face a loss as well. In total that could be a $200 million reinsurance recovery coming for Nationwide (the full $75m for each of tranche C and D, plus as much as $50m for tranche B), which will be welcomed by the insurer and its stakeholders. Update August 2019: Nationwide has made a second recovery under the riskiest tranche of the Caelus Re V 2017 cat bond issuance, the $75 million of Class D notes. The second loss payment was for $10.3 million, taking total recoveries made to-date under this tranche to roughly $21.03 million and leaving just under $53.98 million principal outstanding remaining from the Class D notes. Update September 2019: Nationwide made a third recovery under the Class D tranche of notes, taking total loss payments to almost $25 million from this tranche and leaving $50.4 million of principal outstanding. Update October 2019: Nationwide has made a further $8.85 million recovery under the Class D tranche of notes issued by Caelus Re V, taking total loss payments to arounnd $33.4 million and leaving just under $41.6 million of principal outstanding. Update December 2019: Nationwide received a fifth loss payment from the Caelus Re V Class D catastrophe bond notes, with an $8.457 million reinsurance recovery made. That takes total recoveries from what was originally a $75 million tranche of notes to almost $41.9 million, with the remaining outstanding principal of the Class D tranche falling further to just over $33.13 million. Update, June 2020: Half of the outstanding principal from the $150 million Class B tranche of notes of this issuance have been returned in a partial redemption, but the remaining $75 million of principal has now been retained and extended through to June 2024. Similarly, the full $75 million of Caelus Re V 2017-1 Class C notes, which haven’t yet faced any losses, have also had their principal retained and maturity extended through to June 2024. Finally, the remaining just over $33.13 million of the Class D notes, what is left after the reinsurance recoveries made so far, has also now had its maturity extended to June 2024.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6" t="str">
        <v>https://www.artemis.bm/deal-directory/caelus-re-v-ltd-series-2017-1/</v>
      </c>
    </row>
    <row r="167" spans="1:21" x14ac:dyDescent="0.25">
      <c r="A167" t="str">
        <v>Everglades Re II Ltd. (Series 2017-1)</v>
      </c>
      <c r="B167" s="19">
        <v>42856</v>
      </c>
      <c r="C167" t="str">
        <v>Everglades Re II Ltd. (Series 2017-1)</v>
      </c>
      <c r="D167" t="str">
        <v>Citizens Property Insurance</v>
      </c>
      <c r="E167" t="str">
        <v>Citigroup is sole structuring agent and bookrunner. BofA Merrill Lynch is joint bookrunner.</v>
      </c>
      <c r="F167" t="str">
        <v>AIR Worldwide</v>
      </c>
      <c r="G167" t="str">
        <v>Florida named storms</v>
      </c>
      <c r="H167" s="18">
        <v>300000000</v>
      </c>
      <c r="I167" t="str">
        <v>Indemnity</v>
      </c>
      <c r="J167" t="str">
        <v>NR</v>
      </c>
      <c r="K167" t="str">
        <v>Unknown</v>
      </c>
      <c r="L167" t="str">
        <v>None</v>
      </c>
      <c r="M167" t="str">
        <v>Unknown</v>
      </c>
      <c r="N167" t="str">
        <v>No</v>
      </c>
      <c r="O167">
        <v>1.95</v>
      </c>
      <c r="P167">
        <v>5</v>
      </c>
      <c r="Q167">
        <v>2.5641025641025643</v>
      </c>
      <c r="R167">
        <v>1</v>
      </c>
      <c r="S167">
        <v>0</v>
      </c>
      <c r="T167" t="str">
        <v>Florida Citizens fifth catastrophe bond in the Everglades Re series of transactions. This Everglades Re II 2017-1 cat bond targets $250m or greater of Florida named storm reinsurance protection. The Everglades Re II transaction being marketed to investors will offer a single $250 million Series 2017-1 tranche of Class A notes, we understand, with exposure linked to Florida named storm risks across a three-year term. The notes will provide Florida Citizens with a fully collateralized source of annual aggregate reinsurance protection against losses from named storms (so the impacts of tropical storms and hurricanes) hitting Florida, with the cat bond featuring an indemnity trigger. Subject business is all from the Citizens coastal account, and consists of both personal and commercial residential property exposures. We’re told that the notes will attach at $2.151 billion and cover a percentage of losses up to $3.031 billion, which does leave ample room for the transaction to upsize should Citizens choose to. The resulting initial attachment probability is 2.49% and the expected loss 1.95% for the Everglades Re II 2017-1 notes. The currently $250 million of notes are being offered to investors with coupon price guidance in a range of 5% to 5.75%. Update 1: The single, $250 million tranche of Class A notes being issued by Everglades Re II 2017-1 were initially offered to ILS and cat bond investors with coupon price guidance in a range from 5% to 5.75%. Now, we understand, that this guidance has been reduced, with the latest information being that the notes are now offered to investors with pricing guidance in a reduced and narrowed range from 5% to 5.25%. Update 2: We’re told that this cat bond has increased in size at pricing to reach $300 million. At the same time the pricing fell to the bottom of guidance to settle at a 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7" t="str">
        <v>https://www.artemis.bm/deal-directory/everglades-re-ii-ltd-series-2017-1/</v>
      </c>
    </row>
    <row r="168" spans="1:21" x14ac:dyDescent="0.25">
      <c r="A168" t="str">
        <v>Ursa Re Ltd. (Series 2017-1) Class B</v>
      </c>
      <c r="B168" s="19">
        <v>42856</v>
      </c>
      <c r="C168" t="str">
        <v>Ursa Re Ltd. (Series 2017-1)</v>
      </c>
      <c r="D168" t="str">
        <v>California Earthquake Authority</v>
      </c>
      <c r="E168" t="str">
        <v>Swiss Re Capital Markets is sole structuring agent and bookrunner. Aon Securities is joint bookrunner</v>
      </c>
      <c r="F168" t="str">
        <v>EQECAT</v>
      </c>
      <c r="G168" t="str">
        <v>California earthquake</v>
      </c>
      <c r="H168" s="18">
        <v>425000000</v>
      </c>
      <c r="I168" t="str">
        <v>Indemnity</v>
      </c>
      <c r="J168" t="str">
        <v>NR</v>
      </c>
      <c r="K168" t="str">
        <v>Unknown</v>
      </c>
      <c r="L168">
        <v>1.19</v>
      </c>
      <c r="M168" t="str">
        <v>Unknown</v>
      </c>
      <c r="N168" t="str">
        <v>Yes</v>
      </c>
      <c r="O168">
        <v>1.1100000000000001</v>
      </c>
      <c r="P168">
        <v>3.5</v>
      </c>
      <c r="Q168">
        <v>3.1531531531531529</v>
      </c>
      <c r="R168">
        <v>1</v>
      </c>
      <c r="S168">
        <v>0</v>
      </c>
      <c r="T168" t="str">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8" t="str">
        <v>https://www.artemis.bm/deal-directory/ursa-re-ltd-series-2017-1/</v>
      </c>
    </row>
    <row r="169" spans="1:21" x14ac:dyDescent="0.25">
      <c r="A169" t="str">
        <v>Ursa Re Ltd. (Series 2017-1) Class E</v>
      </c>
      <c r="B169" s="19">
        <v>42856</v>
      </c>
      <c r="C169" t="str">
        <v>Ursa Re Ltd. (Series 2017-1)</v>
      </c>
      <c r="D169" t="str">
        <v>California Earthquake Authority</v>
      </c>
      <c r="E169" t="str">
        <v>Swiss Re Capital Markets is sole structuring agent and bookrunner. Aon Securities is joint bookrunner</v>
      </c>
      <c r="F169" t="str">
        <v>EQECAT</v>
      </c>
      <c r="G169" t="str">
        <v>California earthquake</v>
      </c>
      <c r="H169" s="18">
        <v>500000000</v>
      </c>
      <c r="I169" t="str">
        <v>Indemnity</v>
      </c>
      <c r="J169" t="str">
        <v>NR</v>
      </c>
      <c r="K169" t="str">
        <v>Unknown</v>
      </c>
      <c r="L169">
        <v>3.72</v>
      </c>
      <c r="M169" t="str">
        <v>Unknown</v>
      </c>
      <c r="N169" t="str">
        <v>Yes</v>
      </c>
      <c r="O169">
        <v>3.33</v>
      </c>
      <c r="P169">
        <v>6</v>
      </c>
      <c r="Q169">
        <v>1.8018018018018018</v>
      </c>
      <c r="R169">
        <v>1</v>
      </c>
      <c r="S169">
        <v>0</v>
      </c>
      <c r="T169" t="str">
        <v>Ursa Re Ltd. will be issuing two tranches of Series 2017-1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A $200 million Class B tranche of notes will provide the CEA with protection from an attachment point of $5.1 billion and cover a $500 million layer of risk, resulting in an initial attachment probability of 1.19% and an expected loss of 1.11%. The Class B, lower risk tranche of notes, are being offered to investors with coupon price guidance in a range from 3% to 3.5%. A $300 million Class E tranche is riskier, attaching at $1.7 billion, covering a $500 million layer and having an initial attachment probability of 3.72% and expected loss of 3.33%. The Class E tranche is offered with price guidance of 5.25% to 6%. The pricing multiple on this tranche will make this a very efficient layer of coverage for the CEA, if pricing settles within guidance. An interesting feature of this cat bond issuance is the use of ‘Program Notes.’ Six tranches were actually structured and modelled, with the lest risky a Class A and running up to Class F, but only the B and E tranches were issued at this time. The CEA can elect to issue any of the other tranches of notes, A, C, D, or F, in future issuances at any time prior to the end of the final risk period of the deal. That provides the CEA with ready-modelled and structured tranches of cat bond notes that could be issued to increase the capital markets participation in its reinsurance program, increasing the efficiency of future visits to the cat bond market. Update 1: We’re told the CEA’s target for this transaction is now for up to a $900 million issuance across the two tranches of notes. We’re told that the pricing has not dropped, as has been seen with so many other recent cat bonds. In fact the Ursa Re 2017-1 cat bond is set to be priced at the upper end of the initial guidance on both tranches of notes. The Class B tranche of notes, which launched at $200 million in size and have an initial expected loss of 1.11% were originally marketed with coupon price guidance in a range from 3% to 3.5%. Now this Class B tranche is aiming for a size of $375 million to $425 million, we understand, while the price guidance has been fixed at the upper end of guidance at 3.5%. Meanwhile, the Class E notes which were a $300 million layer at launch and have an initial expected loss of 3.33%, are now targeting $425 million to $475 million of coverage and the pricing is set to be fixed at 6%, which is the upper end of the initial 5.25% to 6% coupon guide range. Update 2: We’re told that the deal is set to upsize even more, with $925 million now the targeted size. The Class B tranche of notes have grown further and are now set for $425 million we understand, while the price guidance remains fixed at the upper end of guidance at 3.5%. The Class E notes are now set for completion at $500 million, with the pricing also fixed at the upper end of guidance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69" t="str">
        <v>https://www.artemis.bm/deal-directory/ursa-re-ltd-series-2017-1/</v>
      </c>
    </row>
    <row r="170" spans="1:21" x14ac:dyDescent="0.25">
      <c r="A170" t="str">
        <v>MetroCat Re Ltd. (Series 2017-1)</v>
      </c>
      <c r="B170" s="19">
        <v>42856</v>
      </c>
      <c r="C170" t="str">
        <v>MetroCat Re Ltd. (Series 2017-1)</v>
      </c>
      <c r="D170" t="str">
        <v>First Mutual Transportation Assurance Co. (NYC MTA)</v>
      </c>
      <c r="E170" t="str">
        <v>Swiss Re Capital Markets is sole structuring agent and lead bookrunner. Goldman Sachs is joint bookrunner</v>
      </c>
      <c r="F170" t="str">
        <v>RMS</v>
      </c>
      <c r="G170" t="str">
        <v>New York storm surge (named storm induced) and earthquake</v>
      </c>
      <c r="H170" s="18">
        <v>125000000</v>
      </c>
      <c r="I170" t="str">
        <v>Parametric</v>
      </c>
      <c r="J170" t="str">
        <v>?</v>
      </c>
      <c r="K170" t="str">
        <v>Unknown</v>
      </c>
      <c r="L170">
        <v>2.25</v>
      </c>
      <c r="M170" t="str">
        <v>Unknown</v>
      </c>
      <c r="N170" t="str">
        <v>No</v>
      </c>
      <c r="O170">
        <v>2.25</v>
      </c>
      <c r="P170">
        <v>3.7</v>
      </c>
      <c r="Q170">
        <v>1.6444444444444446</v>
      </c>
      <c r="R170">
        <v>1</v>
      </c>
      <c r="S170">
        <v>0</v>
      </c>
      <c r="T170" t="str">
        <v>MetroCat Re Ltd., a Bermuda domiciled special purpose insurer established for issuing series of catastrophe bond notes, will issue its second parametric cat bond on behalf of First Mutual Transportation Assurance Co. ( FMTAC ), the New York State-licensed captive insurer and subsidiary of the New York Metropolitan Transportation Authority ( MTA ). The new MetroCat Re 2017-1 cat bond sees the MTA expanding the coverage it will receive from the capital markets, as it adds earthquake coverage to the named storm induced storm surge risk it secured with its previous deal. This second MetroCat Re transaction will see a $125 million single tranche of Class A notes issued in order to fully collateralize the reinsurance agreements between the issuing vehicle and the captive First Mutual Transportation Assurance Co., which will in turn provide the insurance protection to the MTA. The notes are exposed to parametric factors associated with storm surges caused by named storms and also earthquake risks, both within the New York metropolitan area, across a three-year term. A range of calculation locations within the metro area of the city will be used to measure and report data on events that strike the region, with parametric trigger points set which if breached would determine whether a payout is due. Should an event occur the calculation agent will derive an index for the covered peril in question and if the index value breaches the trigger point a payout would occur. The protection is on a per-occurrence basis, so an event will either trigger a full payment or none. The MetroCat Re 2017-1 notes have an attachment probability of 2.25%, over the medium-term, and an expected loss of the same at 2.25%. This is typical of a one-shot type parametric protection. We understand that the notes will be offered to catastrophe bond investors with coupon price guidance in a range from 3.5% to 4%. Update 1: The notes were eventually priced at a coupon of 3.7%, so slightly below the mid-point of initial price guidance. The deal did not upsize, completing at $125 million for the MTA.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0" t="str">
        <v>https://www.artemis.bm/deal-directory/metrocat-re-ltd-series-2017-1/</v>
      </c>
    </row>
    <row r="171" spans="1:21" x14ac:dyDescent="0.25">
      <c r="A171" t="str">
        <v>Riverfront Re Ltd. (Series 2017-1)</v>
      </c>
      <c r="B171" s="19">
        <v>42856</v>
      </c>
      <c r="C171" t="str">
        <v>Riverfront Re Ltd. (Series 2017-1)</v>
      </c>
      <c r="D171" t="str">
        <v>Great American Insurance Group</v>
      </c>
      <c r="E171" t="str">
        <v>Aon Securities and Goldman Sachs are joint structuring agents and bookrunner</v>
      </c>
      <c r="F171" t="str">
        <v>RMS</v>
      </c>
      <c r="G171" t="str">
        <v>U.S. and Canada named storms, earthquakes, severe thunderstorms, winter storms, wildfires, meteorite impact, volcanic eruption</v>
      </c>
      <c r="H171" s="18">
        <v>190000000</v>
      </c>
      <c r="I171" t="str">
        <v>Indemnity</v>
      </c>
      <c r="J171" t="str">
        <v>NR</v>
      </c>
      <c r="K171" t="str">
        <v>Unknown</v>
      </c>
      <c r="L171">
        <v>1.88</v>
      </c>
      <c r="M171" t="str">
        <v>Unknown</v>
      </c>
      <c r="N171" t="str">
        <v>No</v>
      </c>
      <c r="O171">
        <v>1.08</v>
      </c>
      <c r="P171">
        <v>6.25</v>
      </c>
      <c r="Q171">
        <v>5.7870370370370363</v>
      </c>
      <c r="R171">
        <v>1</v>
      </c>
      <c r="S171">
        <v>0</v>
      </c>
      <c r="T171" t="str">
        <v>Great American Insurance Group, a subsidiary of financial services firm American Financial Group, is back with its second catastrophe bond, a $190 million Riverfront Re 2017-1 transaction which will renew its maturing 2014 deal and double its size. The insurers first cat bond, Riverfront Re Ltd. (Series 2014-1) which matured at the end of 2016, was just $95 million in size and covered Great American and subsidiaries for losses from U.S. and Canada named storms, earthquakes, severe thunderstorms and winter storms. The new Riverfront Re 2017-1 cat bond is twice the size at $190 million and sees the peril coverage expanded so that Great American will benefit from fully collateralized reinsurance protection for losses due to U.S. and Canada named storms, earthquakes, severe thunderstorms, winter storms, wildfires, meteorite impact and volcanic eruption. So this cat bond renewal not only increases the amount of protection but also broadens it considerably for Great American Insurance Group. This 2017-1 issuance will see Riverfront Re Ltd. issuing two classes of notes which will be sold to investors to provide a source of indemnity based reinsurance coverage, with both per-occurrence and annual aggregate triggers for each tranche, however the main contributor to expected loss is per-occurrence losses, we’re told. The reinsurance protection provided will run for three and a half years, to the end of 2020, so will cover four named storm seasons for Great American. A $142.5 million Class A tranche of notes will cover 95% of losses from an attachment point of $150m, so have an initial attachment probability of 1.88%, an expected loss of 1.08% and are offered to investors with price guidance in a range from 4% to 4.5%. A $47.5m Class B tranche will cover 95% of losses from an attachment at $100m, with an initial attachment probability of 3.72%, an expected loss of 2.63% and are offered with coupon guidance of 6.25% to 7%. The Riverfront Re 2017-1 transaction will be completed by the end of May, in time for the June 1st reinsurance renewal and as named storm risks make up the majority of this cat bonds expected loss the start of the 2017 hurricane season. Update 1: We’re told that the $142.5 million Class A tranche of notes which have an initial expected loss of 1.08% have priced at the upper end of guidance. They were offered to investors with coupon guidance in a range from 4% to 4.5%, but have priced at 4.5% we understand. The $47.5m Class B tranche of notes, which are riskier with an expected loss of 2.63%, have gone the other way. Initially they were offered to investors with coupon guidance of 6.25% to 7%, but this tranche has been priced at the low-end of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1" t="str">
        <v>https://www.artemis.bm/deal-directory/riverfront-re-ltd-series-2017-1/</v>
      </c>
    </row>
    <row r="172" spans="1:21" x14ac:dyDescent="0.25">
      <c r="A172" t="str">
        <v>Sanders Re Ltd. (Series 2017-2)</v>
      </c>
      <c r="B172" s="19">
        <v>42856</v>
      </c>
      <c r="C172" t="str">
        <v>Sanders Re Ltd. (Series 2017-2)</v>
      </c>
      <c r="D172" t="str">
        <v>Allstate</v>
      </c>
      <c r="E172" t="str">
        <v>Aon Securities is sole structuring agent and joint bookrunner. Swiss Re Capital Markets is joint bookrunner.</v>
      </c>
      <c r="F172" t="str">
        <v>AIR Worldwide</v>
      </c>
      <c r="G172" t="str">
        <v>Florida named storm, earthquake, severe thunderstorm, volcanic eruption, meteorite impact, wildfire</v>
      </c>
      <c r="H172" s="18">
        <v>200000000</v>
      </c>
      <c r="I172" t="str">
        <v>Indemnity</v>
      </c>
      <c r="J172" t="str">
        <v>NR</v>
      </c>
      <c r="K172">
        <v>3</v>
      </c>
      <c r="L172">
        <v>1.04</v>
      </c>
      <c r="M172" t="str">
        <v>Unknown</v>
      </c>
      <c r="N172" t="str">
        <v>No</v>
      </c>
      <c r="O172">
        <v>0.73</v>
      </c>
      <c r="P172">
        <v>3.25</v>
      </c>
      <c r="Q172">
        <v>4.4520547945205484</v>
      </c>
      <c r="R172">
        <v>1</v>
      </c>
      <c r="S172">
        <v>0</v>
      </c>
      <c r="T172" t="str">
        <v>Allstate has returned to the catastrophe bond market for its second issuance of 2017, with a Sanders Re Ltd. Series 2017-2 transaction that seeks collateralized reinsurance cover against losses from multiple perils in the state of Florida. The Sanders Re 2017-2 cat bond transaction looks like a renewal and expansion of coverage for Allstate’s 2014 Sanders Re Ltd. (Series 2014-2) deal, which was also a Florida only protection covering its two subsidiaries Castle Key Insurance and Castle Key Indemnity, which both underwrite Floridian property insurance risks. This new Sanders Re 2017-2 will also benefit the same two Castle Key subsidiaries with a source of fully-collateralized reinsurance protection provided by the capital markets investors who purchase the issued notes. The range of perils covered is expanding for this renewal, sources told us the Sanders Re 2017-2 cat bond will provide Allstate’s subsidiaries with three years of reinsurance cover against losses due to named storms, earthquakes, severe thunderstorms, volcanic eruptions, meteorite impact and wildfires affecting the state of Florida. The transaction targets $200 million of reinsurance protection across a three-year term from the sale of a single tranche of notes, with the coverage structured on an indemnity trigger and per-occurrence basis and cascading down the tower. We’re told that the $200 million tranche of notes will have an initial attachment probability of 1.04% and an expected loss of 0.73%. The notes are being offered to investors with coupon price guidance in a range from 3.25% to 3.75%. Update 1: We understand that the pricing for the single tranche of Sanders Re 2017-2 cat bond notes has been fixed at the bottom end of guidance, at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2" t="str">
        <v>https://www.artemis.bm/deal-directory/sanders-re-ltd-series-2017-2/</v>
      </c>
    </row>
    <row r="173" spans="1:21" x14ac:dyDescent="0.25">
      <c r="A173" t="str">
        <v>Alamo Re Ltd. (Series 2017-1)</v>
      </c>
      <c r="B173" s="19">
        <v>42856</v>
      </c>
      <c r="C173" t="str">
        <v>Alamo Re Ltd. (Series 2017-1)</v>
      </c>
      <c r="D173" t="str">
        <v>Texas Windstorm Insurance Association (TWIA)</v>
      </c>
      <c r="E173" t="str">
        <v>GC Securities is sole structuring agent and bookrunner</v>
      </c>
      <c r="F173" t="str">
        <v>AIR Worldwide</v>
      </c>
      <c r="G173" t="str">
        <v>Texas named storms and severe thunderstorms</v>
      </c>
      <c r="H173" s="18">
        <v>400000000</v>
      </c>
      <c r="I173" t="str">
        <v>Indemnity</v>
      </c>
      <c r="J173" t="str">
        <v>NR</v>
      </c>
      <c r="K173" t="str">
        <v>Unknown</v>
      </c>
      <c r="L173" t="str">
        <v>None</v>
      </c>
      <c r="M173" t="str">
        <v>$2,800,000,000.00</v>
      </c>
      <c r="N173" t="str">
        <v>No</v>
      </c>
      <c r="O173">
        <v>1.71</v>
      </c>
      <c r="P173">
        <v>3.75</v>
      </c>
      <c r="Q173">
        <v>2.192982456140351</v>
      </c>
      <c r="R173">
        <v>1</v>
      </c>
      <c r="S173">
        <v>0</v>
      </c>
      <c r="T173" t="str">
        <v>This is the third Alamo Re catastrophe bond to benefit the Texas Windstorm Insurance Association (TWIA) with reinsurance protection from the capital markets. It’s the first cat bond where TWIA has added Texas severe thunderstorm protection to the covered perils, alongside Texas named storms. Again, German reinsurer Hannover Re is helping TWIA to bring this deal to market, acting as the ceding reinsurer in the transaction. TWIA will enter into a reinsurance agreement with Hannover Rück SE which will then enter into a retrocession agreement with Alamo Re Ltd. to effect the 2017-1 cat bond transaction. Bermuda domiciled SPI Alamo Re Ltd. will look to issue a single tranche of Series 2017-1 Class A notes, currently targeting a $250 million issuance, which will be sold to ILS and cat bond investors in order to collateralize a retrocessional reinsurance agreement between the issuer and Hannover Rück SE. Hannover Rück SE will in turn enter into a reinsurance agreement with TWIA to provide the coverage. The $250 million of notes issued by Alamo Re in this 2017-1 issuance will provide TWIA with a three-year source of fully-collateralized reinsurance protection against losses from named storms and severe thunderstorms in the state of Texas. The cat bond notes will feature an indemnity trigger and the reinsurance coverage will be on an annual aggregate basis. In order to become a qualifying event, under the terms of the Alamo Re 2017-1 cat bond deal, named storm or severe thunderstorm events must cause TWIA a loss of above $50 million in the covered area. We understand from sources that losses will attach to the notes only above an attachment point of $2.8 billion of losses, and cover up to an exhaustion point of $4.2 billion. In this layer the Alamo Re 2017-1 cat bond will sit alongside traditional reinsurance coverage, so should pricing be attractive there is plenty of room for TWIA to elect to upsize this deal. The initial attachment probability is 2.28% and the expected loss is 1.71%. We’re told the notes are being offered to investors with coupon price guidance of 3.9% to 4.4%. The Alamo Re 2017-1 cat bond will sit directly beneath the $700m of Alamo Re 2015-1 notes in TWIA’s reinsurance tower. While TWIA has opted to add severe thunderstorm risks into its 2017 cat bond, we understand that they make up a minimal proportion of the expected loss and that named storm risks remain the main exposure ILS investors will be assuming with this transaction. Update 1: We now understand from sources that the target size for this issuance has been increased, with TWIA now looking to secure somewhere from $350 million to as much as $400 million of reinsurance protection through the issuance of this Alamo Re 2017-1 cat bond. At the same time as the target size has been lifted, the price guidance on the notes has dropped, we’re told. We understand that this pricing has been lowered and narrowed, with the Alamo Re 2017-1 cat bond notes now offered with coupon guidance of 3.75% to 3.9%, so below the initially marketed range. Update 2: TWIA’s latest cat bond achieved the upsized $400 million target, representing growth of 60% on the initial issuance target size. The transaction has been priced, with a coupon of 3.75% set, so at the bottom end of the already reduced pricing range reflecting a good reduction in costs for TWIA in securing this reinsurance protection.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3" t="str">
        <v>https://www.artemis.bm/deal-directory/alamo-re-ltd-series-2017-1/</v>
      </c>
    </row>
    <row r="174" spans="1:21" x14ac:dyDescent="0.25">
      <c r="A174" t="str">
        <v>Casablanca Re Ltd. (Series 2017-1) Class A</v>
      </c>
      <c r="B174" s="19">
        <v>42887</v>
      </c>
      <c r="C174" t="str">
        <v>Casablanca Re Ltd. (Series 2017-1)</v>
      </c>
      <c r="D174" t="str">
        <v>Avatar Property and Casualty Insurance Company</v>
      </c>
      <c r="E174" t="str">
        <v>Rewire Securities LLC is sole structuring agent and bookrunner</v>
      </c>
      <c r="F174" t="str">
        <v>AIR Worldwide</v>
      </c>
      <c r="G174" t="str">
        <v>Florida named storm</v>
      </c>
      <c r="H174" s="18">
        <v>66950000</v>
      </c>
      <c r="I174" t="str">
        <v>Indemnity</v>
      </c>
      <c r="J174" t="str">
        <v>NR</v>
      </c>
      <c r="K174">
        <v>3</v>
      </c>
      <c r="L174">
        <v>1.1299999999999999</v>
      </c>
      <c r="M174" t="str">
        <v>Unknown</v>
      </c>
      <c r="N174" t="str">
        <v>Yes</v>
      </c>
      <c r="O174">
        <v>0.8</v>
      </c>
      <c r="P174">
        <v>3.75</v>
      </c>
      <c r="Q174">
        <v>4.6875</v>
      </c>
      <c r="R174">
        <v>1</v>
      </c>
      <c r="S174">
        <v>0</v>
      </c>
      <c r="T174"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4" t="str">
        <v>https://www.artemis.bm/deal-directory/casablanca-re-ltd-series-2017-1/</v>
      </c>
    </row>
    <row r="175" spans="1:21" x14ac:dyDescent="0.25">
      <c r="A175" t="str">
        <v>Casablanca Re Ltd. (Series 2017-1) Class B</v>
      </c>
      <c r="B175" s="19">
        <v>42887</v>
      </c>
      <c r="C175" t="str">
        <v>Casablanca Re Ltd. (Series 2017-1)</v>
      </c>
      <c r="D175" t="str">
        <v>Avatar Property and Casualty Insurance Company</v>
      </c>
      <c r="E175" t="str">
        <v>Rewire Securities LLC is sole structuring agent and bookrunner</v>
      </c>
      <c r="F175" t="str">
        <v>AIR Worldwide</v>
      </c>
      <c r="G175" t="str">
        <v>Florida named storm</v>
      </c>
      <c r="H175" s="18">
        <v>26300000</v>
      </c>
      <c r="I175" t="str">
        <v>Indemnity</v>
      </c>
      <c r="J175" t="str">
        <v>NR</v>
      </c>
      <c r="K175">
        <v>3</v>
      </c>
      <c r="L175">
        <v>4.13</v>
      </c>
      <c r="M175" t="str">
        <v>Unknown</v>
      </c>
      <c r="N175" t="str">
        <v>Yes</v>
      </c>
      <c r="O175">
        <v>1.77</v>
      </c>
      <c r="P175">
        <v>5.25</v>
      </c>
      <c r="Q175">
        <v>2.9661016949152543</v>
      </c>
      <c r="R175">
        <v>1</v>
      </c>
      <c r="S175">
        <v>0</v>
      </c>
      <c r="T175"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5" t="str">
        <v>https://www.artemis.bm/deal-directory/casablanca-re-ltd-series-2017-1/</v>
      </c>
    </row>
    <row r="176" spans="1:21" x14ac:dyDescent="0.25">
      <c r="A176" t="str">
        <v>Casablanca Re Ltd. (Series 2017-1) Class C</v>
      </c>
      <c r="B176" s="19">
        <v>42887</v>
      </c>
      <c r="C176" t="str">
        <v>Casablanca Re Ltd. (Series 2017-1)</v>
      </c>
      <c r="D176" t="str">
        <v>Avatar Property and Casualty Insurance Company</v>
      </c>
      <c r="E176" t="str">
        <v>Rewire Securities LLC is sole structuring agent and bookrunner</v>
      </c>
      <c r="F176" t="str">
        <v>AIR Worldwide</v>
      </c>
      <c r="G176" t="str">
        <v>Florida named storm</v>
      </c>
      <c r="H176" s="18">
        <v>6750000</v>
      </c>
      <c r="I176" t="str">
        <v>Indemnity</v>
      </c>
      <c r="J176" t="str">
        <v>NR</v>
      </c>
      <c r="K176">
        <v>3</v>
      </c>
      <c r="L176">
        <v>17.260000000000002</v>
      </c>
      <c r="M176" t="str">
        <v>Unknown</v>
      </c>
      <c r="N176" t="str">
        <v>Yes</v>
      </c>
      <c r="O176">
        <v>9.93</v>
      </c>
      <c r="P176">
        <v>16</v>
      </c>
      <c r="Q176">
        <v>1.6112789526686808</v>
      </c>
      <c r="R176">
        <v>1</v>
      </c>
      <c r="S176">
        <v>0</v>
      </c>
      <c r="T176" t="str">
        <v>This the first catastrophe bond transaction from Florida focused insurer Avatar Property and Casualty Insurance Company, with the target being a $100m source of fully-collateralized reinsurance protection through issuance of three tranches of Series 2017-1 cat bond notes via Cayman Islands special purpose vehicle Casablanca Re Ltd. Casablanca Re Ltd., a newly formed Cayman Islands special purpose insurance vehicles, will issue three tranches of Series 2017-1 cat bond notes that will be sold to cat bond investors to collateralize reinsurance agreements between it and Avatar. The three tranches of notes and underlying reinsurance agreements will provide Avatar with a fully-collateralized source of protection against losses from named storms striking the state of Florida across a three year term, with the protection on a per occurrence basis and each tranche having an indemnity trigger linked to Avatar’s losses. A $55.15 million tranche of Class A notes will have an initial attachment probability of 1.13%, an initial expected loss of 0.8% and are being offered to cat bond investors with coupon price guidance of 3.25% to 4%. A $21.7 million Class B tranche of notes have an attachment probability of 4.13%, an expected loss of 1.77% and price guidance in a range from 5% to 6%. Finally, the riskiest tranche of notes are a $23.15 million Class C, with an attachment probability of 17.26%, an expected loss of 9.93% and are offered to investors with price guidance of 16% to 18%. The three tranches of Casablanca Re 2017-1 cat bond notes will provide Avatar with a layered source of capital market reinsurance protection, wrapping around (so providing cover below, alongside and above) its FHCF coverage layer. Update 1: The indication from this pricing is that investors have shown stronger appetite for the higher risk, higher return tranches of notes from Avatar’s first catastrophe bond transaction, as pricing dropped on the two higher risk tranches. The Casablanca Re 2017-1 cat bond launched with a $55.15 million tranche of Class A notes, with an expected loss of 0.8% and that were offered to cat bond investors with coupon price guidance of 3.25% to 4%. We’re told that the price guidance has been narrowed at 3.5% to 3.75%, so in the middle of the marketed range. The middle risk $21.7 million Class B tranche of notes, with an expected loss of 1.77% launched with price guidance in a range from 5% to 6%. The pricing on this tranche has fallen to 5% to 5.5%, so looking set for pricing nearer the lower end of guidance. Finally, the riskiest $23.15 million Class C tranche, with an expected loss of 9.93%, were offered to investors with price guidance of 16% to 18%. The guidance on this tranche has been narrowed and reduced towards the bottom end, at 16% to 17% we’re told. Update 2: Floridian primary insurer Avatar Property and Casualty Insurance Company’s first catastrophe bond issuance has now shrunk slightly before final pricing, with the Casablanca Re Ltd. (Series 2017-1) transaction now set to secure $87.7 million of reinsurance coverage for the firm. The Casablanca Re 2017-1 Class A tranche of cat bond notes, which launched at $55.15 million in size, is now targeting $60 million of cover for Avatar. This lowest risk tranche, with an expected loss of 0.8%, were initially offered to cat bond investors with coupon price guidance of 3.25% to 4%, which was subsequently narrowed to 3.5% to 3.75%. The guidance has now been fixed at the upper end of the adjusted range, at 3.75% we understand. The middle risk $21.7 million Class B tranche of notes remains that size. With an expected loss of 1.77%, these notes initially had price guidance in a range from 5% to 6%, which then fell to 5% to 5.5%, and has now been fixed at 5.25%, so towards the lower end of initial guidance. Finally, the riskiest Class C tranche which launched targeting $23.15 million of reinsurance cover for Avatar has now shrunk right down to $6 million, we’re told. This tranche has an expected loss of 9.93%, were at first offered to investors with price guidance of 16% to 18%., which was then narrowed and reduced towards the bottom end, at 16% to 17%. The pricing has now been fixed at the low-end of initial guidance at 16%, we hear. Update 3: At final pricing the deal’s size has jumped back up to $100 million, we understand, as all three tranches increased in size to support Avatar’s need for Florida named storm reinsurance protection. The Class A tranche of notes, which started as $55.15 million in size, then increased to a $60 million target, is now set to complete at $66.95 million in size, with pricing now fixed at 3.75% which was in the upper half of initial coupon guidance, we understand. The Class B tranche, which began at $21.7 million in size has now upsized to $26.3 million, with the pricing fixed at 5.25%, which is towards the lower end of initial guidance. The final Class C tranche, which is the riskiest and began with a target of $23.15 million of reinsurance cover for Avatar, but shrank right down to $6 million, has now increased slightly to $6.75 million at pricing. The coupon for this tranche is fixed at 16%, the bottom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6" t="str">
        <v>https://www.artemis.bm/deal-directory/casablanca-re-ltd-series-2017-1/</v>
      </c>
    </row>
    <row r="177" spans="1:21" x14ac:dyDescent="0.25">
      <c r="A177" t="str">
        <v>Cranberry Re Ltd. (Series 2017-1)</v>
      </c>
      <c r="B177" s="19">
        <v>42887</v>
      </c>
      <c r="C177" t="str">
        <v>Cranberry Re Ltd. (Series 2017-1)</v>
      </c>
      <c r="D177" t="str">
        <v>Massachusetts Property Insurance Underwriting Association</v>
      </c>
      <c r="E177" t="str">
        <v>GC Securities is sole structuring agent and bookrunner</v>
      </c>
      <c r="F177" t="str">
        <v>AIR Worldwide</v>
      </c>
      <c r="G177" t="str">
        <v>Massachusetts named storm, severe thunderstorm &amp; winter storm</v>
      </c>
      <c r="H177" s="18">
        <v>350000000</v>
      </c>
      <c r="I177" t="str">
        <v>Indemnity</v>
      </c>
      <c r="J177" t="str">
        <v>NR</v>
      </c>
      <c r="K177" t="str">
        <v>Unknown</v>
      </c>
      <c r="L177">
        <v>0.53200000000000003</v>
      </c>
      <c r="M177" t="str">
        <v>$1,700,000,000.00</v>
      </c>
      <c r="N177" t="str">
        <v>No</v>
      </c>
      <c r="O177">
        <v>0.46400000000000002</v>
      </c>
      <c r="P177">
        <v>2</v>
      </c>
      <c r="Q177">
        <v>4.3103448275862064</v>
      </c>
      <c r="R177">
        <v>1</v>
      </c>
      <c r="S177">
        <v>0</v>
      </c>
      <c r="T177" t="str">
        <v>This is the third catastrophe bond issuance that will benefit the risk pool Massachusetts Property Insurance Underwriting Association (MPIUA) with collateralized reinsurance protection and the second issued through Cranberry Re Ltd., following on from the Cranberry Re 2015-1 transaction which matures in June 2018 and the 2010 issued Shore Re Ltd. . This Cranberry Re 2017-1 cat bond will extend the protection from the 2015 deal, we’re told, as it seeks a similar fully-collateralized source of reinsurance protection against losses from State of Massachusetts named storms (so tropical storm and hurricane risks), severe thunderstorms and winter storms. Cranberry Re will issue a single tranche of Series 2017-1 Class A notes, currently targeting a deal size of $250 million, with the notes set to be sold to ILS investors and the proceeds used to collateralize a retrocessional reinsurance agreement between the issuer Cranberry Re Ltd. and the sponsor Hannover Re. Hannover Re in turn provides the reinsurance protection to the MPIUA. The reinsurance protection that will benefit the MPIUA will be on an indemnity trigger and annual aggregate basis across a three-year term to the end of June 2020. This Cranberry Re 2017-1 cat bond is lower risk than the 2015 deal and will see the MPIUA topping its reinsurance tower with cat bond protection from the capital markets. The $250 million of notes issued will have an initial attachment point at $1.7 billion of losses to the MPIUA and exhaust at $2.1 billion, so with a $400m layer there is plenty of room for this cat bond to upsize if demand supports it. This results in an initial attachment probability of 0.532% and an expected loss of 0.464%. The Cranberry Re 2017-1 cat bond notes are being offered to ILS investors with coupon price guidance in a range from 2% to 2.5%, sources said. We understand that the majority of the expected loss of this cat bond is related to named storm risks, with the severe thunderstorm and winter storm risks just minor contributors to the risk profile of the notes. Update 1: The targeted size for this Cranberry Re 2017-1 cat bond has been lifted to between $250 million to $300 million. The price guidance has been lowered and narrowed, towards the bottom of the initial range, at 2% to 2.25%. Update 2: We understand that this Cranberry Re 2017-1 cat bond deal is now targeting $350 million of protection for the MPIUA, while the pricing has fallen to the bottom of guidance at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7" t="str">
        <v>https://www.artemis.bm/deal-directory/cranberry-re-ltd-series-2017-1/</v>
      </c>
    </row>
    <row r="178" spans="1:21" x14ac:dyDescent="0.25">
      <c r="A178" t="str">
        <v>Spectrum Capital Ltd. (Series 2017-1) Class A</v>
      </c>
      <c r="B178" s="19">
        <v>42887</v>
      </c>
      <c r="C178" t="str">
        <v>Spectrum Capital Ltd. (Series 2017-1)</v>
      </c>
      <c r="D178" t="str">
        <v>Tokio Millennium Re (Bermuda)</v>
      </c>
      <c r="E178" t="str">
        <v>Aon Securities is sole structuring agent and bookrunner.</v>
      </c>
      <c r="F178" t="str">
        <v>AIR Worldwide</v>
      </c>
      <c r="G178" t="str">
        <v>U.S. named storms, earthquakes, severe thunderstorms, wildfires, winter storms. Canada earthquakes</v>
      </c>
      <c r="H178" s="18">
        <v>160000000</v>
      </c>
      <c r="I178" t="str">
        <v>Industry loss index</v>
      </c>
      <c r="J178" t="str">
        <v>NR</v>
      </c>
      <c r="K178" t="str">
        <v>Invalid period value</v>
      </c>
      <c r="L178">
        <v>3.64</v>
      </c>
      <c r="M178" t="str">
        <v>Unknown</v>
      </c>
      <c r="N178" t="str">
        <v>Yes</v>
      </c>
      <c r="O178">
        <v>2.72</v>
      </c>
      <c r="P178">
        <v>5.75</v>
      </c>
      <c r="Q178">
        <v>2.1139705882352939</v>
      </c>
      <c r="R178">
        <v>1</v>
      </c>
      <c r="S178">
        <v>0</v>
      </c>
      <c r="T178" t="str">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8" t="str">
        <v>https://www.artemis.bm/deal-directory/spectrum-capital-ltd-series-2017-1/</v>
      </c>
    </row>
    <row r="179" spans="1:21" x14ac:dyDescent="0.25">
      <c r="A179" t="str">
        <v>Spectrum Capital Ltd. (Series 2017-1) Class B</v>
      </c>
      <c r="B179" s="19">
        <v>42887</v>
      </c>
      <c r="C179" t="str">
        <v>Spectrum Capital Ltd. (Series 2017-1)</v>
      </c>
      <c r="D179" t="str">
        <v>Tokio Millennium Re (Bermuda)</v>
      </c>
      <c r="E179" t="str">
        <v>Aon Securities is sole structuring agent and bookrunner.</v>
      </c>
      <c r="F179" t="str">
        <v>AIR Worldwide</v>
      </c>
      <c r="G179" t="str">
        <v>U.S. named storms, earthquakes, severe thunderstorms, wildfires, winter storms. Canada earthquakes</v>
      </c>
      <c r="H179" s="18">
        <v>270000000</v>
      </c>
      <c r="I179" t="str">
        <v>Industry loss index</v>
      </c>
      <c r="J179" t="str">
        <v>NR</v>
      </c>
      <c r="K179" t="str">
        <v>Invalid period value</v>
      </c>
      <c r="L179" t="str">
        <v>None</v>
      </c>
      <c r="M179" t="str">
        <v>Unknown</v>
      </c>
      <c r="N179" t="str">
        <v>Yes</v>
      </c>
      <c r="O179">
        <v>0.69</v>
      </c>
      <c r="P179">
        <v>3.5</v>
      </c>
      <c r="Q179">
        <v>5.0724637681159424</v>
      </c>
      <c r="R179">
        <v>1</v>
      </c>
      <c r="S179">
        <v>0</v>
      </c>
      <c r="T179" t="str">
        <v>This catastrophe bond is being brought to market for risk transfer counterparty Tokio Millennium Re (Bermuda), we understand, as the company seeks a source of fully-collateralized, multi-peril retrocessional reinsurance protection. Newly formed Bermuda special purpose insurer Spectrum Capital Ltd. will look to issue two tranches of Series 2017-1 notes, which will be sold to capital markets investors to raise a targeted $250 million in funds to collateralize two underlying reinsurance agreements, which we’re told will be structured to offer derivative-style protection and run for almost four years. The coverage provided to Tokio Millennium Re by the Spectrum Capital 2017-1 cat bond will be against losses from U.S. named storms, earthquakes, severe thunderstorms, wildfires, winter storms, and Canada earthquakes. A Spectrum Capital Series 2017-1 Class A tranche of notes is targeting $100 million of protection for Tokio Millennium Re and will provide its coverage on an annual aggregate basis. A Class B tranche of notes targets $150 million of coverage, and is structured to provide per-occurrence coverage for second and subsequent loss events, we understand. Both tranches of notes will utilise an industry loss trigger, based on PCS reported insurance market losses for covered events. The Class B tranche will only become activated after a first qualifying loss is reported and it seems only be activated for a set two year period (except for in the final annual risk period), after which it would take another two events to trigger these notes. The $150 million of Class A, annual aggregate and industry loss triggered notes that will be issued by Spectrum Capital have an initial attachment probability of 3.64%, expected loss of 2.72% and are being marketed to cat bond investors with price guidance in a range from 6% to 6.75%, we are told. The $100 million of Class B, second and subsequent event and industry loss triggered notes, have an annualised attachment probability across the term of the deal of 0.89%, an expected loss of 0.69% and are offered with coupon guidance from 3.25% to 4%. Update 1: The price guidance has been narrowed for both tranches, with the Class A notes also seeing the price drop. The Class A notes were launched with coupon guidance in a range from 6% to 6.75%, but we understand this has been narrowed and fallen to 5.75% to 6%, so below the originally marketed range. Meanwhile the Class B notes which had initial price guidance of 3.25% to 4% have seen their pricing narrow towards the middle of that range, at 3.5% to 3.75%. We’re told the Spectrum Capital cat bond transaction could also be upsized before it closes, if the final pricing is conducive to doing so. We’ll update you should we hear anything further on that. Update 2: As suspected the Spectrum Capital cat bond has been upsized, increasing by 72% to $430 million for sponsor Tokio Millennium Re. The first tranche of notes, a Spectrum Capital Series 2017-1 Class A, launched aiming for $100 million of annual aggregate reinsurance coverage. This tranche has now grown in size to $160 million, we understand. The Class A notes were launched with coupon guidance in a range from 6% to 6.75%, which then dropped to a narrowed 5.75% to 6% and this has now been fixed at the lowest end of reduced guidance, at 5.75% we’re told. The Class B tranche were launched at $150 million in size, aiming for per-occurrence retro reinsurance coverage against losses from second and subsequent qualifying events. This tranche has now jumped in size to $270 million. The Class B notes had initial price guidance of 3.25% to 4%, which then narrowed towards the middle of that range at 3.5% to 3.75%. We understand that pricing for the Class B tranche has now been fixed at 3.5%, so the bottom of the narrowed range and towards the lower end of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79" t="str">
        <v>https://www.artemis.bm/deal-directory/spectrum-capital-ltd-series-2017-1/</v>
      </c>
    </row>
    <row r="180" spans="1:21" x14ac:dyDescent="0.25">
      <c r="A180" t="str">
        <v>Lion II Re DAC</v>
      </c>
      <c r="B180" s="19">
        <v>42887</v>
      </c>
      <c r="C180" t="str">
        <v>Lion II Re DAC</v>
      </c>
      <c r="D180" t="str">
        <v>Assicurazioni Generali S.p.A.</v>
      </c>
      <c r="E180" t="str">
        <v>GC Securities is lead structuring agent and sole bookrunner. Munich Re is co-structuring agent</v>
      </c>
      <c r="F180" t="str">
        <v>AIR Worldwide</v>
      </c>
      <c r="G180" t="str">
        <v>European windstorm, European flood, Italy earthquake</v>
      </c>
      <c r="H180" s="18">
        <v>200000000</v>
      </c>
      <c r="I180" t="str">
        <v>Indemnity</v>
      </c>
      <c r="J180" t="str">
        <v>NR</v>
      </c>
      <c r="K180" t="str">
        <v>Unknown</v>
      </c>
      <c r="L180">
        <v>3.21</v>
      </c>
      <c r="M180" t="str">
        <v>Unknown</v>
      </c>
      <c r="N180" t="str">
        <v>No</v>
      </c>
      <c r="O180">
        <v>2.2400000000000002</v>
      </c>
      <c r="P180">
        <v>3</v>
      </c>
      <c r="Q180">
        <v>1.3392857142857142</v>
      </c>
      <c r="R180">
        <v>1</v>
      </c>
      <c r="S180">
        <v>0</v>
      </c>
      <c r="T180" t="str">
        <v>Lion II Re DAC, an Irish domiciled special purpose reinsurance vehicle, is the second Lion named catastrophe bond from Italian insurer Assicurazioni Generali S.p.A. Lion II Re is an Irish designated activity company, established to issue a single EUR 200 million tranche of catastrophe bond notes that will be sold to investors in order to collateralize a reinsurance agreement between Lion II Re and the sponsor Assicurazioni Generali S.p.A., we understand from sources. We’re told that the target size of EUR 200 million is the limit and there is no appetite to upsize this catastrophe bond. The reinsurance agreements between the sponsor and Lion II Re will provide Generali with multi-year, fully-collateralized reinsurance protection from the capital markets against losses from European windstorm, European flooding and Italian earthquake events. Coverage will be across a four-year term, we’re told, on a per occurrence basis and with the trigger being indemnity. European windstorm coverage is for all of the countries exposed to that peril, while European flood coverage will be a subset, including the UK, but not Northern Ireland, Germany, Austria, Hungary, Czech Republic, Slovakia, Poland and Switzerland. Italian earthquake coverage is for the entire country. The Lion II Re catastrophe bond notes will attach at EUR 800 million of European windstorm losses, EUR 1.1 billion of European flood losses, or EUR 600 million of Italian earthquake losses suffered by Generali. We understand that windstorm and earthquake coverage is for the full EUR 200 million, but flood coverage is only a EUR 100 million layer of reinsurance protection. That means the EUR 200 million of notes issued by Lion II Re will have an initial attachment probability of 3.21% and an expected loss of 2.24%. In terms of pricing, we’re told that the notes are going to be offered to investors with suggested coupon guidance in a range from 3.5% to 4%. Update 1: This cat bond has seen its suggested coupon fall below the initial launch guidance, as ILS investors demonstrate their comfort with the first Euro flood indemnity triggered bond. Sources said that the latest update reveals that the price guidance has fallen to below that initial range, with the cat bond deal being marketed with spread guidance of 3% to 3.5%. Update 2: The final pricing for this Lion II Re cat bond was at 3%, so the bottom of the already reduced range, which is a multiple of just 1.33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0" t="str">
        <v>https://www.artemis.bm/deal-directory/lion-ii-re-dac/</v>
      </c>
    </row>
    <row r="181" spans="1:21" x14ac:dyDescent="0.25">
      <c r="A181" t="str">
        <v>Fortius Re II Ltd. (Series 2017-1)</v>
      </c>
      <c r="B181" s="19">
        <v>42917</v>
      </c>
      <c r="C181" t="str">
        <v>Fortius Re II Ltd. (Series 2017-1)</v>
      </c>
      <c r="D181" t="str">
        <v>AmTrust Financial Services</v>
      </c>
      <c r="E181" t="str">
        <v>Willis Towers Watson Securities is sole structuring agent and bookrunner.</v>
      </c>
      <c r="F181" t="str">
        <v>AIR Worldwide</v>
      </c>
      <c r="G181" t="str">
        <v>U.S. named storms, U.S. earthquake, Canada earthquake</v>
      </c>
      <c r="H181" s="18">
        <v>100000000</v>
      </c>
      <c r="I181" t="str">
        <v>Indemnity &amp; modelled loss</v>
      </c>
      <c r="J181" t="str">
        <v>NR</v>
      </c>
      <c r="K181" t="str">
        <v>Unknown</v>
      </c>
      <c r="L181">
        <v>1.83</v>
      </c>
      <c r="M181" t="str">
        <v>Unknown</v>
      </c>
      <c r="N181" t="str">
        <v>No</v>
      </c>
      <c r="O181">
        <v>1.1100000000000001</v>
      </c>
      <c r="P181">
        <v>3.75</v>
      </c>
      <c r="Q181">
        <v>3.3783783783783781</v>
      </c>
      <c r="R181">
        <v>1</v>
      </c>
      <c r="S181">
        <v>0</v>
      </c>
      <c r="T181" t="str">
        <v>Fortius Re II Ltd. will look to issue a single tranche of notes to ILS investors, with the Class 1 tranche currently targeting $100 million of reinsurance for the sponsor and its subsidiaries. The Fortius Re II 2017-1 cat bond will provide AmTrust insurance subsidiaries with a source of U.S. named storm, U.S. earthquake and Canada earthquake reinsurance protection across a four-year term. Interestingly, we’re told the transaction features two sections with shared limit across each of them. The first, Section A, can be triggered by indemnity losses from all covered perils on a per-occurrence basis and provide property reinsurance protection. The second Section B limit though, is exposed to modelled losses to a workers compensation portfolio due to earthquake impacts across the U.S. and Canada only also on a per-occurrence basis, so no named storm coverage here. Effectively the multi-section, shared limit approach provides AmTrust with a way to gain two types of reinsurance coverage with different triggers, from one transaction, a clever way to structure a cat bond deal. With both sections providing per-occurrence based reinsurance protection it means only one can ever pay out, so investors are not exposed to both loss categories at the same time. Of course this does make the work of analysing and modelling such a catastrophe bond harder for investors and may even limit the number of ILS funds and investors that would be capable of understanding the risks enough to participate, but given the sophistication of the ILS market now there are plenty of fund managers and investors that can. We’re told that the $100 million tranche of notes to be issued by Fortius Re II will have an initial attachment probability of 1.83% and an expected loss of 1.11%. The majority of that is derived from the Section A indemnity risk, with 0.84% of the expected loss, while the modelled loss section contributes just 0.18% of the expected loss, we are told. The Fortius Re II notes are being offered to ILS investors with coupon price guidance in a range from 4% to 4.5%, which is generous given the expected loss and likely compensates investors for supporting what is a more unusual cat bond coverage structure. Update 1: We’re told that while the size target remains $100 million, the pricing guidance has dropped to below the initial range and AmTrust is now targeting a coupon of between 3.75% and 4% at close. Update 2: The pricing finally settled at the bottom end of the already reduced guidance, to offer investors in the notes a coupon of 3.75%.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1" t="str">
        <v>https://www.artemis.bm/deal-directory/fortius-re-ii-ltd-series-2017-1/</v>
      </c>
    </row>
    <row r="182" spans="1:21" x14ac:dyDescent="0.25">
      <c r="A182" t="str">
        <v>Galileo Re Ltd. (Series 2017-1) Class A</v>
      </c>
      <c r="B182" s="19">
        <v>43040</v>
      </c>
      <c r="C182" t="str">
        <v>Galileo Re Ltd. (Series 2017-1)</v>
      </c>
      <c r="D182" t="str">
        <v>XL Bermuda Ltd.</v>
      </c>
      <c r="E182" t="str">
        <v>GC Securities is sole structuring agent and joint bookrunner. Aon Securities is joint bookrunner.</v>
      </c>
      <c r="F182" t="str">
        <v>AIR Worldwide</v>
      </c>
      <c r="G182" t="str">
        <v>U.S. named storm, U.S. earthquake, Canada earthquake, U.S. severe thunderstorm, European windstorm, Australian tropical cyclone, Australian earthquake</v>
      </c>
      <c r="H182" s="18">
        <v>75000000</v>
      </c>
      <c r="I182" t="str">
        <v>Industry loss index</v>
      </c>
      <c r="J182" t="str">
        <v>NR</v>
      </c>
      <c r="K182" t="str">
        <v>Unknown</v>
      </c>
      <c r="L182">
        <v>5.13</v>
      </c>
      <c r="M182" t="str">
        <v>Unknown</v>
      </c>
      <c r="N182" t="str">
        <v>Yes</v>
      </c>
      <c r="O182">
        <v>3.37</v>
      </c>
      <c r="P182">
        <v>7.5</v>
      </c>
      <c r="Q182">
        <v>2.2255192878338277</v>
      </c>
      <c r="R182">
        <v>1</v>
      </c>
      <c r="S182">
        <v>0</v>
      </c>
      <c r="T182" t="str">
        <v>XL Catlin companies and subsidiaries are back in the catastrophe bond market seeking a preliminary $150 million of capital markets backed reinsurance protection with a Galileo Re Ltd. (Series 2017-1) issuance. This is the first catastrophe bond transaction to be issued in the wake of the major hurricane losses in the 2017 season and the pricing guidance for each tranche of notes seems to reflect the fact that ILS investors have faced losses, with pricing looking set to be at a higher multiple level than recent cat bonds before the catastrophe losses. The Galileo Re 2017-1 cat bond features two tranches of notes, both of will provide XL Catlin subsidiaries with collateralised reinsurance protection for losses from U.S. named storms, U.S. earthquakes, Canadian earthquakes, U.S. severe thunderstorms, European windstorms, Australian tropical cyclones and Australian earthquakes. U.S. severe thunderstorm coverage is an addition to recent catastrophe bonds sponsored from XL, which have tended to cover all the other perils but not tornado and severe convective weather risks. This Galileo Re 2017-1 cat bond will provide its cover on a weighted industry loss and annual aggregate basis, with U.S triggers provided by PCS, while PERILS AG will provide industry loss trigger data for the European and Australian risks. The ceding insurer is XL Bermuda Ltd. but this global multi-peril reinsurance protection covers XL Catlin insurers, reinsurers and Lloyd’s of London syndicates, so it is a broad coverage providing peak peril coverage on an aggregate basis across the re/insurance group (so retrocessional and reinsurance in nature). A Galileo Re 2017-1 Class A tranche of notes has a preliminary size of $100 million, would attach at $360m and exhaust at $560m, with an initial attachment probability of 5.13%, expected loss of 3.37% and is being offered to cat bond investors with price guidance in a range from 7.5% to 8%, we understand. A $50 million sized Class B tranche of notes would attach at $160m and exhaust at $360m, so sitting beneath the A notes, with an initial attachment probability of 17.53%, an expected loss of 9.72% and a much higher coupon, with price guidance in a range from 17% to 17.5%. Both classes of notes will have a franchise deductible of $40 million and as each will cover a $200m layer of risk there is plenty of room for them to be upsized, should investor demand allow. Update 1: During marketing, the Class A tranche dropped in size to $75 million, we’re told, while their price guidance was fixed at the low end of guidance at 7.5%. But the riskier Class B tranche increased in size, to $75 million, however their price guidance moved to the top of the marketed range at 17.5%. It’s an interesting result, as it shows lower demand for the lower risk notes, although investors were prepared to accept a tightening of the spread on that Class A tranche. For the higher risk note the demand has clearly been higher, although investors have also demanded a higher spread, pushing the coupon to the top of the previously marketed range. This dynamic could reflect ILS investors desire to access higher returning business, in order to boost portfolio returns at a time when a significant portion of the outstanding cat bond market has been marked down.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2" t="str">
        <v>https://www.artemis.bm/deal-directory/galileo-re-ltd-series-2017-1/</v>
      </c>
    </row>
    <row r="183" spans="1:21" x14ac:dyDescent="0.25">
      <c r="A183" t="str">
        <v>Residential Reinsurance 2017 Limited (Series 2017-2) Class 1</v>
      </c>
      <c r="B183" s="19">
        <v>43040</v>
      </c>
      <c r="C183" t="str">
        <v>Residential Reinsurance 2017 Limited (Series 2017-2)</v>
      </c>
      <c r="D183" t="str">
        <v>USAA</v>
      </c>
      <c r="E183" t="str">
        <v>Goldman Sachs and Swiss Re Capital Markets are joint structuring agents and bookrunners</v>
      </c>
      <c r="F183" t="str">
        <v>AIR Worldwide</v>
      </c>
      <c r="G183" t="str">
        <v>U.S. tropical cyclones (plus renter policy flood), earthquakes (plus fire following and renter policy flood), severe thunderstorm, winter storm, wildfire, volcanic eruption, meteorite impact, other perils</v>
      </c>
      <c r="H183" s="18">
        <v>110000000</v>
      </c>
      <c r="I183" t="str">
        <v>Indemnity</v>
      </c>
      <c r="J183" t="str">
        <v>?</v>
      </c>
      <c r="K183">
        <v>4</v>
      </c>
      <c r="L183">
        <v>23.17</v>
      </c>
      <c r="M183" t="str">
        <v>Unknown</v>
      </c>
      <c r="N183" t="str">
        <v>Yes</v>
      </c>
      <c r="O183">
        <v>5.75</v>
      </c>
      <c r="P183">
        <v>20</v>
      </c>
      <c r="Q183">
        <v>3.4782608695652173</v>
      </c>
      <c r="R183">
        <v>1</v>
      </c>
      <c r="S183">
        <v>0</v>
      </c>
      <c r="T183"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3" t="str">
        <v>https://www.artemis.bm/deal-directory/residential-reinsurance-2017-limited-series-2017-2/</v>
      </c>
    </row>
    <row r="184" spans="1:21" x14ac:dyDescent="0.25">
      <c r="A184" t="str">
        <v>Residential Reinsurance 2017 Limited (Series 2017-2) Class 2</v>
      </c>
      <c r="B184" s="19">
        <v>43040</v>
      </c>
      <c r="C184" t="str">
        <v>Residential Reinsurance 2017 Limited (Series 2017-2)</v>
      </c>
      <c r="D184" t="str">
        <v>USAA</v>
      </c>
      <c r="E184" t="str">
        <v>Goldman Sachs and Swiss Re Capital Markets are joint structuring agents and bookrunners</v>
      </c>
      <c r="F184" t="str">
        <v>AIR Worldwide</v>
      </c>
      <c r="G184" t="str">
        <v>U.S. tropical cyclones (plus renter policy flood), earthquakes (plus fire following and renter policy flood), severe thunderstorm, winter storm, wildfire, volcanic eruption, meteorite impact, other perils</v>
      </c>
      <c r="H184" s="18">
        <v>130000000</v>
      </c>
      <c r="I184" t="str">
        <v>Indemnity</v>
      </c>
      <c r="J184" t="str">
        <v>?</v>
      </c>
      <c r="K184">
        <v>4</v>
      </c>
      <c r="L184">
        <v>13.14</v>
      </c>
      <c r="M184" t="str">
        <v>Unknown</v>
      </c>
      <c r="N184" t="str">
        <v>Yes</v>
      </c>
      <c r="O184">
        <v>7.33</v>
      </c>
      <c r="P184">
        <v>12.5</v>
      </c>
      <c r="Q184">
        <v>1.7053206002728514</v>
      </c>
      <c r="R184">
        <v>1</v>
      </c>
      <c r="S184">
        <v>0</v>
      </c>
      <c r="T184"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4" t="str">
        <v>https://www.artemis.bm/deal-directory/residential-reinsurance-2017-limited-series-2017-2/</v>
      </c>
    </row>
    <row r="185" spans="1:21" x14ac:dyDescent="0.25">
      <c r="A185" t="str">
        <v>Residential Reinsurance 2017 Limited (Series 2017-2) Class 3</v>
      </c>
      <c r="B185" s="19">
        <v>43040</v>
      </c>
      <c r="C185" t="str">
        <v>Residential Reinsurance 2017 Limited (Series 2017-2)</v>
      </c>
      <c r="D185" t="str">
        <v>USAA</v>
      </c>
      <c r="E185" t="str">
        <v>Goldman Sachs and Swiss Re Capital Markets are joint structuring agents and bookrunners</v>
      </c>
      <c r="F185" t="str">
        <v>AIR Worldwide</v>
      </c>
      <c r="G185" t="str">
        <v>U.S. tropical cyclones (plus renter policy flood), earthquakes (plus fire following and renter policy flood), severe thunderstorm, winter storm, wildfire, volcanic eruption, meteorite impact, other perils</v>
      </c>
      <c r="H185" s="18">
        <v>55000000</v>
      </c>
      <c r="I185" t="str">
        <v>Indemnity</v>
      </c>
      <c r="J185" t="str">
        <v>?</v>
      </c>
      <c r="K185">
        <v>4</v>
      </c>
      <c r="L185">
        <v>4.04</v>
      </c>
      <c r="M185" t="str">
        <v>Unknown</v>
      </c>
      <c r="N185" t="str">
        <v>Yes</v>
      </c>
      <c r="O185">
        <v>2.84</v>
      </c>
      <c r="P185">
        <v>5.5</v>
      </c>
      <c r="Q185">
        <v>1.9366197183098592</v>
      </c>
      <c r="R185">
        <v>1</v>
      </c>
      <c r="S185">
        <v>0</v>
      </c>
      <c r="T185" t="str">
        <v>This is USAA’s 30th securitization of insurance risk as a catastrophe bond, further extending its use of the capital markets as a source of collateralized reinsurance capacity. USAA returns with its special purpose insurer Residential Reinsurance 2017 Limited, which will seek to issue $225 million at least in three tranches of Series 2017-2 notes to collateralize a multi-peril reinsurance arrangement for the insurer. The Residential Re 2017-2 cat bond will provide USAA with reinsurance protection against losses from U.S. tropical cyclones (plus renter policy flood), earthquakes (plus fire following and renter policy flood), severe thunderstorm, winter storm, wildfire, volcanic eruption, meteorite impact, and other perils. In this cat bond the one new addition in the covered perils is the inclusion of renter policy flood caused by earthquakes. All three tranches of notes will provide USAA with per-occurrence reinsurance protection on an indemnity trigger basis and two tranches will provide four years of cover, while the Class 1 tranche has been structured as a zero-coupon note providing just a single year of reinsurance protection. The Class 1, zero coupon tranche of notes is sized at $50 million preliminarily and will be issued to investors at a discount akin to how collateralized reinsurance transactions are completed. These are the riskiest notes of the Residential Re 2017-2 cat bond issue, with an initial attachment probability of 23.17%, or $400m of losses, and an expected loss of 15.75%. This one-year tranche of zero-coupon notes are being offered to investors at 78% to 80% of par value, we’re told, which approximates to a coupon of 20% to 22%. The Class 1 tranche of notes exclude Florida from the tropical cyclone peril definition, while the other two tranches cover USAA’s losses there. The Class 2 tranche of notes, preliminarily sized at $100 million and with a four-year risk period, have an attachment probability of 13.14%, or $700 million of losses to the sponsor USAA, and an expected loss of 7.33%. This tranche is being offered to investors with price guidance of 12.5% to 13.5% we understand. Lastly, a $75 million Class 3 tranche of notes will be issued with a four-year risk period as well. These notes will have an attachment probability of 4.04%, or $1.559 billion of losses, an expected loss of 2.84% and are offered to investors with coupon price guidance of 5.5% to 6.25% we’re told. This tranche of notes are set to be rated by S&amp;P. Update 1: This cat bond looks set to upsize to approximately $285 million for USAA. The riskiest Class 1 tranche of notes, which is a one-year zero coupon layer and was sized at $50 million from launch, is now targeting up to $55 million, we understand. The pricing guidance on this tranche had launched at 78% to 80% of par value, but that has been narrowed now to 78% to 79% of par, we’re told, approximating a coupon of 20% to 21%. The Class 2 tranche launched targeting $100 million of reinsurance protection with price guidance of 12.5% to 13.5%. This tranche is still aiming for $100 million, but now the pricing has dropped to 12.5% to 13%, we understand. The final Class 3 tranche, which are the lowest risk, launched with a size target of $75 million and coupon price guidance of 5.5% to 6.25%. This tranche now targets $130 million, so all the upsizing is here in this lower risk layer, while the pricing guidance has been fixed at the bottom-end at 5.5%. Update 2: This cat bond eventually settled at $295 million in size, a 31% upsizing during the marketing of this deal to cat bond investors. The riskiest Class 1 tranche of notes grew to $55 million at pricing, with pricing set at 79% (the mid-point) of par value offering a coupon equivalent return of 21%. The Class 2, mid-risk, tranche eventually grew to $110 million, with pricing that settled at the lowest end of guidance at 12.5%. The final Class 3 tranche, the lowest risk, secured $130 million of protection, so the majority of the upsizing of this cat bond is here in this lower risk layer, while the coupon pricing settled at 5.5%, again the bottom of guidance. Update Dec 5th, 2018: The $55 million Class 1 tranche of this catastrophe bond was placed at-risk of losses and its maturity extended by three months, to March 6th 2019. The reason for the extension of maturity is assumed to be the 2018 California wildfires and USAA holding back this collateral while its losses from these events develop and become clearer. This Class 1 tranche of notes are the riskiest per-occurrence cat bond protection that USAA has. These notes are priced for up to a 20% loss of principal in the secondary market.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5" t="str">
        <v>https://www.artemis.bm/deal-directory/residential-reinsurance-2017-limited-series-2017-2/</v>
      </c>
    </row>
    <row r="186" spans="1:21" x14ac:dyDescent="0.25">
      <c r="A186" t="str">
        <v>Ursa Re Ltd. (Series 2017-2) Class C</v>
      </c>
      <c r="B186" s="19">
        <v>43040</v>
      </c>
      <c r="C186" t="str">
        <v>Ursa Re Ltd. (Series 2017-2)</v>
      </c>
      <c r="D186" t="str">
        <v>California Earthquake Authority</v>
      </c>
      <c r="E186" t="str">
        <v>Swiss Re Capital Markets is sole structuring agent and joint bookrunner. Aon Securities is joint bookrunner.</v>
      </c>
      <c r="F186" t="str">
        <v>EQECAT</v>
      </c>
      <c r="G186" t="str">
        <v>California earthquake</v>
      </c>
      <c r="H186" s="18">
        <v>400000000</v>
      </c>
      <c r="I186" t="str">
        <v>Indemnity</v>
      </c>
      <c r="J186" t="str">
        <v>NR</v>
      </c>
      <c r="K186" t="str">
        <v>Unknown</v>
      </c>
      <c r="L186">
        <v>1.39</v>
      </c>
      <c r="M186" t="str">
        <v>Unknown</v>
      </c>
      <c r="N186" t="str">
        <v>Yes</v>
      </c>
      <c r="O186">
        <v>1.32</v>
      </c>
      <c r="P186">
        <v>4</v>
      </c>
      <c r="Q186">
        <v>3.0303030303030303</v>
      </c>
      <c r="R186">
        <v>1</v>
      </c>
      <c r="S186">
        <v>0</v>
      </c>
      <c r="T186" t="str">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6" t="str">
        <v>https://www.artemis.bm/deal-directory/ursa-re-ltd-series-2017-2/</v>
      </c>
    </row>
    <row r="187" spans="1:21" x14ac:dyDescent="0.25">
      <c r="A187" t="str">
        <v>Ursa Re Ltd. (Series 2017-2) Class D</v>
      </c>
      <c r="B187" s="19">
        <v>43040</v>
      </c>
      <c r="C187" t="str">
        <v>Ursa Re Ltd. (Series 2017-2)</v>
      </c>
      <c r="D187" t="str">
        <v>California Earthquake Authority</v>
      </c>
      <c r="E187" t="str">
        <v>Swiss Re Capital Markets is sole structuring agent and joint bookrunner. Aon Securities is joint bookrunner.</v>
      </c>
      <c r="F187" t="str">
        <v>EQECAT</v>
      </c>
      <c r="G187" t="str">
        <v>California earthquake</v>
      </c>
      <c r="H187" s="18">
        <v>500000000</v>
      </c>
      <c r="I187" t="str">
        <v>Indemnity</v>
      </c>
      <c r="J187" t="str">
        <v>NR</v>
      </c>
      <c r="K187" t="str">
        <v>Unknown</v>
      </c>
      <c r="L187">
        <v>3.05</v>
      </c>
      <c r="M187" t="str">
        <v>Unknown</v>
      </c>
      <c r="N187" t="str">
        <v>Yes</v>
      </c>
      <c r="O187">
        <v>2.79</v>
      </c>
      <c r="P187">
        <v>5.25</v>
      </c>
      <c r="Q187">
        <v>1.8817204301075268</v>
      </c>
      <c r="R187">
        <v>1</v>
      </c>
      <c r="S187">
        <v>0</v>
      </c>
      <c r="T187" t="str">
        <v>In its latest catastrophe bond, the California Earthquake Authority (CEA) returns with its Ursa Re Ltd. vehicle, which will be issuing two tranches of Series 2017-2 notes, we understand, in order to collateralize reinsurance agreements that will provide the CEA with a three-year source of reinsurance from the capital markets, to protect it against losses due to earthquakes in California. The notes will provide annual aggregate reinsurance protection to the sponsor and feature an indemnity trigger, while the protection will run for a three-year term. The first tranche of notes being marketed to catastrophe bond investors is a $200 million Class C layer, that will provide the CEA with protection for losses across a $400 million layer from $4.626 billion of losses up. The Class C notes have an initial attachment probability of 1.39% and an expected loss of 1.32% and are being offered to investors with price guidance in a range from 3.5% to 4.25%, we’re told. The second tranche is a $200 million Class D layer, which will cover a $500 million layer of risk for the CEA, from $2.195 billion and up. Hence these are the riskier of the two tranches, attaching first. The Class D notes have an initial attachment probability of 3.05%, an expected loss of 2.79% and are offered to investors with price guidance of 5% to 5.75%, we understand. These two tranches are the C and D notes from the Ursa Re Program Notes, a set of six cat bond tranches, that were modelled in advance of the issuance of its 2017-1 transaction in May 2017. We understand that by having pre-modelled and structured these six tranches, the CEA has had a structure it can compare with traditional reinsurance and fit better into its program at the right point in the year. With both the C and D tranches of notes covering a layer at least twice their current size, it looks like there is a significant chance that the CEA will increase the size of the issuance if investor demand allows it to. The pricing looks roughly aligned with its most recent issuance, likely also a benefit of having modelled these notes in advance. Update 1: Both tranches remain sized at $200 million, we understand, despite each covering a larger layer of risk ($400m for the Class C layer and $500m for the Class D) meaning there was plenty of room to upsize. But price guidance has now been fixed for the notes, with the Class C pricing put at 4%, so towards the upper end, and the Class D at 5.25%, so nearer the lower end. Looking back at pricing data from other Ursa Re cat bonds sponsored by the CEA in recent years and it is clear there is little pricing uplift in this catastrophe bond, despite it being one of the first after the recent major losses. The multiples are aligned with other transactions of the last few years. The Class C notes, with their multiple of 3 times expected loss, are very closely aligned with two other lower-risk tranches from 2016 and 2014, in terms of risk adjusted price. The Class D notes, which have a multiple of 1.88 times the expected loss, are priced below 2014 and 2015 tranches which have the closest risk profile.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7" t="str">
        <v>https://www.artemis.bm/deal-directory/ursa-re-ltd-series-2017-2/</v>
      </c>
    </row>
    <row r="188" spans="1:21" x14ac:dyDescent="0.25">
      <c r="A188" t="str">
        <v>Hexagon Reinsurance DAC (Series 2017-1) Class A</v>
      </c>
      <c r="B188" s="19">
        <v>43070</v>
      </c>
      <c r="C188" t="str">
        <v>Hexagon Reinsurance DAC (Series 2017-1)</v>
      </c>
      <c r="D188" t="str">
        <v>Covéa Group</v>
      </c>
      <c r="E188" t="str">
        <v>Willis Towers Watson Securities is lead structuring agent &amp; joint bookrunner. Natixis is co-structuring agent &amp; joint bookrunner.</v>
      </c>
      <c r="F188" t="str">
        <v>AIR Worldwide</v>
      </c>
      <c r="G188" t="str">
        <v>European windstorm</v>
      </c>
      <c r="H188" s="18" t="str">
        <v>ERROR</v>
      </c>
      <c r="I188" t="str">
        <v>Indemnity</v>
      </c>
      <c r="J188" t="str">
        <v>NR</v>
      </c>
      <c r="K188" t="str">
        <v>Unknown</v>
      </c>
      <c r="L188">
        <v>7.57</v>
      </c>
      <c r="M188" t="str">
        <v>Unknown</v>
      </c>
      <c r="N188" t="str">
        <v>Yes</v>
      </c>
      <c r="O188">
        <v>6.75</v>
      </c>
      <c r="P188">
        <v>8</v>
      </c>
      <c r="Q188">
        <v>1.1851851851851851</v>
      </c>
      <c r="R188">
        <v>1</v>
      </c>
      <c r="S188">
        <v>0</v>
      </c>
      <c r="T188" t="str">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8" t="str">
        <v>https://www.artemis.bm/deal-directory/hexagon-reinsurance-dac-series-2017-1/</v>
      </c>
    </row>
    <row r="189" spans="1:21" x14ac:dyDescent="0.25">
      <c r="A189" t="str">
        <v>Hexagon Reinsurance DAC (Series 2017-1) Class B</v>
      </c>
      <c r="B189" s="19">
        <v>43070</v>
      </c>
      <c r="C189" t="str">
        <v>Hexagon Reinsurance DAC (Series 2017-1)</v>
      </c>
      <c r="D189" t="str">
        <v>Covéa Group</v>
      </c>
      <c r="E189" t="str">
        <v>Willis Towers Watson Securities is lead structuring agent &amp; joint bookrunner. Natixis is co-structuring agent &amp; joint bookrunner.</v>
      </c>
      <c r="F189" t="str">
        <v>AIR Worldwide</v>
      </c>
      <c r="G189" t="str">
        <v>European windstorm</v>
      </c>
      <c r="H189" s="18" t="str">
        <v>ERROR</v>
      </c>
      <c r="I189" t="str">
        <v>Indemnity</v>
      </c>
      <c r="J189" t="str">
        <v>NR</v>
      </c>
      <c r="K189" t="str">
        <v>Unknown</v>
      </c>
      <c r="L189">
        <v>6.06</v>
      </c>
      <c r="M189" t="str">
        <v>Unknown</v>
      </c>
      <c r="N189" t="str">
        <v>Yes</v>
      </c>
      <c r="O189">
        <v>5.52</v>
      </c>
      <c r="P189">
        <v>6.5</v>
      </c>
      <c r="Q189">
        <v>1.1775362318840581</v>
      </c>
      <c r="R189">
        <v>1</v>
      </c>
      <c r="S189">
        <v>0</v>
      </c>
      <c r="T189" t="str">
        <v>This is the first Hexagon Reinsurance DAC catastrophe bond transaction from mutual insurance society the Covéa Group. The Hexagon Reinsurance cat bond will cover a range of Covéa Group insurer entities and subsidiaries against losses from European windstorms across a four-year term, with the covered entities including three named insurers MMA IARD SA, MAAF Assurances SA and GMF Assurances. The Hexagon Reinsurance cat bond will provide €90 million (US$106m) of fully-collateralized reinsurance protection against European windstorms across a covered area that stretches across France, Andorra and Monaco. The reinsurance protection provided by this Series 2017-1 issuance from Irish domiciled special purpose vehicle Hexagon Reinsurance DAC will be on an indemnity trigger and annual aggregate basis. The transaction will be split into two classes of notes, we understand, both €45 million in size and covering a layer of Covéa Group’s reinsurance program of the same size, suggesting the deal size may be fixed and there is no room for the transaction to grow. A €45 million Class A tranche of Series 2017-1 notes will be issued by Hexagon Reinsurance DAC to cover losses from €110 million to €155 million, giving them an initial attachment probability of 7.57% and an expected loss of 6.75%. This tranche is being offered to investors with coupon pricing in a range from 8.25% to 9%. A €45 million Class B tranche of Series 2017-1 notes will be issued by Hexagon Re to cover a layer from €155 million to €200 million of losses for the sponsoring insurance group, giving them an initial attachment probability of 6.06% and expected loss of 5.52%. As a result these notes are the less risky tranche and so have price guidance of 6.75% to 7.5%. Insurance business covered by the Hexagon Reinsurance DAC catastrophe bond include residential property, agricultural, certain industrial and commercial exposures. Update 1: The €90 million Hexagon Reinsurance DAC (Series 2017-1) catastrophe bond issuance, sponsored by French mutual insurance society Covéa Group, has seen its pricing drop to below the initial guidance range. The €45 million Class A tranche of Series 2017-1 notes, which are the more risky having an expected loss of 6.75% launched with coupon pricing in a range from 8.25% to 9%, but we now understand that this tranche are being offered with price guidance of 8% to 8.25%. The €45 million Class B tranche of Series 2017-1 notes, a less risky layer with an expected loss of 5.52%, launched with price guidance of 6.75% to 7.5%, but this has also dropped to below that initial range to 6.5% to 6.75%. Update 2: The pricing for both tranches of Hexagon Re 2017-1 cat bond notes settled at the low-end of the already reduced guidance. So the Class A notes will pay investors an 8% coupon, while the Class B notes will pay a 6.5%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89" t="str">
        <v>https://www.artemis.bm/deal-directory/hexagon-reinsurance-dac-series-2017-1/</v>
      </c>
    </row>
    <row r="190" spans="1:21" x14ac:dyDescent="0.25">
      <c r="A190" t="str">
        <v>Tailwind Re Ltd. (Series 2017-1) Class A</v>
      </c>
      <c r="B190" s="19">
        <v>43070</v>
      </c>
      <c r="C190" t="str">
        <v>Tailwind Re Ltd. (Series 2017-1)</v>
      </c>
      <c r="D190" t="str">
        <v>Validus Holdings</v>
      </c>
      <c r="E190" t="str">
        <v>Aon Securities is sole structuring agent and bookrunner</v>
      </c>
      <c r="F190" t="str">
        <v>AIR Worldwide</v>
      </c>
      <c r="G190" t="str">
        <v>U.S., Canada, Puerto Rico, U.S. Virgin Islands named storms and earthquakes</v>
      </c>
      <c r="H190" s="18">
        <v>150000000</v>
      </c>
      <c r="I190" t="str">
        <v>Industry loss index</v>
      </c>
      <c r="J190" t="str">
        <v>NR</v>
      </c>
      <c r="K190" t="str">
        <v>Unknown</v>
      </c>
      <c r="L190" t="str">
        <v>None</v>
      </c>
      <c r="M190" t="str">
        <v>Unknown</v>
      </c>
      <c r="N190" t="str">
        <v>Yes</v>
      </c>
      <c r="O190">
        <v>3.41</v>
      </c>
      <c r="P190">
        <v>7.25</v>
      </c>
      <c r="Q190">
        <v>2.1260997067448679</v>
      </c>
      <c r="R190">
        <v>1</v>
      </c>
      <c r="S190">
        <v>0</v>
      </c>
      <c r="T190"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0" t="str">
        <v>https://www.artemis.bm/deal-directory/tailwind-re-ltd-series-2017-1/</v>
      </c>
    </row>
    <row r="191" spans="1:21" x14ac:dyDescent="0.25">
      <c r="A191" t="str">
        <v>Tailwind Re Ltd. (Series 2017-1) Class B</v>
      </c>
      <c r="B191" s="19">
        <v>43070</v>
      </c>
      <c r="C191" t="str">
        <v>Tailwind Re Ltd. (Series 2017-1)</v>
      </c>
      <c r="D191" t="str">
        <v>Validus Holdings</v>
      </c>
      <c r="E191" t="str">
        <v>Aon Securities is sole structuring agent and bookrunner</v>
      </c>
      <c r="F191" t="str">
        <v>AIR Worldwide</v>
      </c>
      <c r="G191" t="str">
        <v>U.S., Canada, Puerto Rico, U.S. Virgin Islands named storms and earthquakes</v>
      </c>
      <c r="H191" s="18">
        <v>150000000</v>
      </c>
      <c r="I191" t="str">
        <v>Industry loss index</v>
      </c>
      <c r="J191" t="str">
        <v>NR</v>
      </c>
      <c r="K191" t="str">
        <v>Unknown</v>
      </c>
      <c r="L191" t="str">
        <v>None</v>
      </c>
      <c r="M191" t="str">
        <v>Unknown</v>
      </c>
      <c r="N191" t="str">
        <v>Yes</v>
      </c>
      <c r="O191">
        <v>4.43</v>
      </c>
      <c r="P191">
        <v>9</v>
      </c>
      <c r="Q191">
        <v>2.0316027088036117</v>
      </c>
      <c r="R191">
        <v>1</v>
      </c>
      <c r="S191">
        <v>0</v>
      </c>
      <c r="T191"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1" t="str">
        <v>https://www.artemis.bm/deal-directory/tailwind-re-ltd-series-2017-1/</v>
      </c>
    </row>
    <row r="192" spans="1:21" x14ac:dyDescent="0.25">
      <c r="A192" t="str">
        <v>Tailwind Re Ltd. (Series 2017-1) Class C</v>
      </c>
      <c r="B192" s="19">
        <v>43070</v>
      </c>
      <c r="C192" t="str">
        <v>Tailwind Re Ltd. (Series 2017-1)</v>
      </c>
      <c r="D192" t="str">
        <v>Validus Holdings</v>
      </c>
      <c r="E192" t="str">
        <v>Aon Securities is sole structuring agent and bookrunner</v>
      </c>
      <c r="F192" t="str">
        <v>AIR Worldwide</v>
      </c>
      <c r="G192" t="str">
        <v>U.S., Canada, Puerto Rico, U.S. Virgin Islands named storms and earthquakes</v>
      </c>
      <c r="H192" s="18">
        <v>100000000</v>
      </c>
      <c r="I192" t="str">
        <v>Industry loss index</v>
      </c>
      <c r="J192" t="str">
        <v>NR</v>
      </c>
      <c r="K192" t="str">
        <v>Unknown</v>
      </c>
      <c r="L192" t="str">
        <v>None</v>
      </c>
      <c r="M192" t="str">
        <v>Unknown</v>
      </c>
      <c r="N192" t="str">
        <v>Yes</v>
      </c>
      <c r="O192">
        <v>5.64</v>
      </c>
      <c r="P192">
        <v>11</v>
      </c>
      <c r="Q192">
        <v>1.9503546099290781</v>
      </c>
      <c r="R192">
        <v>1</v>
      </c>
      <c r="S192">
        <v>0</v>
      </c>
      <c r="T192" t="str">
        <v>Bermuda headquartered reinsurance firm Validus Holdings is to sponsor its first full catastrophe bond issuance with this Tailwind Re Ltd. Series 2017-1 transaction. Tailwind Re Ltd. is a newly formed Bermuda special purpose insurer (SPI) established to issue series of catastrophe bond notes for the sponsor. In this first issuance, Tailwind Re Ltd. will offer three tranches of Series 2017-1 notes to cat bond investors, proceeds from the sale of which will be used to fully collateralized underlying reinsurance agreements with Validus companies. We’re told that the transaction will provide retrocession and reinsurance to Validus Re, Talbot Underwriting and its syndicate at Lloyd’s of London, Western World and other Validus Holdings subsidiaries. The Tailwind Re 2017-1 cat bond will provide the company with a capital markets backed source of collateralized reinsurance and retro covering the multiple perils of U.S., Canada, Puerto Rico and U.S. Virgin Islands named storms and earthquakes. The reinsurance protection from the Tailwind Re 2017-1 cat bond will run for a four-year period, protecting Validus on an annual aggregate basis and using a weighted PCS industry loss index trigger. Three cat bond tranches will be issued by Tailwind Re, all with different levels of risk and return for investors, but covering the same perils and territories on an industry loss basis, we understand. A $125 million Class A tranche of notes have an initial attachment point of 3.79%, expected loss of 3.41% and are offered to ILS investors with price guidance of 7.75% to 8.5%. A $125 million Class B tranche of notes are a little riskier, having an initial attachment point of 5.11%, expected loss of 4.43% and are offered to cat bond investors with price guidance of 9.5% to 10.25%. The final $75 million Class C tranche are the riskiest, with an initial attachment point of 6.24%, expected loss of 5.64% and are being offered to cat bond investors with coupon price guidance of 11.5% to 12.5%. We are told that each tranche will require an initial franchise deductible to be met before industry losses begin to accumulate to the index. We’re also told that this Tailwind Re cat bond would have faced losses during the Katrina, Rita, Wilma year of 2005, when the riskiest tranche would have paid out in full and the mid-risk tranche would have seen some loss of principal. Update 1: The Tailwind Re catastrophe bond from Validus has been upsized by approximately 23% to $400 million during marketing, with all three tranches increasing in size and the price guidance dropping to below the initially marketed range for each as well. The Class A tranche of Series 2017-1 notes from Tailwind Re were launched to investors as a $125 million offering, but this tranche has now grown to $150 million we understand. This tranche, with an initial expected loss of 3.41%, were offered to ILS investors with price guidance of 7.75% to 8.5%, but this has now fallen to 7.25% to 7.75%. The Class B tranche of notes were also launched at $125 million, but have now been upsized to offer $150 million of notes to investors. A little riskier with an initial expected loss of 4.43%, these notes were marketed to cat bond investors with price guidance of 9.5% to 10.25%, but that has now dropped to 9% to 9.5%. The final Class C tranche are the riskiest and launched as a $75 million offering, but this has now grown to a $100 million layer of risk. These notes have an initial expected loss of 5.64% and were offered to cat bond investors with coupon price guidance of 11.5% to 12.5%. Here the spread guidance has again dropped to below the initial range, falling to 11% to 11.5%, we’re told. Update 2: Pricing dropped again before the deal completed, with each of the tranches of notes set to pay a coupon at the bottom end of ther already reduced price guidance ranges. The Class A tranche saw its coupon fixed at 7.25%, which is a drop in pricing of almost 11% from the original guidance mid-point. The Class B tranche priced with a 9% coupon, a drop in spread of roughly 9% from the initial mid-point. Finally, the Class C tranche priced at an 11% coupon, reflecting an 8% drop in spread during marketing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2" t="str">
        <v>https://www.artemis.bm/deal-directory/tailwind-re-ltd-series-2017-1/</v>
      </c>
    </row>
    <row r="193" spans="1:21" x14ac:dyDescent="0.25">
      <c r="A193" t="str">
        <v>Vitality Re IX Ltd. (Series 2018-1) Class A</v>
      </c>
      <c r="B193" s="19">
        <v>43101</v>
      </c>
      <c r="C193" t="str">
        <v>Vitality Re IX Ltd. (Series 2018-1)</v>
      </c>
      <c r="D193" t="str">
        <v>Aetna</v>
      </c>
      <c r="E193" t="str">
        <v>Goldman Sachs is sole bookrunner and co-structuring agent. Munich Re is co-managers and co-structuring agents</v>
      </c>
      <c r="F193" t="str">
        <v>Milliman Inc.</v>
      </c>
      <c r="G193" t="str">
        <v>Medical benefit claims levels</v>
      </c>
      <c r="H193" s="18">
        <v>140000000</v>
      </c>
      <c r="I193" t="str">
        <v>Medical benefit ratio (indemnity)</v>
      </c>
      <c r="J193" t="str">
        <v>?</v>
      </c>
      <c r="K193" t="str">
        <v>Unknown</v>
      </c>
      <c r="L193" t="str">
        <v>None</v>
      </c>
      <c r="M193" t="str">
        <v>Unknown</v>
      </c>
      <c r="N193" t="str">
        <v>Yes</v>
      </c>
      <c r="O193">
        <v>0.01</v>
      </c>
      <c r="P193">
        <v>1.6</v>
      </c>
      <c r="Q193">
        <v>160</v>
      </c>
      <c r="R193">
        <v>1</v>
      </c>
      <c r="S193">
        <v>0</v>
      </c>
      <c r="T193" t="str">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3" t="str">
        <v>https://www.artemis.bm/deal-directory/vitality-re-ix-ltd-series-2018-1/</v>
      </c>
    </row>
    <row r="194" spans="1:21" x14ac:dyDescent="0.25">
      <c r="A194" t="str">
        <v>Vitality Re IX Ltd. (Series 2018-1) Class B</v>
      </c>
      <c r="B194" s="19">
        <v>43101</v>
      </c>
      <c r="C194" t="str">
        <v>Vitality Re IX Ltd. (Series 2018-1)</v>
      </c>
      <c r="D194" t="str">
        <v>Aetna</v>
      </c>
      <c r="E194" t="str">
        <v>Goldman Sachs is sole bookrunner and co-structuring agent. Munich Re is co-managers and co-structuring agents</v>
      </c>
      <c r="F194" t="str">
        <v>Milliman Inc.</v>
      </c>
      <c r="G194" t="str">
        <v>Medical benefit claims levels</v>
      </c>
      <c r="H194" s="18">
        <v>60000000</v>
      </c>
      <c r="I194" t="str">
        <v>Medical benefit ratio (indemnity)</v>
      </c>
      <c r="J194" t="str">
        <v>?</v>
      </c>
      <c r="K194" t="str">
        <v>Unknown</v>
      </c>
      <c r="L194" t="str">
        <v>None</v>
      </c>
      <c r="M194" t="str">
        <v>Unknown</v>
      </c>
      <c r="N194" t="str">
        <v>Yes</v>
      </c>
      <c r="O194">
        <v>0.16</v>
      </c>
      <c r="P194">
        <v>1.75</v>
      </c>
      <c r="Q194">
        <v>10.9375</v>
      </c>
      <c r="R194">
        <v>1</v>
      </c>
      <c r="S194">
        <v>0</v>
      </c>
      <c r="T194" t="str">
        <v>This is health insurance giant Aetna’s ninth Vitality Re ILS deal and it will be issued by a newly established Cayman Islands company Vitality Re IX Ltd. As is typical of the Vitality Re series of ILS deals, Aetna Life Insurance Company will enter into a quota share health reinsurance agreement with its Vermont captive Health Re Inc., and Health Re will in turn enter into two excess of loss reinsurance agreements with Vitality Re IX, which will be capitalised by the sale of the notes to third-party investors to collateralize the reinsurance coverage. The two series of Vitality Re IX health ILS notes can be triggered by Aetna’s medical benefit ratio rising above predefined attachment points for each of the tranches. Coverage will be across four annual risk periods, we understand. In this 2018 issuance, Vitality Re IX Ltd. is seeking to issue a $140 million tranche of Class A notes and a $60 million tranche of Class B notes, sources said. Both tranches are, as always with these health ILS deals, very remote in terms of risk. The $140 million Class A tranche of notes are designed to provide Aetna with reinsurance coverage for medical benefit claims losses from a medical benefit ratio attachment point of 100%, equivalent to an indemnity loss under the reinsurance of $1 billion, and an MBR exhaustion at 114%, equivalent to $1.14 billion. These notes have a modelled attachment probability equivalent to 0.03% and expected loss of less than 0.01%. The $60 million Class B tranche will cover losses from a medical benefit ratio of 94%, equivalent to an indemnity loss under the reinsurance of $940 million, to 100%, equivalent to $1 billion, so sit beneath the class A notes in the reinsurance tower and are slightly more risky as a result. This tranche has an initial attachment probability equivalent of 0.41% and an expected loss of 0.16%. Price guidance is low for both tranches, as you’d anticipate with such remote risks, and the Class A notes are set to offer investors a coupon in a range from 1.75% to 2.25%, while the Class B notes will offer a coupon from 2% to 2.75%. Interestingly, that is the same price guidance as the 2017 transaction launched with, although this new 2018 Vitality Re IX deal is slightly less risky. Update 1: Pricing was delayed for this Vitality Re IX transaction, due to the U.S. government shutdown and the fact the ACA health insurer fee was under consideration in the associated legislation. This was resolved with some amendments to offering documents, to allow for the fact the health insurer fee could change during the term of the bond. Update 2: Both tranches were priced at levels well below their initial guidance mid-points. The $140 million Class A tranche of notes which have an expected loss of less than 0.01% and are the least risky layer of reinsurance protection, launched with coupon price guidance in a range from 1.75% to 2.25%. This tranche of notes have now been priced with a coupon of just 1.6%, so below the starting guidance. The $60 million Class B tranche, which are riskier and have an expected loss of 0.16%, were launched to investors with a coupon guidance range of 2% to 2.75%, but this tranche has now been priced at 1.75%, so again well below the guidance range mid-point. These price points are very low even for the Vitality series of deals, which is clearly a reflection of ILS investor demand.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4" t="str">
        <v>https://www.artemis.bm/deal-directory/vitality-re-ix-ltd-series-2018-1/</v>
      </c>
    </row>
    <row r="195" spans="1:21" x14ac:dyDescent="0.25">
      <c r="A195" t="str">
        <v>Nakama Re Ltd. (Series 2018-1) Class 1</v>
      </c>
      <c r="B195" s="19">
        <v>43160</v>
      </c>
      <c r="C195" t="str">
        <v>Nakama Re Ltd. (Series 2018-1)</v>
      </c>
      <c r="D195" t="str">
        <v>Zenkyoren</v>
      </c>
      <c r="E195" t="str">
        <v>Aon Securities is sole structuring agent and bookrunner</v>
      </c>
      <c r="F195" t="str">
        <v>AIR Worldwide</v>
      </c>
      <c r="G195" t="str">
        <v>Japan earthquake</v>
      </c>
      <c r="H195" s="18">
        <v>500000000</v>
      </c>
      <c r="I195" t="str">
        <v>Indemnity</v>
      </c>
      <c r="J195" t="str">
        <v>NR</v>
      </c>
      <c r="K195">
        <v>5</v>
      </c>
      <c r="L195">
        <v>0.56000000000000005</v>
      </c>
      <c r="M195" t="str">
        <v>Unknown</v>
      </c>
      <c r="N195" t="str">
        <v>Yes</v>
      </c>
      <c r="O195">
        <v>0.48</v>
      </c>
      <c r="P195">
        <v>2</v>
      </c>
      <c r="Q195">
        <v>4.166666666666667</v>
      </c>
      <c r="R195">
        <v>1</v>
      </c>
      <c r="S195">
        <v>0</v>
      </c>
      <c r="T195" t="str">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5" t="str">
        <v>https://www.artemis.bm/deal-directory/nakama-re-ltd-series-2018-1/</v>
      </c>
    </row>
    <row r="196" spans="1:21" x14ac:dyDescent="0.25">
      <c r="A196" t="str">
        <v>Nakama Re Ltd. (Series 2018-1) Class 2</v>
      </c>
      <c r="B196" s="19">
        <v>43160</v>
      </c>
      <c r="C196" t="str">
        <v>Nakama Re Ltd. (Series 2018-1)</v>
      </c>
      <c r="D196" t="str">
        <v>Zenkyoren</v>
      </c>
      <c r="E196" t="str">
        <v>Aon Securities is sole structuring agent and bookrunner</v>
      </c>
      <c r="F196" t="str">
        <v>AIR Worldwide</v>
      </c>
      <c r="G196" t="str">
        <v>Japan earthquake</v>
      </c>
      <c r="H196" s="18">
        <v>200000000</v>
      </c>
      <c r="I196" t="str">
        <v>Indemnity</v>
      </c>
      <c r="J196" t="str">
        <v>NR</v>
      </c>
      <c r="K196">
        <v>5</v>
      </c>
      <c r="L196">
        <v>1.79</v>
      </c>
      <c r="M196" t="str">
        <v>Unknown</v>
      </c>
      <c r="N196" t="str">
        <v>Yes</v>
      </c>
      <c r="O196">
        <v>1.44</v>
      </c>
      <c r="P196">
        <v>3</v>
      </c>
      <c r="Q196">
        <v>2.0833333333333335</v>
      </c>
      <c r="R196">
        <v>1</v>
      </c>
      <c r="S196">
        <v>0</v>
      </c>
      <c r="T196" t="str">
        <v>Regular visitor to the catastrophe bond market and one of the world’s biggest reinsurance buyers Zenkyoren (the Japanese National Mutual Insurance Federation of Agricultural Cooperatives) has returned to the ILS market looking for at least $250 million of three-year aggregate reinsurance protection against Japanese earthquake risks, through a Nakama Re Ltd. (Series 2018-1) issuance. Zenkyoren, or the Japanese National Mutual Insurance Federation of Agricultural Cooperatives as it is known, is looking to secure at least $250 million of three-year aggregate reinsurance coverage against Japanese earthquake risks through the issuance of two tranches of Series 2018-1 cat bond notes through its Nakama Re Ltd. special purpose reinsurance vehicle. Nakama Re will aim to issue and sell two tranches of notes to ILS investors, the proceeds of which will be used to collateralise underlying reinsurance agreements that afford Zenkyoren with coverage against losses caused by earthquakes striking Japan, with the peril covered also including earthquake induced shaking, tsunami, fire, flood and sprinkler related water damage, we understand. The two tranches of notes seek very different levels of coverage, with one sitting at the lower-end of Zenkyoren’s reinsurance tower and the other nearer the top-end. While a three-year aggregate trigger, the transaction actually provides coverage until 2023, so across five years, with three overlapping risk periods of three years in length each. The first tranche to be issued is a $200 million sized Series 2018-1 Class 1, which is the lower risk layer and will cover Zenkyoren’s losses from JPY 2.15 trillion up to JPY 2.5 trillion. The riskier currently $50 million Class 2 tranche will cover losses from JPY 1.2 trillion up to JLY 1.5 trillion. Both tranches feature a JPY 270 billion franchise deductible, we’re told. The $200 million of Class 1 notes have an initial annualised attachment probability of 0.56%, an expected loss of 0.48% and are being offered to cat bond investors with pricing guidance of 2% to 2.2%, which is a little lower than the pricing of the 2016 Nakama Re Class 1 notes that cover a similar risk layer. The $50 million of Class 2 notes have an attachment probability of 1.79%, an expected loss of 1.44% and are being offered with spread guidance of 3% to 3.25%, which is again lower than their 2016 equivalent, the Nakama Re 2016 Class 2 notes. Update 1: The transaction has been upsized by 180% to $700 million during marketing, as investor demand for the Nakama Re 2018-1 cat bond also pushed the pricing down. Investor demand and Zenkyoren’s appetite for capital market protection has driven the target size much higher, with the deal now looking set to secure the insurer a $700 million chunk of reinsurance protection. At the same time as increasing the issuance size, we’re told the pricing on both tranches of Nakama Re 2018-1 cat bond notes has dropped to the bottom of the initial guidance. The now $500 million of Class 1 notes, which have an initial expected loss of 0.48% and were offered with pricing in a range from 2% to 2.2%, are now set to price at the bottom end of that range at 2%, we hear. The now $200 million of Class 2 notes, with an initial expected loss of 1.44% and that launched with coupon guidance of 3% to 3.25%, are likely to now price at the bottom-end as well, with a coupon of 3%. Update 2: The Nakama Re 2018-1 cat bond remained at $700 million in size at pricing and the coupons were both fixed at the bottom end of guidance, with the $500 million tranche of Class 1 notes, which have an initial expected loss of 0.48%, have now been priced with a 2% coupon, we understand. While the $200 million tranche of Class 2 notes, with an initial expected loss of 1.44%, have now priced with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6" t="str">
        <v>https://www.artemis.bm/deal-directory/nakama-re-ltd-series-2018-1/</v>
      </c>
    </row>
    <row r="197" spans="1:21" x14ac:dyDescent="0.25">
      <c r="A197" t="str">
        <v>Akibare Re Ltd. (Series 2018-1) Class A</v>
      </c>
      <c r="B197" s="19">
        <v>43160</v>
      </c>
      <c r="C197" t="str">
        <v>Akibare Re Ltd. (Series 2018-1)</v>
      </c>
      <c r="D197" t="str">
        <v>Mitsui Sumitomo Insurance Co. Ltd., Aioi Nissay Dowa Insurance Co., Ltd.</v>
      </c>
      <c r="E197" t="str">
        <v>GC Securities is sole structuring agent and bookrunner</v>
      </c>
      <c r="F197" t="str">
        <v>AIR Worldwide</v>
      </c>
      <c r="G197" t="str">
        <v>Japan typhoon, Japan flood, Japan earthquake fire</v>
      </c>
      <c r="H197" s="18">
        <v>220000000</v>
      </c>
      <c r="I197" t="str">
        <v>Indemnity</v>
      </c>
      <c r="J197" t="str">
        <v>NR</v>
      </c>
      <c r="K197" t="str">
        <v>Unknown</v>
      </c>
      <c r="L197">
        <v>0.9</v>
      </c>
      <c r="M197" t="str">
        <v>Unknown</v>
      </c>
      <c r="N197" t="str">
        <v>Yes</v>
      </c>
      <c r="O197">
        <v>0.73</v>
      </c>
      <c r="P197">
        <v>2.5</v>
      </c>
      <c r="Q197">
        <v>3.4246575342465753</v>
      </c>
      <c r="R197">
        <v>1</v>
      </c>
      <c r="S197">
        <v>0</v>
      </c>
      <c r="T197" t="str">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7" t="str">
        <v>https://www.artemis.bm/deal-directory/akibare-re-ltd-series-2018-1/</v>
      </c>
    </row>
    <row r="198" spans="1:21" x14ac:dyDescent="0.25">
      <c r="A198" t="str">
        <v>Akibare Re Ltd. (Series 2018-1) Class B</v>
      </c>
      <c r="B198" s="19">
        <v>43160</v>
      </c>
      <c r="C198" t="str">
        <v>Akibare Re Ltd. (Series 2018-1)</v>
      </c>
      <c r="D198" t="str">
        <v>Mitsui Sumitomo Insurance Co. Ltd., Aioi Nissay Dowa Insurance Co., Ltd.</v>
      </c>
      <c r="E198" t="str">
        <v>GC Securities is sole structuring agent and bookrunner</v>
      </c>
      <c r="F198" t="str">
        <v>AIR Worldwide</v>
      </c>
      <c r="G198" t="str">
        <v>Japan typhoon, Japan flood, Japan earthquake fire</v>
      </c>
      <c r="H198" s="18">
        <v>100000000</v>
      </c>
      <c r="I198" t="str">
        <v>Indemnity</v>
      </c>
      <c r="J198" t="str">
        <v>NR</v>
      </c>
      <c r="K198" t="str">
        <v>Unknown</v>
      </c>
      <c r="L198">
        <v>1.0900000000000001</v>
      </c>
      <c r="M198" t="str">
        <v>Unknown</v>
      </c>
      <c r="N198" t="str">
        <v>Yes</v>
      </c>
      <c r="O198">
        <v>0.99</v>
      </c>
      <c r="P198">
        <v>1.9</v>
      </c>
      <c r="Q198">
        <v>1.9191919191919191</v>
      </c>
      <c r="R198">
        <v>1</v>
      </c>
      <c r="S198">
        <v>0</v>
      </c>
      <c r="T198" t="str">
        <v>This is the fourth Akibare Re named catastrophe bond transaction but this time the beneficiaries are two MS&amp;AD Insurance Group companies, Mitsui Sumitomo Insurance Co. Ltd. and Aioi Nissay Dowa Insurance Co., Ltd., with one tranche of notes set to provide collateralized reinsurance protection to each of the two ceding insurers. For this latest catastrophe bond issuance, special purpose insurer Akibare Re Ltd. will seek to issue two tranches of Series 2018-1 notes, which will be sold to qualified investors to collateralize underlying catastrophe reinsurance agreements with the two ceding insurers. The notes will provide both Mitsui Sumitomo and Aioi Nissay Dowa with fully-collateralized reinsurance protection on a per-occurrence and indemnity trigger basis across four-year terms, with one tranche of notes dedicated to each ceding company. The issuance consists of a currently $150 million sized tranche of Series 2018-1 Class A notes, which will benefit only Mitsui Sumitomo Insurance Co. Ltd. with reinsurance protection against losses from typhoons, floods and earthquake related fire events across Japan. Earthquake related fire risk is a new peril that, while included in many Japan quake cat bonds, has not been singled out on its own before. This tranche of notes does not cover earthquake shake damage, just the damage caused by fires following a quake event which is a major risk for many Japanese property insurers. The second tranche of Series 2018-1 Class B notes, which is current $75 million in size, will benefit only Aioi Nissay Dowa Insurance Co., Ltd. with reinsurance protection against losses from just typhoons and floods in Japan. The $150 million Class A tranche of Akibare Re 2018-1 notes attach at JPY 360 billion for typhoon and flood events, but just JPY 10 billion for earthquake fire events. That gives these notes an initial attachment probability of 0.9%, an expected loss of 0.73% and as a result they are being offered to investors with a 2% to 2.5% coupon pricing range, we understand. The $75 million Class B tranche of Akibare Re 2018-1 notes attach at JPY 280 billion for the covered perils of typhoon and flooding, giving the notes an initial attachment probability of 1.09%, an expected loss of 0.99% and a marketed coupon price in a range from 2% to 2.5%. The price marks suggest multiples aligned with or perhaps a little lower than the last Akibare Re cat bond, where price multiples were about 2.1 times the expected loss. Update 1: We’re told that thanks to strong investor demand the transaction is now targeting up to $320 million of coverage for the insurers, while at the same time the price guidance has fallen for both of the tranches of notes being issued. The first tranche, which launched as a $150 million layer of Series 2018-1 Class A notes, will benefit only Mitsui Sumitomo Insurance Co. Ltd. with reinsurance protection against losses from typhoons, floods and earthquake related fire events across Japan. This tranche, with an expected loss of 0.73%, is now targeting between $200 million and $220 million of coverage for Mitsui Sumitomo and at the same time as upsizing the initial price guidance of 2% to 2.5% has been slashed to 1.9% to 2%, we understand. The second tranche began as a $75 million Class B layer, designed to benefit only Aioi Nissay Dowa Insurance Co., Ltd. with reinsurance protection against losses from just typhoons and floods in Japan. This tranche, which has an expected loss of 0.99%, is now targeting $100 million of coverage for Aioi Nissay Dowa Insurance and the initial coupon price guidance of 2% to 2.5% has again been slashed down to 1.9% to 2%. So both of the tranches of cat bond notes being issued by Akibare Re in this Series 2018-1 deal have seen their size increase while the pricing guidance has fallen to the bottom-end or below, thanks to strong investor demand. Update 2: We understand from sources that the upper end of the targeted size for the catastrophe bond was secured, at $320 million. The transaction now consists of a $220 million Series 2018-1 Class A tranche of notes that will benefit only Mitsui Sumitomo Insurance Co. Ltd. with reinsurance protection against losses from typhoons, floods and earthquake related fire events across Japan, and a $100 million Class B layer, designed to benefit only Aioi Nissay Dowa Insurance Co., Ltd. with reinsurance protection against losses from just typhoons and floods in Japan. The $220 million Class A tranche of notes, which have an expected loss of 0.73%, launched with initial price guidance of 2% to 2.5%, which was subsequently slashed to 1.9% to 2% and has now been fixed at the lowest end of the reduced guidance at 1.9%. The $100 million Class B tranche, which has an expected loss of 0.99%, had initial price guidance of 2% to 2.5%, which was slashed down to 1.9% to 2% and has now been fixed at the bottom end of the range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8" t="str">
        <v>https://www.artemis.bm/deal-directory/akibare-re-ltd-series-2018-1/</v>
      </c>
    </row>
    <row r="199" spans="1:21" x14ac:dyDescent="0.25">
      <c r="A199" t="str">
        <v>Kizuna Re II Ltd. (Series 2018-1) Class A</v>
      </c>
      <c r="B199" s="19">
        <v>43160</v>
      </c>
      <c r="C199" t="str">
        <v>Kizuna Re II Ltd. (Series 2018-1)</v>
      </c>
      <c r="D199" t="str">
        <v>Tokio Marine &amp; Nichido Fire Insurance Co. Ltd.</v>
      </c>
      <c r="E199" t="str">
        <v>Aon Securities is sole structuring agent and bookrunner</v>
      </c>
      <c r="F199" t="str">
        <v>AIR Worldwide</v>
      </c>
      <c r="G199" t="str">
        <v>Japan earthquake</v>
      </c>
      <c r="H199" s="18">
        <v>150000000</v>
      </c>
      <c r="I199" t="str">
        <v>Indemnity</v>
      </c>
      <c r="J199" t="str">
        <v>NR</v>
      </c>
      <c r="K199">
        <v>3</v>
      </c>
      <c r="L199">
        <v>1.0900000000000001</v>
      </c>
      <c r="M199" t="str">
        <v>Unknown</v>
      </c>
      <c r="N199" t="str">
        <v>Yes</v>
      </c>
      <c r="O199">
        <v>0.35</v>
      </c>
      <c r="P199">
        <v>1.875</v>
      </c>
      <c r="Q199">
        <v>5.3571428571428577</v>
      </c>
      <c r="R199">
        <v>1</v>
      </c>
      <c r="S199">
        <v>0</v>
      </c>
      <c r="T199" t="str">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199" t="str">
        <v>https://www.artemis.bm/deal-directory/kizuna-re-ii-ltd-series-2018-1/</v>
      </c>
    </row>
    <row r="200" spans="1:21" x14ac:dyDescent="0.25">
      <c r="A200" t="str">
        <v>Kizuna Re II Ltd. (Series 2018-1) Class B</v>
      </c>
      <c r="B200" s="19">
        <v>43160</v>
      </c>
      <c r="C200" t="str">
        <v>Kizuna Re II Ltd. (Series 2018-1)</v>
      </c>
      <c r="D200" t="str">
        <v>Tokio Marine &amp; Nichido Fire Insurance Co. Ltd.</v>
      </c>
      <c r="E200" t="str">
        <v>Aon Securities is sole structuring agent and bookrunner</v>
      </c>
      <c r="F200" t="str">
        <v>AIR Worldwide</v>
      </c>
      <c r="G200" t="str">
        <v>Japan earthquake</v>
      </c>
      <c r="H200" s="18">
        <v>50000000</v>
      </c>
      <c r="I200" t="str">
        <v>Indemnity</v>
      </c>
      <c r="J200" t="str">
        <v>NR</v>
      </c>
      <c r="K200">
        <v>3</v>
      </c>
      <c r="L200">
        <v>7.98</v>
      </c>
      <c r="M200" t="str">
        <v>Unknown</v>
      </c>
      <c r="N200" t="str">
        <v>Yes</v>
      </c>
      <c r="O200">
        <v>2.98</v>
      </c>
      <c r="P200">
        <v>2.98</v>
      </c>
      <c r="Q200">
        <v>1</v>
      </c>
      <c r="R200">
        <v>1</v>
      </c>
      <c r="S200">
        <v>0</v>
      </c>
      <c r="T200" t="str">
        <v>Tokio Marine &amp; Nichido Fire is returing to sponsor a third cat bond through its Bermuda domiciled special purpose insurer Kizuna Re II Ltd. as it seeks to expand its capital markets backed reinsurance protection for Japanese earthquake risks. Sources said that Kizuna Re II will issue two tranches of Series 2018-1 cat bond notes, which will be sold to qualifying investors to collateralize underlying reinsurance agreements between the vehicle and the sponsoring insurer. The reinsurance protection from the cat bond will cover Tokio Marine &amp; Nichido Fire against losses from earthquakes in Japan, including shake, tsunami, fire, flooding and sprinkler leakage, over a five-year term. That’s particularly long in the cat bond market and only a handful of deals have had such tenure so far. The Kizuna Re II 2018 cat bond will feature a three-year aggregate indemnity trigger, meaning losses can accumulate over each of three, three-year risk periods that overlap over the full five-year term of the coverage. This structure is particularly popular among Japanese sponsors of cat bonds and we understand the notes will be redeemed early if no qualifying loss event occurred in the first risk period, or if a qualifying event fails to trigger a reinsurance payout, which allows the sponsor to return to the market and issue a fresh transaction after three years, if appropriate to do so. The first tranche is $150 million of Series 2018-1 Class A notes, which have a three-year initial attachment probability of 1.09%, or 0.36% on an annualised basis we’re told. These notes have a three-year expected loss of 0.35%, 0.12% annualised and we understand that expected losses would be capped at a maximum of 0.25% annualised under the terms of the cat bond. This Class A tranche of notes is being offered to investors with coupon price guidance in a range from 1.75% to 2%. The second tranche is a $50 million Series 2018-1 Class B layer of notes, which are much riskier with a three-year initial attachment probability of 7.98%, or 2.66% on an annualised basis. This tranche has a three-year expected loss of 2.98%, 0.99% annualised and we’re told that expected losses would be capped at a maximum of 1.1% annualised under the terms of the deal. This Class B tranche of notes is being offered to investors with pricing guidance in a range from 2.5% to 3%. We’re told this new Kizuna Re II 2018 catastrophe bond covers a portfolio of Tokio Marine &amp; Nichido Fire’s business including commercial, personal and industrial policies, personal accident, automobile losses, and certain reinsurance assumption between the cedant and group companies. Update 1: We’re told that the transaction has not been upsized, as this stage, remaining as a $200 million cat bond for the sponsor. However the pricing guidance has now been updated and one tranche has dropped to the bottom of guidance, while the other looks like it will settle at the mid-point. The $150 million Series 2018-1 tranche of Class A notes, which have a three-year expected loss of 0.35%, 0.12% annualised, and were initially offered to investors with coupon price guidance in a range from 1.75% to 2%, are now set to price at the mid-point with a coupon of 1.875%, we’re told. With this tranche, which are relatively remote in terms of risk, it’s possible that there is simply a minimum return that investors are looking for from a cat bond investment, no matter how low risk it is. The second $50 million Series 2018-1 Class B layer of notes, which are much riskier with a three-year expected loss of 2.98%, 0.99% annualised, and were offered to investors with pricing guidance in a range from 2.5% to 3%, are set to price at the low-end of that range, at 2.5%. Update – April 2021: As no qualifying loss events occurred during the first three-year aggregate risk period, sponsor Tokio Marine opted to redeem the full $200 million of notes from this catastrophe bond early, in April 2021.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0" t="str">
        <v>https://www.artemis.bm/deal-directory/kizuna-re-ii-ltd-series-2018-1/</v>
      </c>
    </row>
    <row r="201" spans="1:21" x14ac:dyDescent="0.25">
      <c r="A201" t="str">
        <v>Sanders Re Ltd. (Series 2018-1)</v>
      </c>
      <c r="B201" s="19">
        <v>43160</v>
      </c>
      <c r="C201" t="str">
        <v>Sanders Re Ltd. (Series 2018-1)</v>
      </c>
      <c r="D201" t="str">
        <v>Allstate</v>
      </c>
      <c r="E201" t="str">
        <v>Aon Securities is sole structuring agent and joint bookrunner. Goldman Sachs is joint bookrunner.</v>
      </c>
      <c r="F201" t="str">
        <v>AIR Worldwide</v>
      </c>
      <c r="G201" t="str">
        <v>U.S. (ex Florida &amp; New Jersey) named storm, earthquake, severe weather, fire, other perils</v>
      </c>
      <c r="H201" s="18">
        <v>500000000</v>
      </c>
      <c r="I201" t="str">
        <v>Indemnity</v>
      </c>
      <c r="J201" t="str">
        <v>NR</v>
      </c>
      <c r="K201" t="str">
        <v>Unknown</v>
      </c>
      <c r="L201" t="str">
        <v>None</v>
      </c>
      <c r="M201" t="str">
        <v>Unknown</v>
      </c>
      <c r="N201" t="str">
        <v>No</v>
      </c>
      <c r="O201">
        <v>0.64</v>
      </c>
      <c r="P201">
        <v>5.5</v>
      </c>
      <c r="Q201">
        <v>8.59375</v>
      </c>
      <c r="R201">
        <v>1</v>
      </c>
      <c r="S201">
        <v>0</v>
      </c>
      <c r="T201" t="str">
        <v>U.S. primary insurance company Allstate is back with an innovative catastrophe bond issue which will be the firms sixth successful transaction under the Sanders Re name and the eighth cat bond transaction sponsored by Allstate that we have listed in our Deal Directory. With this latest cat bond Allstate’s special purpose vehicle Sanders Re Ltd. will issue a single tranche of Series 2018-1 Class A cat bond notes, targeting a $400 million issue, which will be sold to qualified investors in order to collateralize underlying reinsurance agreements with the sponsor. The notes will also cover Allstate subsidiaries we understand. We’re told that the Sanders Re 2018-1 cat bond notes will provide Allstate with four-years of reinsurance cover against losses to its personal lines book from multiple U.S. perils, including named storms, earthquakes, severe weather, fires and so-called other perils. The coverage will not include Florida and New Jersey, sources said. The notes will feature an indemnity trigger, but the coverage they provide will be both on a per-occurrence and an annual aggregate basis, a novel structure affording the insurer two sections of reinsurance protection within a single tranche of notes. We understand both layers will provide $500 million of coverage, so there is a chance this cat bond upsizes while marketing. As a result of this novel feature, we understand the multiple paid by this cat bond will be relatively high to compensate investors for the dual occurrence and aggregate sections of risk. The Sanders Re 2018-1 cat bond notes will have an initial expected loss of 0.64% and are being offered to investors with spread guidance of 5.5% to 6.25%, we’re told. Also noteworthy are the naming of perils, with severe weather possibly designed to include more than just severe thunderstorm risks, fire more than just wildfire, and other perils a catch-all likely able to capture losses from any perils Allstate and subsidiaries are affected by over the term of the catastrophe bond deal. These expansions of coverage likely make the Sanders Re 2018-1 cat bond more commensurate with the reinsurance protection Allstate secures from its traditional program. Update 1: Allstates Sanders Re 2018-1 catastrophe bond issuance looks set to upsize before pricing, with the latest indications showing the deal at $500 million. Investors response to the novel structure appears to have been robust, as the transaction is now set to issue a $500 million tranche of notes, upping the reinsurance coverage Allstate will receive from it by 25%. Investors are set to be compensated for the dual coverage approach of this catastrophe bond it seems, with the expected loss set at an initial 0.64% the multiple paid by the notes is much higher than typical U.S. multi-peril deals. The price guidance was set in a range from 5.5% to 6.25% at launch, but we’re told this has now dropped to the bottom of guidance at 5.5%, giving a multiple of roughly 8.6 times the expected loss, which is particularly high and clearly designed to compensate investors for the two sections of reinsurance cover their capital and this cat bond will provide.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1" t="str">
        <v>https://www.artemis.bm/deal-directory/sanders-re-ltd-series-2018-1/</v>
      </c>
    </row>
    <row r="202" spans="1:21" x14ac:dyDescent="0.25">
      <c r="A202" t="str">
        <v>Manatee Re II Ltd. (Series 2018-1) Class A</v>
      </c>
      <c r="B202" s="19">
        <v>43191</v>
      </c>
      <c r="C202" t="str">
        <v>Manatee Re II Ltd. (Series 2018-1)</v>
      </c>
      <c r="D202" t="str">
        <v>SafePoint Insurance Company</v>
      </c>
      <c r="E202" t="str">
        <v>GC Securities is sole structuring agent and joint bookrunner. Swiss Re Capital Markets is joint bookrunner.</v>
      </c>
      <c r="F202" t="str">
        <v>AIR Worldwide</v>
      </c>
      <c r="G202" t="str">
        <v>U.S. named storm, U.S. severe thunderstorm (Florida, Louisiana &amp; Texas initially)</v>
      </c>
      <c r="H202" s="18">
        <v>160000000</v>
      </c>
      <c r="I202" t="str">
        <v>Indemnity</v>
      </c>
      <c r="J202" t="str">
        <v>NR</v>
      </c>
      <c r="K202" t="str">
        <v>Unknown</v>
      </c>
      <c r="L202">
        <v>2.2200000000000002</v>
      </c>
      <c r="M202" t="str">
        <v>Unknown</v>
      </c>
      <c r="N202" t="str">
        <v>Yes</v>
      </c>
      <c r="O202">
        <v>1.08</v>
      </c>
      <c r="P202">
        <v>4.25</v>
      </c>
      <c r="Q202">
        <v>3.9351851851851851</v>
      </c>
      <c r="R202">
        <v>1</v>
      </c>
      <c r="S202">
        <v>0</v>
      </c>
      <c r="T202" t="str">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2" t="str">
        <v>https://www.artemis.bm/deal-directory/manatee-re-ii-ltd-series-2018-1/</v>
      </c>
    </row>
    <row r="203" spans="1:21" x14ac:dyDescent="0.25">
      <c r="A203" t="str">
        <v>Manatee Re II Ltd. (Series 2018-1) Class B</v>
      </c>
      <c r="B203" s="19">
        <v>43191</v>
      </c>
      <c r="C203" t="str">
        <v>Manatee Re II Ltd. (Series 2018-1)</v>
      </c>
      <c r="D203" t="str">
        <v>SafePoint Insurance Company</v>
      </c>
      <c r="E203" t="str">
        <v>GC Securities is sole structuring agent and joint bookrunner. Swiss Re Capital Markets is joint bookrunner.</v>
      </c>
      <c r="F203" t="str">
        <v>AIR Worldwide</v>
      </c>
      <c r="G203" t="str">
        <v>U.S. named storm, U.S. severe thunderstorm (Florida, Louisiana &amp; Texas initially)</v>
      </c>
      <c r="H203" s="18">
        <v>40000000</v>
      </c>
      <c r="I203" t="str">
        <v>Indemnity</v>
      </c>
      <c r="J203" t="str">
        <v>NR</v>
      </c>
      <c r="K203" t="str">
        <v>Unknown</v>
      </c>
      <c r="L203">
        <v>6.99</v>
      </c>
      <c r="M203" t="str">
        <v>Unknown</v>
      </c>
      <c r="N203" t="str">
        <v>Yes</v>
      </c>
      <c r="O203">
        <v>4.07</v>
      </c>
      <c r="P203">
        <v>7.75</v>
      </c>
      <c r="Q203">
        <v>1.9041769041769041</v>
      </c>
      <c r="R203">
        <v>1</v>
      </c>
      <c r="S203">
        <v>0</v>
      </c>
      <c r="T203" t="str">
        <v>Safepoint returns for its third catastrophe bond issuance through a newly established special purpose insurer, Manatee Re II Ltd., as it seeks to expand its capital markets backed reinsurance protection. For its third cat bond Safepoint is expanding the capital markets backed reinsurance protection it receives, adding a new peril, a new state that coverage will be active in and also registering a new Bermuda domiciled special purpose insurer (SPI), Manatee Re II Ltd. for the offering, we understand. The Manatee Re II cat bond sees Safepoint looking to secure a three-year source of fully-collateralized reinsurance protection for the perils of U.S. named storms and U.S. severe thunderstorms. The coverage will be for the states of Florida, Louisiana and Texas initially, with the ability to expand at annual resets if the sponsor chooses, we’re told. Manatee Re II Ltd. will seek to issue two tranches of notes, currently targeting a $165 million issuance, which will be sold to qualified investors to collateralize the necessary reinsurance agreements with the insurer. The coverage from this cat bond is on an indemnity trigger basis and designed as a cascading and per-occurrence structure the coverage will drop down as underlying stated reinsurance layers are eroded by loss events. A currently $125 million Class A tranche of notes is the less risky of the two, with an initial attachment probability of 2.22% and an expected loss of 1.08%. This layer sits higher up in Safepoint’s reinsurance tower, above its FHCF and much of its other reinsurance coverage. We’re told this tranche will be offered to investors with coupon price guidance of 4.25% to 4.75%. The second tranche, a currently $40 million layer of Class B notes, have an initial attachment probability of 6.99% and expected loss of 4.07%. Again, this tranche sits above the FHCF coverage Safepoint has, we’re told. These notes are set to be offered to cat bond investors with price guidance of 7.75% to 8.5%, we understand. Both tranches of Series 2018-1 notes have room for growth if investor appetite allows, as they cover layers of risk larger than their current size in the Safepoint reinsurance tower, sources said. Update 1: The Manatee Re II 2018-1 cat bond from Safepoint increased in size while marketing by 21% to reach $200 million, while at the same time the pricing on both tranches of notes was fixed at the lowest end of initial guidance. The first tranche of notes began as a $125 million Class A layer of notes, the less risky of the two. This tranche, which has an expected loss of 1.08%, has been increased in size to $160 million, we’re told. At the same time the pricing of this tranche of notes dropped to the bottom of the initial coupon price guidance of 4.25% to 4.75%, being fixed now at 4.25%. The second and riskier tranche began as a $40 million layer of Class B notes, with an expected loss of 4.07%, and the size of this layer has not changed. However investors demonstrated their appetite still, with the initial price guidance of 7.75% to 8.5% falling to the bottom end of guidance and the coupon now fixed at the lowest end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3" t="str">
        <v>https://www.artemis.bm/deal-directory/manatee-re-ii-ltd-series-2018-1/</v>
      </c>
    </row>
    <row r="204" spans="1:21" x14ac:dyDescent="0.25">
      <c r="A204" t="str">
        <v>Armor Re II Ltd. (Series 2018-1)</v>
      </c>
      <c r="B204" s="19">
        <v>43191</v>
      </c>
      <c r="C204" t="str">
        <v>Armor Re II Ltd. (Series 2018-1)</v>
      </c>
      <c r="D204" t="str">
        <v>United Property &amp; Casualty Insurance Co., Family Security Insurance Co., Interboro Insurance Co., American Coastal Insurance</v>
      </c>
      <c r="E204" t="str">
        <v>Willis Towers Watson Securities is sole structuring agent and bookrunner</v>
      </c>
      <c r="F204" t="str">
        <v>AIR Worldwide</v>
      </c>
      <c r="G204" t="str">
        <v>U.S. named storm, U.S. earthquake</v>
      </c>
      <c r="H204" s="18">
        <v>100000000</v>
      </c>
      <c r="I204" t="str">
        <v>Indemnity</v>
      </c>
      <c r="J204" t="str">
        <v>NR</v>
      </c>
      <c r="K204" t="str">
        <v>Unknown</v>
      </c>
      <c r="L204">
        <v>1.1499999999999999</v>
      </c>
      <c r="M204" t="str">
        <v>$2,120,000,000.00</v>
      </c>
      <c r="N204" t="str">
        <v>No</v>
      </c>
      <c r="O204">
        <v>1.07</v>
      </c>
      <c r="P204">
        <v>3.5</v>
      </c>
      <c r="Q204">
        <v>3.2710280373831773</v>
      </c>
      <c r="R204">
        <v>1</v>
      </c>
      <c r="S204">
        <v>0</v>
      </c>
      <c r="T204" t="str">
        <v>Armor Re II Ltd., a newly registered Bermuda domiciled special purpose insurer, will look to issue and sell to investors a single $100 million or greater tranche of cat bond notes in order to provide Florida headquartered primary insurance group United Insurance Holdings with collateralized reinsurance. The Armor Re II 2018-1 cat bond will provide protection to United subsidiaries United Property &amp; Casualty Insurance Co., Family Security Insurance Co., Interboro Insurance Co. and American Coastal Insurance. This currently $100 million issue seeks fully-collateralized U.S. named storm and earthquake coverage for UPC’s four subsidiaries, with the covered area being much of the Eastern, including Florida and Gulf states for named storm risks, and the earthquake exposed states that UPC operates in on the eastern and southern sides of the country for quake risks. The single tranche of Armor Re II Series 2018-1 Class A notes will be exposed for a two-year risk period, with maturity slated for the end of May 2020, we understand. The U.S. named storm and earthquake reinsurance coverage that the $100 million or more notes provide will be afforded on an indemnity trigger, per-occurrence and cascading basis, sources said. The cascading nature of the coverage means that the attachment level for the notes will adjust throughout an annual risk period, as any qualifying loss events erode other layers of reinsurance protection that inure to the benefit of the cat bond. The single $100 million tranche of Class A notes to be issued by Armor Re II Ltd. have an initial attachment probability of 1.15%, an initial expected loss of 1.07% and are being offered to ILS investors with coupon pricing in a range from 4% to 4.5%, we understand. The notes would sit right near the top of the UPC reinsurance tower with an attachment point equivalent to $2.12 billion of losses to the insurer, although the stated attachment is just the $35 million retention at the foot of the tower, reflecting the fact the notes could cascade down as losses erode inuring layers of protection. Update 1: Clearly the appetite from investors has been strong for this deal as the pricing guidance range has now been slashed to below the initial level. We’re told the new coupon price guidance for the notes is in a range from 3.5% to 4%. Update 2: It’s clear that investor demand has helped UPC to reduce the cost of the premium paid for its latest cat bond, with the notes now priced at the bottom end of the already reduced range,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4" t="str">
        <v>https://www.artemis.bm/deal-directory/armor-re-ii-ltd-series-2018-1/</v>
      </c>
    </row>
    <row r="205" spans="1:21" x14ac:dyDescent="0.25">
      <c r="A205" t="str">
        <v>Kendall Re Ltd. (Series 2018-1)</v>
      </c>
      <c r="B205" s="19">
        <v>43191</v>
      </c>
      <c r="C205" t="str">
        <v>Kendall Re Ltd. (Series 2018-1)</v>
      </c>
      <c r="D205" t="str">
        <v>Aspen Insurance</v>
      </c>
      <c r="E205" t="str">
        <v>GC Securities is sole structuring agent and bookrunner</v>
      </c>
      <c r="F205" t="str">
        <v>AIR Worldwide</v>
      </c>
      <c r="G205" t="str">
        <v>U.S. named storm, U.S. &amp; Canada earthquake, U.S. severe thunderstorm, U.S. wildfire, U.S. winter storm, European windstorm</v>
      </c>
      <c r="H205" s="18">
        <v>225000000</v>
      </c>
      <c r="I205" t="str">
        <v>Industry loss index</v>
      </c>
      <c r="J205" t="str">
        <v>NR</v>
      </c>
      <c r="K205" t="str">
        <v>Unknown</v>
      </c>
      <c r="L205">
        <v>3.02</v>
      </c>
      <c r="M205" t="str">
        <v>Unknown</v>
      </c>
      <c r="N205" t="str">
        <v>No</v>
      </c>
      <c r="O205">
        <v>2.4</v>
      </c>
      <c r="P205">
        <v>5.25</v>
      </c>
      <c r="Q205">
        <v>2.1875</v>
      </c>
      <c r="R205">
        <v>1</v>
      </c>
      <c r="S205">
        <v>0</v>
      </c>
      <c r="T205" t="str">
        <v>Aspen Insurance Holdings Limited has returned to the catastrophe bond market for the first time in more than a decade with a new international multi-peril transaction, Kendall Re Ltd. (Series 2018-1) that seeks at least $150 million of retrocessional reinsurance for the firms Bermuda property catastrophe reinsurance book. Kendall Re Ltd. is a newly formed Bermudian special purpose insurer (SPI) established for issuing catastrophe bond notes for Aspen. In this first issuance, Kendall Re Ltd. will issue a single currently $150 million Class A tranche of Series 2018-1 notes, which will be sold to investors and the proceeds used to collateralized reinsurance agreements between the issuance vehicle and the sponsor beneficiary. That beneficiary of the cover will actually be Aspen Bermuda Ltd., we understand, which is the entity through which Aspen does much of its property catastrophe reinsurance underwriting. The $150 million of Kendall Re 2018-1 notes will provide Aspen Bermuda with fully-collateralized retrocessional reinsurance protection against losses from a range of international perils, which include; U.S. named storm risks including Puerto Rico and the U.S. Virgin Islands, U.S. &amp; Canada earthquake risks, U.S. severe thunderstorms, U.S. wildfires, U.S. winter storms, and European windstorms. The coverage Aspen receives from this Kendall Re cat bond will be across a three-year term, on an annual aggregate basis and using weighted industry loss index triggers, with PCS providing all the trigger data aside from for European windstorm risks which is provided by PERILS AG. We’re told the $150 million of Kendall Re 2018-1 notes will have an initial attachment probability of 3.02% and an initial expected loss of 2.4%. The notes are being offered to cat bond investors with coupon price guidance in a range from 5.5% to 6%. Update 1: Aspen’s new Kendall Re Ltd. catastrophe bond appears to have been well-received by investors, upsizing while marketing to $225 million thanks to demand for the notes. At the same time, the price guidance has narrowed and looks set to fall to the bottom or below the initial range, with a new range of 5.25% to 5.5% now marketed. Update 2: The notes were priced at the low-end of the reduced guidance range,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5" t="str">
        <v>https://www.artemis.bm/deal-directory/kendall-re-ltd-series-2018-1/</v>
      </c>
    </row>
    <row r="206" spans="1:21" x14ac:dyDescent="0.25">
      <c r="A206" t="str">
        <v>Pelican IV Re Ltd. (Series 2018-1)</v>
      </c>
      <c r="B206" s="19">
        <v>43191</v>
      </c>
      <c r="C206" t="str">
        <v>Pelican IV Re Ltd. (Series 2018-1)</v>
      </c>
      <c r="D206" t="str">
        <v>Louisiana Citizens Property Insurance Corporation</v>
      </c>
      <c r="E206" t="str">
        <v>GC Securities is sole structuring agent and bookrunner.</v>
      </c>
      <c r="F206" t="str">
        <v>AIR Worldwide</v>
      </c>
      <c r="G206" t="str">
        <v>Louisiana named storm &amp; severe thunderstorm</v>
      </c>
      <c r="H206" s="18">
        <v>100000000</v>
      </c>
      <c r="I206" t="str">
        <v>Indemnity</v>
      </c>
      <c r="J206" t="str">
        <v>NR</v>
      </c>
      <c r="K206" t="str">
        <v>Unknown</v>
      </c>
      <c r="L206">
        <v>1.1200000000000001</v>
      </c>
      <c r="M206" t="str">
        <v>Unknown</v>
      </c>
      <c r="N206" t="str">
        <v>No</v>
      </c>
      <c r="O206">
        <v>0.97</v>
      </c>
      <c r="P206">
        <v>2.25</v>
      </c>
      <c r="Q206">
        <v>2.3195876288659796</v>
      </c>
      <c r="R206">
        <v>1</v>
      </c>
      <c r="S206">
        <v>0</v>
      </c>
      <c r="T206" t="str">
        <v>Louisiana Citizens has returned to the ILS market for its fifth catastrophe bond issuance in a deal that sees it looking for reinsurance coverage against losses from Louisiana named storms and severe thunderstorms. This is the first cat bond from Louisiana Citizens to feature severe thunderstorm risks as a covered peril. With its fifth cat bond the insurer is expanding the capital markets backed reinsurance coverage it benefits from, adding severe thunderstorm risks to this Pelican IV Re 2018-1 deal, we understand. For its latest cat bond, Louisiana Citizens special purpose insurer (SPI) Pelican IV Re Ltd. will issue a single $100 million tranche of Series 2018-1 Class A notes, which will be sold to ILS investors with the proceeds used to collateralize a reinsurance agreement between it and the sponsor. The $100 million of notes will cover the sponsor against losses from Louisiana named storms (so tropical storms and hurricanes) and also Louisiana severe thunderstorms, across a three-year term with both on a per-occurrence basis and using an indemnity trigger structure. The notes will attach at $300 million of losses to Louisiana Citizens and cover it up to $400 million, which is a layer directly below the insurers Pelican IV Re 2017 cat bond. The Series 2018-1 Class A notes will have an initial attachment probability of 1.12% and an initial expected loss of 0.97%. The Pelican IV Re 2018-1 notes are being offered to cat bond investors with coupon pricing guidance of 2.25% to 2.75%. Update 1: Following the trend of almost every catastrophe bond launched this year, the Pelican Re IV 2018 notes are set to price down, we understand, with the coupon guidance now lowered to below the initial range, at 2% to 2.25%. Update 2: The notes have now been priced at the upper end of the reduced range, at 2.25%, so the bottom of initial guidance, as ILS investors declined to accept the lower coupon for the insurers first multi-peril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6" t="str">
        <v>https://www.artemis.bm/deal-directory/pelican-iv-re-ltd-series-2018-1/</v>
      </c>
    </row>
    <row r="207" spans="1:21" x14ac:dyDescent="0.25">
      <c r="A207" t="str">
        <v>Residential Reinsurance 2018 Limited (Series 2018-1) Class 11</v>
      </c>
      <c r="B207" s="19">
        <v>43221</v>
      </c>
      <c r="C207" t="str">
        <v>Residential Reinsurance 2018 Limited (Series 2018-1)</v>
      </c>
      <c r="D207" t="str">
        <v>USAA</v>
      </c>
      <c r="E207" t="str">
        <v>Goldman Sachs and Swiss Re Capital Markets are joint structuring agents and bookrunners</v>
      </c>
      <c r="F207" t="str">
        <v>AIR Worldwide</v>
      </c>
      <c r="G207" t="str">
        <v>U.S. tropical cyclones (plus renter policy flood), earthquakes (plus fire following and renter policy flood), severe thunderstorm, winter storm, wildfire, volcanic eruption, meteorite impact, other perils (including auto policy flood)</v>
      </c>
      <c r="H207" s="18">
        <v>100000000</v>
      </c>
      <c r="I207" t="str">
        <v>Indemnity</v>
      </c>
      <c r="J207" t="str">
        <v>?</v>
      </c>
      <c r="K207">
        <v>1</v>
      </c>
      <c r="L207" t="str">
        <v>None</v>
      </c>
      <c r="M207" t="str">
        <v>Unknown</v>
      </c>
      <c r="N207" t="str">
        <v>Yes</v>
      </c>
      <c r="O207">
        <v>7.3</v>
      </c>
      <c r="P207">
        <v>12.25</v>
      </c>
      <c r="Q207">
        <v>1.678082191780822</v>
      </c>
      <c r="R207">
        <v>1</v>
      </c>
      <c r="S207">
        <v>0</v>
      </c>
      <c r="T207" t="str">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7" t="str">
        <v>https://www.artemis.bm/deal-directory/residential-reinsurance-2018-limited-series-2018-1/</v>
      </c>
    </row>
    <row r="208" spans="1:21" x14ac:dyDescent="0.25">
      <c r="A208" t="str">
        <v>Residential Reinsurance 2018 Limited (Series 2018-1) Class 13</v>
      </c>
      <c r="B208" s="19">
        <v>43221</v>
      </c>
      <c r="C208" t="str">
        <v>Residential Reinsurance 2018 Limited (Series 2018-1)</v>
      </c>
      <c r="D208" t="str">
        <v>USAA</v>
      </c>
      <c r="E208" t="str">
        <v>Goldman Sachs and Swiss Re Capital Markets are joint structuring agents and bookrunners</v>
      </c>
      <c r="F208" t="str">
        <v>AIR Worldwide</v>
      </c>
      <c r="G208" t="str">
        <v>U.S. tropical cyclones (plus renter policy flood), earthquakes (plus fire following and renter policy flood), severe thunderstorm, winter storm, wildfire, volcanic eruption, meteorite impact, other perils (including auto policy flood)</v>
      </c>
      <c r="H208" s="18">
        <v>100000000</v>
      </c>
      <c r="I208" t="str">
        <v>Indemnity</v>
      </c>
      <c r="J208" t="str">
        <v>?</v>
      </c>
      <c r="K208">
        <v>1</v>
      </c>
      <c r="L208" t="str">
        <v>None</v>
      </c>
      <c r="M208" t="str">
        <v>Unknown</v>
      </c>
      <c r="N208" t="str">
        <v>Yes</v>
      </c>
      <c r="O208">
        <v>0.82</v>
      </c>
      <c r="P208">
        <v>3.25</v>
      </c>
      <c r="Q208">
        <v>3.9634146341463419</v>
      </c>
      <c r="R208">
        <v>1</v>
      </c>
      <c r="S208">
        <v>0</v>
      </c>
      <c r="T208" t="str">
        <v>This is USAA’s 31st securitization of insurance risk as a catastrophe bond, further extending the insurers use of the capital markets and ILS investors as a source of collateralized reinsurance capacity. USAA returns with a new special purpose insurer Residential Reinsurance 2018 Limited, which will seek to issue $175 million at least in two tranches of Series 2018-1 notes to collateralize a multi-peril reinsurance agreement for the insurer. The Residential Re Ltd. 2018-1 cat bond will provide USAA with reinsurance protection against losses from U.S. tropical cyclones (plus renter policy flood), earthquakes (plus fire following and renter policy flood), severe thunderstorm, winter storm, wildfire, volcanic eruption, meteorite impact, and other perils (including auto policy flood). In this cat bond the one new addition, compared to previous Residential Re deals, is the inclusion in the covered perils auto policy flood caused by other perils. Both tranches will provide USAA with annual aggregate reinsurance protection on an indemnity trigger basis, with a $75 million Class 11 tranche structured as a zero-coupon note providing one year of cover, while a $100 million Class 13 tranche will provide four years of reinsurance protection. The $75 million Residential Re 2018-1 Class 11 notes, the one year zero coupon notes, will attach at $1.45 billion of losses to USAA, covering a layer up to $1.7 billion, and have an initial attachment point of 9.74% and expected loss of 7.3%. This tranche are being offered to ILS investors with price guidance of 86.75% to 87.75% of par value, which is akin to a coupon of 12.25% to 13.25%. The $100 million Residential Re 2018-1 Class 13 notes, which will cover four years for USAA, will attach at $2.3 billion of losses and cover up to $3.7 billion, and have an initial attachment point of 1.76% and expected loss of 0.82%. These notes are being offered to investors with coupon guidance of 3.5% to 4%, our sources said. Update 1: The Residential Re 2018-1 cat bond looks set to both increase in size and see its pricing drop, benefiting the sponsor with more coverage at lower cost. Investors have made their appetite clear and now we’re told that USAA is targeting anywhere from $225 million to as much as $325 million of fully-collateralized reinsurance protection from this deal. At launch, the zero coupon Residential Re 2018-1 Class 11 notes was sized at $75 million, but we’re told this tranche is now targeting an issuance of up to $100 million for USAA. The Class 11 notes have an expected loss of 7.3% and were initially offered to cat bond investors with price guidance of 86.75% to 87.75% of par value, akin to a coupon of 12.25% to 13.25%, but this has now dropped to 87.75% to 88.25% we’re told, an 11.75% to 12.25% coupon equivalent. The second tranche of notes with a four-year term, the Residential Re 2018-1 Class 13 tranche of notes, began as a $100 million layer, but sources said the target for this tranche now sits at $150 million to $225 million. The Class 13 notes with an initial expected loss of 0.82% were offered to investors with coupon guidance of 3.5% to 4%, but we’re now told this has dropped to between 3% and 3.5%. Update 2: The Residential Re 2018-1 cat bond is set to complete at $300 million in size and with pricing well-below the initial spread guidance levels. The zero coupon Residential Re 2018-1 Class 11 tranche has settled at $100 million in size for USAA with pricing at the bottom of the reduced range, at 88.25% of par value, reflecting a 12.25% coupon. The four-year term Residential Re 2018-1 Class 13 tranche of notes settled at $200 million in size with pricing now fixed at 3.25%, so below the initial guidance. Standard &amp; Poor’s rated the Class 13 tranche of notes ‘B(sf)’ and highlighted that the attachment probability and expected loss can be reset to maximums of 2.26% and 1.07% at resets. Update June 4th 2019: The $100 million Residential Reinsurance 2018 Limited (Series 2018-1) Class 11 tranche of notes has had its maturity extended to September 6th, but its principal remains intact at this time. This ResRe 2018-1 Class 11 tranche of notes has been marked down for bids as low as 20, suggesting a potential 80% loss of principal. This was a one-year tranche providing aggregate reinsurance protection. Update, September 3rd 2019: The $100 million Residential Reinsurance 2018 Limited (Series 2018-1) Class 11tranche of notes has had its maturity extended to December 6th, but its principal still remains fully intact at this time. Update, December 3rd 2019: The Class 11 tranche of notes has now recorded a loss payment under its reinsurance agreement and as a result a principal reduction of $42,596,036, leaving the tranche with now $57,403,964 of principal left outstanding and also extended through to March 6th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8" t="str">
        <v>https://www.artemis.bm/deal-directory/residential-reinsurance-2018-limited-series-2018-1/</v>
      </c>
    </row>
    <row r="209" spans="1:21" x14ac:dyDescent="0.25">
      <c r="A209" t="str">
        <v>Everglades Re II Ltd. (Series 2018-1)</v>
      </c>
      <c r="B209" s="19">
        <v>43221</v>
      </c>
      <c r="C209" t="str">
        <v>Everglades Re II Ltd. (Series 2018-1)</v>
      </c>
      <c r="D209" t="str">
        <v>Citizens Property Insurance</v>
      </c>
      <c r="E209" t="str">
        <v>Citigroup is sole structuring agent and bookrunner. BofA Merrill Lynch is joint bookrunner.</v>
      </c>
      <c r="F209" t="str">
        <v>AIR Worldwide</v>
      </c>
      <c r="G209" t="str">
        <v>Florida named storms</v>
      </c>
      <c r="H209" s="18">
        <v>250000000</v>
      </c>
      <c r="I209" t="str">
        <v>Indemnity</v>
      </c>
      <c r="J209" t="str">
        <v>NR</v>
      </c>
      <c r="K209" t="str">
        <v>Unknown</v>
      </c>
      <c r="L209" t="str">
        <v>None</v>
      </c>
      <c r="M209" t="str">
        <v>Unknown</v>
      </c>
      <c r="N209" t="str">
        <v>No</v>
      </c>
      <c r="O209">
        <v>1.93</v>
      </c>
      <c r="P209">
        <v>4.75</v>
      </c>
      <c r="Q209">
        <v>2.4611398963730569</v>
      </c>
      <c r="R209">
        <v>1</v>
      </c>
      <c r="S209">
        <v>0</v>
      </c>
      <c r="T209" t="str">
        <v>Florida Citizens returns with another catastrophe bond in the Everglades Re series of transactions. This Everglades Re II 2018-1 cat bond targets $200m or greater of Florida named storm reinsurance protection. This Everglades Re II transaction will offer a single $200 million Series 2018-1 tranche of Class A notes to ILS investors, we understand, with exposure linked to Florida named storm risks across a three-year term. The notes will provide Florida Citizens with a fully collateralized source of annual aggregate reinsurance protection against losses from Florida named storms (so the impacts of tropical storms and hurricanes), with the cat bond featuring an indemnity trigger. Subject business is all from the Citizens coastal account, and consists of both personal and commercial residential property exposures. The Evergaldes Re II 2018-1 notes will attach at $1.735 billion and cover a percentage of losses up to $2.615 billion, which leaves plenty of room for the transaction to upsize, should Florida Citizens choose to. The resulting initial attachment probability is 2.56% at the base cases and the expected loss 1.93% for the Everglades Re II 2018-1 notes. The currently $200 million of notes are being offered to investors with coupon price guidance in a range of 4.75% to 5.25%. Update 1: The price guidance has tightened towards the lower-end of the initial range, with the notes now marketed at 4.75% to 5%. Update 2: Florida Citizens opted to upsize this Everglades Re II 2018-1 catastrophe bond to $250 million at pricing. The pricing for the $250 million of Class A notes was eventually fixed at the low-end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09" t="str">
        <v>https://www.artemis.bm/deal-directory/everglades-re-ii-ltd-series-2018-1/</v>
      </c>
    </row>
    <row r="210" spans="1:21" x14ac:dyDescent="0.25">
      <c r="A210" t="str">
        <v>Caelus Re V Ltd. (Series 2018-1) Class A</v>
      </c>
      <c r="B210" s="19">
        <v>43221</v>
      </c>
      <c r="C210" t="str">
        <v>Caelus Re V Ltd. (Series 2018-1)</v>
      </c>
      <c r="D210" t="str">
        <v>Nationwide Mutual Insurance Co.</v>
      </c>
      <c r="E210" t="str">
        <v>Goldman Sachs and Aon Securities are joint structuring agents &amp; bookrunners. Deutsche Bank Securities and BNP Paribas are co-managers</v>
      </c>
      <c r="F210" t="str">
        <v>AIR Worldwide</v>
      </c>
      <c r="G210" t="str">
        <v>U.S. named storm, earthquake (inc. fire following), severe thunderstorm, winter storm, wildfire, meteorite impact, volcanic eruption, other perils</v>
      </c>
      <c r="H210" s="18">
        <v>125000000</v>
      </c>
      <c r="I210" t="str">
        <v>Indemnity</v>
      </c>
      <c r="J210" t="str">
        <v>NR</v>
      </c>
      <c r="K210">
        <v>3</v>
      </c>
      <c r="L210">
        <v>1.02</v>
      </c>
      <c r="M210" t="str">
        <v>$2,500,000,000.00</v>
      </c>
      <c r="N210" t="str">
        <v>Yes</v>
      </c>
      <c r="O210">
        <v>0.63</v>
      </c>
      <c r="P210">
        <v>3.5</v>
      </c>
      <c r="Q210">
        <v>5.5555555555555554</v>
      </c>
      <c r="R210">
        <v>1</v>
      </c>
      <c r="S210">
        <v>0</v>
      </c>
      <c r="T210"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0" t="str">
        <v>https://www.artemis.bm/deal-directory/caelus-re-v-ltd-series-2018-1/</v>
      </c>
    </row>
    <row r="211" spans="1:21" x14ac:dyDescent="0.25">
      <c r="A211" t="str">
        <v>Caelus Re V Ltd. (Series 2018-1) Class B</v>
      </c>
      <c r="B211" s="19">
        <v>43221</v>
      </c>
      <c r="C211" t="str">
        <v>Caelus Re V Ltd. (Series 2018-1)</v>
      </c>
      <c r="D211" t="str">
        <v>Nationwide Mutual Insurance Co.</v>
      </c>
      <c r="E211" t="str">
        <v>Goldman Sachs and Aon Securities are joint structuring agents &amp; bookrunners. Deutsche Bank Securities and BNP Paribas are co-managers</v>
      </c>
      <c r="F211" t="str">
        <v>AIR Worldwide</v>
      </c>
      <c r="G211" t="str">
        <v>U.S. named storm, earthquake (inc. fire following), severe thunderstorm, winter storm, wildfire, meteorite impact, volcanic eruption, other perils</v>
      </c>
      <c r="H211" s="18">
        <v>75000000</v>
      </c>
      <c r="I211" t="str">
        <v>Indemnity</v>
      </c>
      <c r="J211" t="str">
        <v>NR</v>
      </c>
      <c r="K211">
        <v>3</v>
      </c>
      <c r="L211">
        <v>2.02</v>
      </c>
      <c r="M211" t="str">
        <v>Unknown</v>
      </c>
      <c r="N211" t="str">
        <v>Yes</v>
      </c>
      <c r="O211">
        <v>1.48</v>
      </c>
      <c r="P211">
        <v>4.5</v>
      </c>
      <c r="Q211">
        <v>3.0405405405405408</v>
      </c>
      <c r="R211">
        <v>1</v>
      </c>
      <c r="S211">
        <v>0</v>
      </c>
      <c r="T211"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1" t="str">
        <v>https://www.artemis.bm/deal-directory/caelus-re-v-ltd-series-2018-1/</v>
      </c>
    </row>
    <row r="212" spans="1:21" x14ac:dyDescent="0.25">
      <c r="A212" t="str">
        <v>Caelus Re V Ltd. (Series 2018-1) Class C</v>
      </c>
      <c r="B212" s="19">
        <v>43221</v>
      </c>
      <c r="C212" t="str">
        <v>Caelus Re V Ltd. (Series 2018-1)</v>
      </c>
      <c r="D212" t="str">
        <v>Nationwide Mutual Insurance Co.</v>
      </c>
      <c r="E212" t="str">
        <v>Goldman Sachs and Aon Securities are joint structuring agents &amp; bookrunners. Deutsche Bank Securities and BNP Paribas are co-managers</v>
      </c>
      <c r="F212" t="str">
        <v>AIR Worldwide</v>
      </c>
      <c r="G212" t="str">
        <v>U.S. named storm, earthquake (inc. fire following), severe thunderstorm, winter storm, wildfire, meteorite impact, volcanic eruption, other perils</v>
      </c>
      <c r="H212" s="18">
        <v>125000000</v>
      </c>
      <c r="I212" t="str">
        <v>Indemnity</v>
      </c>
      <c r="J212" t="str">
        <v>NR</v>
      </c>
      <c r="K212">
        <v>3</v>
      </c>
      <c r="L212">
        <v>4.2300000000000004</v>
      </c>
      <c r="M212" t="str">
        <v>Unknown</v>
      </c>
      <c r="N212" t="str">
        <v>Yes</v>
      </c>
      <c r="O212">
        <v>2.94</v>
      </c>
      <c r="P212">
        <v>7.5</v>
      </c>
      <c r="Q212">
        <v>2.5510204081632653</v>
      </c>
      <c r="R212">
        <v>1</v>
      </c>
      <c r="S212">
        <v>0</v>
      </c>
      <c r="T212"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2" t="str">
        <v>https://www.artemis.bm/deal-directory/caelus-re-v-ltd-series-2018-1/</v>
      </c>
    </row>
    <row r="213" spans="1:21" x14ac:dyDescent="0.25">
      <c r="A213" t="str">
        <v>Caelus Re V Ltd. (Series 2018-1) Class D</v>
      </c>
      <c r="B213" s="19">
        <v>43221</v>
      </c>
      <c r="C213" t="str">
        <v>Caelus Re V Ltd. (Series 2018-1)</v>
      </c>
      <c r="D213" t="str">
        <v>Nationwide Mutual Insurance Co.</v>
      </c>
      <c r="E213" t="str">
        <v>Goldman Sachs and Aon Securities are joint structuring agents &amp; bookrunners. Deutsche Bank Securities and BNP Paribas are co-managers</v>
      </c>
      <c r="F213" t="str">
        <v>AIR Worldwide</v>
      </c>
      <c r="G213" t="str">
        <v>U.S. named storm, earthquake (inc. fire following), severe thunderstorm, winter storm, wildfire, meteorite impact, volcanic eruption, other perils</v>
      </c>
      <c r="H213" s="18">
        <v>125000000</v>
      </c>
      <c r="I213" t="str">
        <v>Indemnity</v>
      </c>
      <c r="J213" t="str">
        <v>NR</v>
      </c>
      <c r="K213">
        <v>3</v>
      </c>
      <c r="L213">
        <v>5.41</v>
      </c>
      <c r="M213" t="str">
        <v>$1,400,000,000.00</v>
      </c>
      <c r="N213" t="str">
        <v>Yes</v>
      </c>
      <c r="O213">
        <v>4.8</v>
      </c>
      <c r="P213">
        <v>10.5</v>
      </c>
      <c r="Q213">
        <v>2.1875</v>
      </c>
      <c r="R213">
        <v>1</v>
      </c>
      <c r="S213">
        <v>0</v>
      </c>
      <c r="T213" t="str">
        <v>This is a new multi-peril catastrophe bond from Nationwide Mutual Insurance Company, the insurers seventh cat bond deal in the Caelus series since it first entered the ILS market back in 2008. For this issuance, Cayman Islands special purpose insurer (SPI) Caelus Re V Ltd. has been established to issue to issue four tranches of notes which will be sold to ILS and capital market investors in order to fully collateralize multi-peril reinsurance agreements between the SPI and sponsor Nationwide Mutual. The reinsurance coverage from this Caelus Re V 2018-1 cat bond will benefit Nationwide Mutual and its subsidiaries including Titan Insurance Company which is a dedicated auto insurer of the firm. This Caelus Re V 2018-1 cat bond will supply fully-collateralized multi-peril reinsurance coverage to Nationwide Mutual and subsidiaries including auto insurer Titan Insurance Company, to protect them against certain losses from multiple U.S. perils, including U.S. named storm, earthquake (with fire following), severe thunderstorm, winter storm, wildfire, meteorite impact, volcanic eruption, and other perils. The reinsurance protection that Nationwide Mutual will benefit from, through the reinsurance agreements with Caelus Re V, will all be provided on an indemnity and annual aggregate basis across a three-year term. The four tranches of notes will cover different layers of risk within Nationwide Mutual’s reinsurance tower, running from the most risk-remote to the riskiest layer. Caelus Re V Ltd. will issue a $75 million Series 2018-1 Class A tranche of notes that will have an initial attachment probability of 1.02%, expected loss of 0.63% and will be offered to investors with coupon price guidance of 3.25% to 3.75%, we understand. An also $75 million Class B tranche of notes will have an initial attachment probability of 2.02%, expected loss of 1.48% and will be offered to investors with coupon price guidance of 4.75% to 5.25%. A $100 million Class C tranche of notes will have an initial attachment probability of 4.23%, expected loss of 2.94% and will be offered to investors with coupon price guidance of 7.75% to 8.5%. Finally, a $50 million Class D tranche of notes are the riskiest, with an initial attachment probability of 5.41%, expected loss of 4.8% and will be offered to investors with coupon price guidance of 10.75% to 11.5%. All four tranches of notes will cover losses to personal, commercial, excess &amp; surplus and specialty lines business underwritten by Nationwide Mutual, we’re told. Update 1: Most of the tranches have increased in size and the majority have also seen their pricing drop to the bottom or below of the initial coupon guidance range, taking the targeted size now to $450 million. The Caelus Re V Series 2018-1 Class A tranche of notes began at $75 million in size, but have now grown to $125 million thanks to the demand shown by investors. However, this tranche, the least risky with an initial expected loss of 0.63% were initially offered with coupon price guidance of 3.25% to 3.75%, but this has looks set to price at the middle or above, as the guidance is now 3.5% to 3.75%, we understand. It’s possible that the pricing on this tranche is a reaction to the fact investors are expecting to pay for some of Nationwide’s losses this year, meaning their minimum return requirements are perhaps higher than they would have been otherwise. The Class B tranche of notes also began at $75 million in size and that hasn’t changed, but the notes with their initial expected loss of 1.48% and initial coupon price guidance of 4.75% to 5.25%, are set to price down, with guidance now lowered to 4.5% to 4.75%, we hear. The initially $100 million Class C tranche of notes have grown the most, now offering $175 million of notes to investors. With their initial expected loss of 2.94%, we understand that the launch price guidance of 7.75% to 8.5% is falling to 7.5% to 7.75%, reflecting strong demand for this layer of Nationwide’s reinsurance tower. The last Class D tranche that was targeting $50 million has also grown to $75 million, with an initial expected loss of 4.8% this is the riskiest tranche, but we understand investor appetite has helped to lower the launch with coupon price guidance of 10.75% to 11.5% down to a new range at 10.5% to 10.75%. At $450 million in size, this Caelus Re V 2018-1 catastrophe bond from Nationwide Mutual is set to be the insurers largest. Update 2: Nationwide Mutual’s Caelus Re V 2018-1 catastrophe bond completed at $450 million in size, with pricing on three tranches falling to below the initial guidance, while the fourth settled at the mid-point. However, all four tranches have priced slightly higher than their equivalents from Nationwide’s 2017 cat bond, as investors sought higher rates in return for having taken losses due to the major hurricanes and wildfires in the prior year. The $125 million Caelus Re V Series 2018-1 Class A tranche of notes priced at the mid-point of 3.5%, we’re told. The $75 million Class B tranche of notes priced at the lowest end of reduced guidance of 4.5%. The $175 million Class C tranche of notes priced at the lowest end of 7.5%. The final $75 million Class D tranche saw pricing has been fixed again at the low-end of already reduced guidance at 10.5%. Update Dec 12th, 2018: Two tranches of Nationwide Mutual’s Caelus Re V Ltd. (Series 2018-1) catastrophe bond have been marked down in the secondary market due to market expectations they could face losses from the recent California wildfires. With the recent Camp and Woolsey wildfires now expected to drive in excess of $15 billion of losses to the insurance and reinsurance industry and Nationwide Mutual exposed through its property book in California, the ILS market is now forecasting potential losses from two tranches of the Caelus Re V 2018-1 bond. The Caelus Re V 2018-1 Class C tranche of notes is the less risky of the two marked down. This $175 million tranche of notes has been marked down for as much as a roughly 40% loss of principal at this time, equivalent to a $40 million loss to investors. The most risky tranche from this cat bond is the Caelus Re V Class D, a $75 million tranche of notes which has now been marked down for around a 70% loss, equivalent to a roughly $52.5 million loss of principal. The Class C notes would attach at $1.5 billion of losses to Nationwide, while the Class D notes attach a little sooner at $1.4 billion. It’s worth noting that Nationwide said its 2017 wildfire losses amounted to $1.4 billion gross, or $1.1 billion net. So it’s easy to imagine some impact to these cat bonds from the 2018 wildfire events. Update July 2019: Some tranches of Nationwide’s $450 million Caelus Re V 2018-1 catastrophe bond issuance remain at risk of losses, due to the impacts of the 2018 year catastrophe events. Aggregate losses threatening the Caelus 2018 cat bond are due to the California wildfires, hurricane Michael, hurricane Florence and a number of severe thunderstorm events, we understand. Currently estimated aggregate ultimate net losses for the June 2018 and onwards annual risk period amount to just over $1.08 billion, while the attachment point for the notes sits at $1.4 billion currently, we’re told. At this stage the riskiest $75 million Class D tranche are marked down in the secondary market on an expectation of a roughly 50% loss of principal, while the $175 million Class C tranche are marked for a 20% or so loss. It’s going to take some serious ongoing development for the triggers to be breached it appears, but after the experience with 2017 it seems investors are being cautious with these 2018 cat bond tranches. It could be some time before any final loss amounts and reinsurance recoveries are fully understood for these 2018-1 Caelus Re V cat bond tranches. Update April 2021: Nationwide elected to extend the maturity dates on all tranches of this catastrophe bond through until June 2025. The Class A, B, C and D Series 2018-1 notes issued by Caelus Re V Ltd., which amount to $450 million in cat bonds, have all had their maturities extended through to June 7th 2025. All four of these tranches of notes remain marked down in the secondary market, with the most recent movements in their price being related to the US winter storm and Texas freeze loss event in February 2021 and this latest increase in Nationwide’s ultimate over the latest risk period. Given these 2018-1 cat bond notes from Caelus Re V have not faced an extension event previously, it seems reasonable to assume that this extension of maturity through till June 2025 is a result of the current risk period and the addition of these winter storm losses, rather than any continuation of loss development from prior years. The latest annual aggregate risk period for the Caelus Re V 2018-1 cat bonds began in June 2020 and runs until the end of May 2021, so this extension is related to the aggregation of losses over this term, of which the winter storms are potentially the largest contributor, given Nationwide is said to have been quite exposed to those storms and the Texas freezing weather. We don’t know the exact attachment points for the 2018-1 tranches for the current risk period, as they’ve likely been adjusted at each annual reset, but at their launch the $75 million Class D tranche of notes attached at $1.4 billion of losses, which was the lowest. The $75 million of Caelus Re V 2018-1 Class D notes attached at $1.4 billion and provides annual aggregate reinsurance protection to $1.5 billion of losses, suggesting these notes are at definite risk of losses, even if the attachment has been adjusted somewhat at a reset (as it’s unlikely to be all that much higher). This Class D tranche is currently marked down at levels suggesting a total loss of the $75 million of principal in broker secondary pricing sheets. The $175 million of Caelus Re V 2018-1 Class C notes attached at $1.5 billion and provides annual aggregate reinsurance protection to $1.75 billion of losses, suggesting these notes are also under threat of attachment now. This Class C tranche is currently marked down at levels suggesting a potential 60% to 80% loss of the $175 million of principal from this layer. The $75 million of Caelus Re V 2018-1 Class B notes attached at $1.75 billion and provides annual aggregate reinsurance protection to $2 billion of losses, suggesting these notes face a greater threat, but are still not close to attaching at this time. This Class B tranche is currently marked down at levels suggesting a potential 30% to 50% loss of the $75 million of principal from this layer. Finally, the $125 million of Caelus Re V 2018-1 Class A notes attached at $2 billion and provides annual aggregate reinsurance protection to $2.5 billion of losses, suggesting these notes are less likely to attach without additional fresh losses in the current risk period, or quite significant loss creep to occur on prior events. This Class A tranche is currently marked down at levels suggesting a potential 10% to 20% loss of the $125 million of principal from this layer, reflecting ongoing erosion of the aggregate deductible as Nationwide’s ultimate rises.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3" t="str">
        <v>https://www.artemis.bm/deal-directory/caelus-re-v-ltd-series-2018-1/</v>
      </c>
    </row>
    <row r="214" spans="1:21" x14ac:dyDescent="0.25">
      <c r="A214" t="str">
        <v>Bowline Re Ltd. (Series 2018-1)</v>
      </c>
      <c r="B214" s="19">
        <v>43221</v>
      </c>
      <c r="C214" t="str">
        <v>Bowline Re Ltd. (Series 2018-1)</v>
      </c>
      <c r="D214" t="str">
        <v>Transatlantic Reinsurance Co.</v>
      </c>
      <c r="E214" t="str">
        <v>Aon Securities is sole structuring agent and bookrunner</v>
      </c>
      <c r="F214" t="str">
        <v>AIR Worldwide</v>
      </c>
      <c r="G214" t="str">
        <v>U.S., Puerto Rico, U.S. Virgin Islands, D.C., Canada named storm, earthquake and severe thunderstorm</v>
      </c>
      <c r="H214" s="18">
        <v>250000000</v>
      </c>
      <c r="I214" t="str">
        <v>Industry loss index</v>
      </c>
      <c r="J214" t="str">
        <v>NR</v>
      </c>
      <c r="K214" t="str">
        <v>Unknown</v>
      </c>
      <c r="L214">
        <v>2.16</v>
      </c>
      <c r="M214" t="str">
        <v>Unknown</v>
      </c>
      <c r="N214" t="str">
        <v>No</v>
      </c>
      <c r="O214">
        <v>1.6</v>
      </c>
      <c r="P214">
        <v>4.5</v>
      </c>
      <c r="Q214">
        <v>2.8125</v>
      </c>
      <c r="R214">
        <v>1</v>
      </c>
      <c r="S214">
        <v>0</v>
      </c>
      <c r="T214" t="str">
        <v>This is the first catastrophe bond transaction to be sponsored by Transatlantic Holdings, as the company seeks retrocessional protection for its portfolio, covering ceding companies Transatlantic Reinsurance Company and subsidiaries TransRe London, TransRe Zurich, Fair American Insurance and Reinsurance Company and Fair American Select. The firm has established a new special purpose insurer (SPI) named Bowline Re Ltd. in Bermuda, we’re told and the vehicle will seek to issue a single $200 million tranche of Series 2018-1 Class A notes which will be sold to ILS investors and the proceeds used to collateralize underlying retrocessional reinsurance agreements between Bowline Re and TransRe’s companies. Transatlantic is looking for a source of multi-peril retrocessional reinsurance coverage across a four-year term with this Bowline Re 2018-1 transaction. We understand the covered perils include named storms, earthquakes and severe thunderstorms and the coverage will extend across the United States, Puerto Rico, Canada, the U.S. Virgin Islands and District of Columbia. The currently $200 million of coverage that Bowline Re will provide to TransRe companies will be on an annual aggregate basis and the triggers used will be weighted industry loss indices. The Bowline Re 2018-1 Class A notes will have an initial attachment probability of 2.16%, an expected loss of 1.6% and are being offered to cat bond investors with coupon price guidance in a range from 4.25% to 4.75%, we are told. Update 1: TransRe opted to upsize this Bowline Re 2018-1 catastrophe bond to $250 million. At the same time, the price guidance for the now $250 million of Class A notes was moved to the mid-point of intial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4" t="str">
        <v>https://www.artemis.bm/deal-directory/bowline-re-ltd-series-2018-1/</v>
      </c>
    </row>
    <row r="215" spans="1:21" x14ac:dyDescent="0.25">
      <c r="A215" t="str">
        <v>Alamo Re Ltd. (Series 2018-1)</v>
      </c>
      <c r="B215" s="19">
        <v>43221</v>
      </c>
      <c r="C215" t="str">
        <v>Alamo Re Ltd. (Series 2018-1)</v>
      </c>
      <c r="D215" t="str">
        <v>Texas Windstorm Insurance Association (TWIA)</v>
      </c>
      <c r="E215" t="str">
        <v>GC Securities is sole structuring agent and bookrunner</v>
      </c>
      <c r="F215" t="str">
        <v>AIR Worldwide</v>
      </c>
      <c r="G215" t="str">
        <v>Texas named storms and severe thunderstorms</v>
      </c>
      <c r="H215" s="18">
        <v>400000000</v>
      </c>
      <c r="I215" t="str">
        <v>Indemnity</v>
      </c>
      <c r="J215" t="str">
        <v>NR</v>
      </c>
      <c r="K215" t="str">
        <v>Unknown</v>
      </c>
      <c r="L215">
        <v>2.19</v>
      </c>
      <c r="M215" t="str">
        <v>$2,800,000,000.00</v>
      </c>
      <c r="N215" t="str">
        <v>No</v>
      </c>
      <c r="O215">
        <v>1.65</v>
      </c>
      <c r="P215">
        <v>3.25</v>
      </c>
      <c r="Q215">
        <v>1.9696969696969697</v>
      </c>
      <c r="R215">
        <v>1</v>
      </c>
      <c r="S215">
        <v>0</v>
      </c>
      <c r="T215" t="str">
        <v>This is the fourth Alamo Re catastrophe bond to benefit the Texas Windstorm Insurance Association (TWIA) with reinsurance protection from the capital markets. It’s the second cat bond transaction where TWIA has included Texas severe thunderstorm protection to the covered perils, alongside Texas named storms. German reinsurance firm Hannover Re is again assisting TWIA to bring this new Alamo Re transaction to market, acting as the ceding reinsurer for the transaction. TWIA will enter into a reinsurance agreement with Hannover Rück SE which will then enter into a retrocession agreement with Alamo Re Ltd. to effect this 2018-1 cat bond transaction. Special purpose insurer Alamo Re Ltd. will seek to issue a single $300 million tranche of Series 2018-1 notes which will be exposed to losses from Texas named storms and Texas severe thunderstorms over a three-year term. The reinsurance protection that TWIA will benefit from is on an indemnity and annual aggregate basis, with only loss events that cause a $50 million or greater loss to the insurer qualifying under the terms of this new cat bond, we understand. We’re told that the attachment point for the $300 million of notes will be at $2.8 billion of losses to TWIA and the notes will cover a percentage of losses up to an exhaustion point of $4.2 billion, with the Alamo Re 2018-1 cat bond notes sitting alongside TWIA’s planned 2018 reinsurance renewal. There is room for growth and we understand that if market conditions support it, TWIA could opt to upsize this cat bond to account for more of the coverage within that wide layer of its reinsurance tower, given the layer it is seeking to renew this year is $1.4 billion in size. The $300 million of Series 2018-1 notes to be issued by Alamo Re will have an initial attachment probability of 2.19%, an initial expected loss of 1.65% and are being offered to ILS investors with coupon guidance of 3.5% to 4%, it’s said. Update 1: We understand that the Alamo Re Ltd. (Series 2018-1) multi-peril cat bond is now targeting up to $400 million of collateralized reinsurance for the residual market property insurer. At the same time the price guidance has now been lowered to below the initial range, dropping to 3.25% to 3.5%. Update 2: The Alamo Re 2018-1 cat bond issuance successfully achieved the increased target size of $400 million for TWIA, while the pricing finally settled at 3.25%, a whole 13% lower than the mid-point of initial pricing and reflecting a multiple of lesss than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5" t="str">
        <v>https://www.artemis.bm/deal-directory/alamo-re-ltd-series-2018-1/</v>
      </c>
    </row>
    <row r="216" spans="1:21" x14ac:dyDescent="0.25">
      <c r="A216" t="str">
        <v>Frontline Re Ltd. (Series 2018-1) Class A</v>
      </c>
      <c r="B216" s="19">
        <v>43252</v>
      </c>
      <c r="C216" t="str">
        <v>Frontline Re Ltd. (Series 2018-1)</v>
      </c>
      <c r="D216" t="str">
        <v>Frontline Insurance</v>
      </c>
      <c r="E216" t="str">
        <v>Swiss Re Capital Markets is sole structuring agent and bookrunner</v>
      </c>
      <c r="F216" t="str">
        <v>RMS</v>
      </c>
      <c r="G216" t="str">
        <v>U.S. named storm</v>
      </c>
      <c r="H216" s="18">
        <v>250000000</v>
      </c>
      <c r="I216" t="str">
        <v>Indemnity</v>
      </c>
      <c r="J216" t="str">
        <v>NR</v>
      </c>
      <c r="K216" t="str">
        <v>Unknown</v>
      </c>
      <c r="L216">
        <v>6.12</v>
      </c>
      <c r="M216" t="str">
        <v>Unknown</v>
      </c>
      <c r="N216" t="str">
        <v>Yes</v>
      </c>
      <c r="O216">
        <v>4.04</v>
      </c>
      <c r="P216">
        <v>7</v>
      </c>
      <c r="Q216">
        <v>1.7326732673267327</v>
      </c>
      <c r="R216">
        <v>1</v>
      </c>
      <c r="S216">
        <v>0</v>
      </c>
      <c r="T216" t="str">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6" t="str">
        <v>https://www.artemis.bm/deal-directory/frontline-re-ltd-series-2018-1/</v>
      </c>
    </row>
    <row r="217" spans="1:21" x14ac:dyDescent="0.25">
      <c r="A217" t="str">
        <v>Frontline Re Ltd. (Series 2018-1) Class B</v>
      </c>
      <c r="B217" s="19">
        <v>43252</v>
      </c>
      <c r="C217" t="str">
        <v>Frontline Re Ltd. (Series 2018-1)</v>
      </c>
      <c r="D217" t="str">
        <v>Frontline Insurance</v>
      </c>
      <c r="E217" t="str">
        <v>Swiss Re Capital Markets is sole structuring agent and bookrunner</v>
      </c>
      <c r="F217" t="str">
        <v>RMS</v>
      </c>
      <c r="G217" t="str">
        <v>U.S. named storm</v>
      </c>
      <c r="H217" s="18">
        <v>100000000</v>
      </c>
      <c r="I217" t="str">
        <v>Indemnity</v>
      </c>
      <c r="J217" t="str">
        <v>NR</v>
      </c>
      <c r="K217" t="str">
        <v>Unknown</v>
      </c>
      <c r="L217">
        <v>10.76</v>
      </c>
      <c r="M217" t="str">
        <v>Unknown</v>
      </c>
      <c r="N217" t="str">
        <v>Yes</v>
      </c>
      <c r="O217">
        <v>8.1300000000000008</v>
      </c>
      <c r="P217">
        <v>11.75</v>
      </c>
      <c r="Q217">
        <v>1.4452644526445264</v>
      </c>
      <c r="R217">
        <v>1</v>
      </c>
      <c r="S217">
        <v>0</v>
      </c>
      <c r="T217" t="str">
        <v>This is the first catastrophe bond transaction to be sponsored by Frontline Insurance, as the insurer which is particularly active on the coast seeks to leverage the capital markets as a source of reinsurance for itself and subsidiary First Protective as protection against U.S. tropical storms and hurricanes. We’re told that Frontline Re Ltd. has been established as a new Bermuda special purpose insurer to issue two tranches of Series 2018-1 notes that will be sold to catastrophe bond investors and the proceeds used to collateralize underlying reinsurance agreements between Frontline Re and the sponsor Frontline Insurance. The Frontline Re cat bond is targeting $350 million of reinsurance coverage for the sponsor, which is a relatively large transaction for a first time sponsor, which will provide Frontline Insurance and subsidiary First Protective with coverage against certain losses from U.S. named storms. The coverage is initially for the states of Florida, North &amp; South Carolina and Alabama, but can be extended to more states should Frontline expand to them during the term of the transaction. The $350 million of reinsurance protection will be on an indemnity and per-occurrence basis across a four-year term, with the reinsurance sitting alongside Frontline’s Florida Hurricane Catastrophe Fund (FHCF) coverage and also working alongside stated reinsurance layers. The transaction will effectively provide cascading coverage, as the attachment point will drop for second and subsequent events, where the total principal has not been eroded. We’re told that initially the notes would attach at $315 million of losses after Frontline’s retention. The transaction will see Frontline Re Ltd. issuing two tranches of notes, a $250 million Class A tranche which is the less risky layer and a $100 million Class B tranche which sits beneath the A notes. The Frontline Re 2018-1 Class A notes will have an initial attachment probability of 6.12%, an initial expected loss of 4.04% and are offered to cat bond investors with coupon guidance in a range from 6.75% to 7.25%. While the Frontline Re 2018-1 Class B notes, the riskier layer, will have an initial attachment probability of 10.76%, an initial expected loss of 8.13% and are offered to cat bond investors with coupon guidance in a range from 11.5% to 12.25%. Update 1: The Frontline Re 2018-1 Class A notes, which have an initial expected loss of 4.04%, were launched with coupon guidance in a range from 6.75% to 7.25%. But this has now been fixed at the middle of that range, at 7% we’re told. The Frontline Re 2018-1 Class B notes, with an initial expected loss of 8.13%, were offered to cat bond investors with coupon guidance in a range from 11.5% to 12.25%. This tranche now has its pricing fixed just below the mid-point, at 11.75% we understand. Update Q1 2019: The Frontline Re cat bond’s riskier $100 million Class B tranche is considered at risk of potential losses due to the sponsors rising ultimate loss from 2018’s hurricane Michael. Currently the notes are marked down and discounted roughly 50% on secondary cat bond pricing sheets. Update January 2020: The Frontline Re cat bonds Class B notes have been marked right down to bids around 20 on broker pricing sheets, with secondary trades seen at both 20 and 10 cents on the dollar, implying investors are expecting this tranche will face a total loss once the sponsors full ultimate loss from hurricane Michael is understood. Update June 2021: The $250 million Class A tranche of notes remain marked down at anything from 55 to 75 cents on the dollar in broker pricing sheets, implying up to a 45% loss of principal for this layer is still anticipated as hurricane Michael still develops for the sponsor. Meanwhile, the once $100 million Class B tranche of notes have had their principal reduced to $23.63 million, suggesting reinsurance recoveries made and remain marked down at around 5 cents on the dollar, suggesting the majority of this layer is expected to pay out.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7" t="str">
        <v>https://www.artemis.bm/deal-directory/frontline-re-ltd-series-2018-1/</v>
      </c>
    </row>
    <row r="218" spans="1:21" x14ac:dyDescent="0.25">
      <c r="A218" t="str">
        <v>Northshore Re II Ltd. (Series 2018-1)</v>
      </c>
      <c r="B218" s="19">
        <v>43282</v>
      </c>
      <c r="C218" t="str">
        <v>Northshore Re II Ltd. (Series 2018-1)</v>
      </c>
      <c r="D218" t="str">
        <v>AXIS Capital Holdings Ltd. subsidiaries</v>
      </c>
      <c r="E218" t="str">
        <v>GC Securities is structuring agent and bookrunner</v>
      </c>
      <c r="F218" t="str">
        <v>AIR Worldwide</v>
      </c>
      <c r="G218" t="str">
        <v>U.S. &amp; Puerto Rico named storms, U.S. &amp; Canada earthquake, European windstorm</v>
      </c>
      <c r="H218" s="18">
        <v>200000000</v>
      </c>
      <c r="I218" t="str">
        <v>Industry loss index</v>
      </c>
      <c r="J218" t="str">
        <v>NR</v>
      </c>
      <c r="K218">
        <v>4</v>
      </c>
      <c r="L218">
        <v>5.09</v>
      </c>
      <c r="M218" t="str">
        <v>Unknown</v>
      </c>
      <c r="N218" t="str">
        <v>No</v>
      </c>
      <c r="O218">
        <v>4.47</v>
      </c>
      <c r="P218">
        <v>7.75</v>
      </c>
      <c r="Q218">
        <v>1.7337807606263984</v>
      </c>
      <c r="R218">
        <v>1</v>
      </c>
      <c r="S218">
        <v>0</v>
      </c>
      <c r="T218" t="str">
        <v>This is AXIS Capital’s second catastrophe bond issuance through the Northshore Re II Ltd. Bermuda domiciled special purpose insurer and sees the company looking for at least $150 million of multi-peril reinsurance and retrocession. With Northshore Re II 2018-1, we understand from sources that AXIS Capital is seeking four years of collateralized reinsurance and retrocession protection against losses from U.S. &amp; Puerto Rico named storms, U.S. &amp; Canada earthquakes and European windstorm catastrophe events. All of the coverage will be on an annual aggregate basis, across four annual risk periods, and the cat bond features industry loss triggers for each covered risk that are weighted on a regional or localised basis from PCS and PERILS. A single currently $150 million tranche of Series 2018-1 Class A notes will be issued by Northshore Re II Ltd., with the notes sold to investors and the proceeds used to collateralize the underlying reinsurance agreements. We’re told there is a small franchise deductible for each loss, after which losses will aggregate upwards as index points towards an attachment point for the notes where they would begin to see losses. The $150 million. of Series 2018-1 Class A notes have an initial attachment probability of 5.09%, an initial expected loss of 4.47% and are being offered to ILS investors and funds with coupon price guidance in a range from 8% to 8.5%. At the bottom end of that pricing range the deal would have a multiple at market of roughly 1.79 times the expected loss, which is higher than the 2017 Northshore Re II cat bond which completed to offer investors a multiple of 1.67 times EL. Update 1: The target size for this catastrophe bond was lifted to $200 million, while at the same time the price guidance range was lowered to 7.5% to 8%. Update 2: The Northshore Re II 2018-1 cat bond has increased to $200 million in size for AXIS, while the pricing has now been fixed at 7.75%, which means the notes will offer investors a multiple of 1.7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8" t="str">
        <v>https://www.artemis.bm/deal-directory/northshore-re-ii-ltd-series-2018-1/</v>
      </c>
    </row>
    <row r="219" spans="1:21" x14ac:dyDescent="0.25">
      <c r="A219" t="str">
        <v>FloodSmart Re Ltd. (Series 2018-1) Class A</v>
      </c>
      <c r="B219" s="19">
        <v>43282</v>
      </c>
      <c r="C219" t="str">
        <v>FloodSmart Re Ltd. (Series 2018-1)</v>
      </c>
      <c r="D219" t="str">
        <v>FEMA / NFIP via Hannover Re</v>
      </c>
      <c r="E219" t="str">
        <v>GC Securities is sole structuring agent and joint bookrunner. Aon Securities is joint bookrunner.</v>
      </c>
      <c r="F219" t="str">
        <v>KatRisk LLC</v>
      </c>
      <c r="G219" t="str">
        <v>U.S. flood risk (from named storms)</v>
      </c>
      <c r="H219" s="18">
        <v>175000000</v>
      </c>
      <c r="I219" t="str">
        <v>Indemnity</v>
      </c>
      <c r="J219" t="str">
        <v>NR</v>
      </c>
      <c r="K219">
        <v>3</v>
      </c>
      <c r="L219">
        <v>6.04</v>
      </c>
      <c r="M219" t="str">
        <v>Unknown</v>
      </c>
      <c r="N219" t="str">
        <v>Yes</v>
      </c>
      <c r="O219">
        <v>4.9400000000000004</v>
      </c>
      <c r="P219">
        <v>11.25</v>
      </c>
      <c r="Q219">
        <v>2.2773279352226719</v>
      </c>
      <c r="R219">
        <v>1</v>
      </c>
      <c r="S219">
        <v>0</v>
      </c>
      <c r="T219" t="str">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19" t="str">
        <v>https://www.artemis.bm/deal-directory/floodsmart-re-ltd-series-2018-1/</v>
      </c>
    </row>
    <row r="220" spans="1:21" x14ac:dyDescent="0.25">
      <c r="A220" t="str">
        <v>FloodSmart Re Ltd. (Series 2018-1) Class B</v>
      </c>
      <c r="B220" s="19">
        <v>43282</v>
      </c>
      <c r="C220" t="str">
        <v>FloodSmart Re Ltd. (Series 2018-1)</v>
      </c>
      <c r="D220" t="str">
        <v>FEMA / NFIP via Hannover Re</v>
      </c>
      <c r="E220" t="str">
        <v>GC Securities is sole structuring agent and joint bookrunner. Aon Securities is joint bookrunner.</v>
      </c>
      <c r="F220" t="str">
        <v>KatRisk LLC</v>
      </c>
      <c r="G220" t="str">
        <v>U.S. flood risk (from named storms)</v>
      </c>
      <c r="H220" s="18">
        <v>325000000</v>
      </c>
      <c r="I220" t="str">
        <v>Indemnity</v>
      </c>
      <c r="J220" t="str">
        <v>NR</v>
      </c>
      <c r="K220">
        <v>3</v>
      </c>
      <c r="L220">
        <v>9.68</v>
      </c>
      <c r="M220" t="str">
        <v>Unknown</v>
      </c>
      <c r="N220" t="str">
        <v>Yes</v>
      </c>
      <c r="O220">
        <v>6.32</v>
      </c>
      <c r="P220">
        <v>13.5</v>
      </c>
      <c r="Q220">
        <v>2.1360759493670884</v>
      </c>
      <c r="R220">
        <v>1</v>
      </c>
      <c r="S220">
        <v>0</v>
      </c>
      <c r="T220" t="str">
        <v>This new FloodSmart Re 2018-1 catastrophe bond is the awaited first catastrophe bond that will provide reinsurance protection to the National Flood Insurance Program (NFIP) which is administered by the U.S. Federal Emergency Management Agency (FEMA) . FEMA and the NFIP’s entry into the catastrophe bond market had been expected in July 2017, after FEMA said that it would look to tap the capital markets and ILS fund investors in July 2018 , adding to and diversifying its already growing reinsurance program arrangements. FloodSmart Re Ltd. is the result, the first U.S. flood cat bond and FEMA’s first foray into the cat bond market for reinsurance protection for the NFIP flood insurance book. With FloodSmart Re Ltd. we’re told that FEMA is seeking minimally $275 million of reinsurance protection from the capital markets and ILS investors, through the issuance of two tranches of notes by Bermuda domiciled special purpose vehicle FloodSmart Re Ltd. both of which will be exposed to flood events in the United States that result from named storms. Hence this is not a pure flood risk cat bond in the broadest sense, rather it is narrowed to only cover losses to the NFIP from flood events caused by named storms (so tropical storms and hurricanes). FEMA and the NFIP will be reinsured by Hannover Re, which will in turn enter into retrocession agreements with FloodSmart Re Ltd., with those agreements being fully collateralized by the proceeds of the issuance and sale of the two tranches of catastrophe bond notes. We understand that the two cat bond tranches will sit partially alongside the $1.46 billion of private reinsurance that FEMA purchased at January 1st 2018, but will also extend further up into the tower as well, taking a share of losses within a layer that attaches at $5 billion of NFIP losses and extends up to $10 billion. It will be interesting to see whether FEMA would take the chance to fill more of that layer if the appetite from ILS investors was sufficiently strong for this first flood cat bond deal to upsize beyond the marketed $275 million. FloodSmart Re Ltd. will provide FEMA and the NFIP with a three-year source of reinsurance protection, making the cat bond the first multi-year flood reinsurance protection that the Agency will have purchased. The reinsurance protection afforded through the FloodSmart Re cat bonds will be on a per-occurrence basis and the transaction utilises an indemnity trigger, we’re told. The transaction will cover FEMA against NFIP losses from flood events that are directly or indirectly caused by a named storm event impacting the United States and also Puerto Rico, U.S. Virgin Islands and District of Columbia. FloodSmart Re Ltd. will issue two tranches of Series 2018-1 notes that will be sold to qualifying investors. The first is being marketed as a $200 million Class A tranche that would attach at $7.5 billion of losses, covering a percentage up to $10 billion. This Class A tranche has an initial attachment probability of 6.04%, expected loss of 4.94% and is being offered to investors with price guidance in a range from 11.25% to 12%, we understand. The second is marketed as a $75 million Class B tranche, which would attach at losses above $5 billion and cover a percentage up to $10 billion, giving the notes an initial attachment probability of 9.68%, expected loss of 6.32% and this tranche is offered to investors with price guidance for a coupon in a range from 13.5% to 14.25%. Another first for this FloodSmart Re cat bond is the risk modelling agent, as this service is to be provided by flood risk modelling specialists KatRisk LLC. This is the first time KatRisk has been involved in a catastrophe bond transaction, as far as we are aware. So this FloodSmart Re cat bond has been designed to provide reinsurance protection to the NFIP and FEMA after major named storm related flooding events, such as those seen with hurricane Katrina, last year’s hurricane Harvey and superstorm Sandy. As we understand, a repeat of Katrina would result in a total loss for the FloodSmart Re cat bond investors, where as a repeat of Harvey or Sandy would erode the principal of both tranches but not cause a total payout. As flooding from named storms can take time to develop, sometimes after a hurricane or tropical storm has technically dissipated, the terms of the cat bond mean that flood insurance losses will be covered for up to 504 hours after the event date, we’re told. Another point to note is that the named storm related flooding can be from either storm surge or rainfall. FloodSmart Re Ltd. will provide FEMA with broad reinsurance protection for the NFIP against named storm risks then, as it is surge and rainfall that cause its policies to pay out, given it does not cover property damage from anything other than water. Update 1: FEMA’s FloodSmart Re 2018-1 cat bond is understood to have expanded by 82% to $500 million, while pricing has dropped to the bottom of guidance during marketing. We’re now told that the Class A tranche, with its expected loss of 4.94% has grown by 63% to $325 million in size, while its pricing is set to settle at the bottom end of the marketed 11.25% to 12% range, so is expected to pay investors a coupon of 11.25%. The Class B tranche, which is the riskier with its expected loss of 6.32%, has grown by 133% to $175 million in size and its pricing has now been fixed again at the lowest end of the marketed range of 13.5% to 14.25%, so with investors set to receive a coupon of 13.5%. Update 2: The FloodSmart Re 2018-1 catastrophe bond issuance was successfully completed at the upsized $500 million and with pricing at the lowest end of guidance. “Reinsurance is a lynchpin to help strengthen the financial framework of the NFIP,” explained David Maurstad, chief executive of the National Flood Insurance Program. “Engaging capital markets was the logical next step in maturing the NFIP Reinsurance Program in a way that benefits policyholders and taxpayers, and expands the role of the private markets in managing flood risk in the United States.” The cat bond, which is structured into two tranches, provides FEMA with reinsurance coverage for 3.5% of its losses between an attachment point of $5 billion and exhaustion of $10 billion through the riskier $175 million tranche of Class B notes, and 13% of its losses between $7.5 billion and $10 billion through a $325 million tranche of Class A notes. FEMA said that it will pay $62 million in premium for the first year of coverage, with the cat bond term running for three years from August 1st 2018 to July 31st 2021. Added to FEMA’s January 2018 procurement of $1.46 billion of traditional reinsurance coverage from 28 reinsurance companies, the Agency has now transferred $1.96 billion of the NFIP’s flood risk to private markets. More than 35 capital market investor groups, ILS or cat bond funds, mutual funds and direct investors, invested in the FloodSmart Re cat bond transaction.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0" t="str">
        <v>https://www.artemis.bm/deal-directory/floodsmart-re-ltd-series-2018-1/</v>
      </c>
    </row>
    <row r="221" spans="1:21" x14ac:dyDescent="0.25">
      <c r="A221" t="str">
        <v>Cal Phoenix Re Ltd. (Series 2018-1)</v>
      </c>
      <c r="B221" s="19">
        <v>43313</v>
      </c>
      <c r="C221" t="str">
        <v>Cal Phoenix Re Ltd. (Series 2018-1)</v>
      </c>
      <c r="D221" t="str">
        <v>PG&amp;E Corporation</v>
      </c>
      <c r="E221" t="str">
        <v>GC Securities is sole structuring agent and lead bookrunner</v>
      </c>
      <c r="F221" t="str">
        <v>AIR Worldwide</v>
      </c>
      <c r="G221" t="str">
        <v>California wildfire</v>
      </c>
      <c r="H221" s="18">
        <v>200000000</v>
      </c>
      <c r="I221" t="str">
        <v>Indemnity</v>
      </c>
      <c r="J221" t="str">
        <v>NR</v>
      </c>
      <c r="K221" t="str">
        <v>Unknown</v>
      </c>
      <c r="L221">
        <v>1.35</v>
      </c>
      <c r="M221" t="str">
        <v>Unknown</v>
      </c>
      <c r="N221" t="str">
        <v>No</v>
      </c>
      <c r="O221">
        <v>1.01</v>
      </c>
      <c r="P221">
        <v>6</v>
      </c>
      <c r="Q221">
        <v>5.9405940594059405</v>
      </c>
      <c r="R221">
        <v>1</v>
      </c>
      <c r="S221">
        <v>0</v>
      </c>
      <c r="T221" t="str">
        <v>This new Cal Phoenix Re 2018-1 catastrophe bond is the first to cover pure wildfire risks. The sponsor is also a first to the market, being PG&amp;E Corporation an electrical utility provider. With the transaction, PG&amp;E Corporation (the Pacific Gas and Electric Company) is seeking a $200 million or greater source of California wildfire insurance from the capital markets, helped by ceding reinsurance firm Tokio Millennium Re. Being a corporate beneficiary of a property catastrophe bond exposed solely to California wildfire risks you might have thought that the PG&amp;E cat bond would feature a parametric trigger, but it doesn’t as the risk is being ceded via Energy Insurance Mutual (of which PG&amp;E is a member) as the insured and reinsurance firm Tokio Millennium Re AG. Because of that layering of risk transfer the new Cal Phoenix Re Ltd. (Series 2018-1) catastrophe bond is an indemnity arrangement, with the sale of the notes issued by Cal Phoenix Re Ltd. set to collateralize the retrocessional reinsurance agreement with Tokio Millennium Re, which in turn provides the reinsurance protection to Energy Insurance Mutual, which then insures the PG&amp;E Corporation risk. It’s an interesting way to see the corporate risk of PG&amp;E cascade through multiple layers of insurance, reinsurance and retrocession to the capital markets, allowing for an indemnity coverage arrangement to be put in place, backed by the efficiency of ILS capacity. Bermuda special purpose insurer Cal Phoenix Re Ltd. will aim to sell a $200 million tranche of Series 2018-1 notes to investors, with the proceeds providing the capital to back the risk transfer for PG&amp;E. The cat bond will ultimately provide PG&amp;E with a three-year source of insurance protection against property damages caused by wildfires in the state of California, but interestingly this appears to be third-party wildfire liability so the damage caused by wildfires for which PG&amp;E is liable. This seems to be a first in the catastrophe bond market, providing PG&amp;E with a way to transfer a significant risk to its business to the capital markets. It also appears that under loss adjustment expenses will be included certain litigation risks related to the third-party wildfire related property damages, which again appears to be a first in the cat bond marketplace. The insured Energy Insurance Mutual Limited, actually its subsidiary Energy Insurance Services, Inc., is a provider of third-party liability insurance coverage to energy utility and related companies. It appears that this new Cal Phoenix Re cat bond is a direct response to the recent severe California wildfire season, which had seen PG&amp;E threatened with liability cases, according to news reports. Cal Phoenix Re, as issuer, will issue the notes to be sold to ILS funds and ILS investors, with the proceeds backing a three-year annual aggregate and indemnity reinsurance arrangement with Tokio Millennium Re, the reinsured, although the coverage cascades back to PG&amp;E. The cover is for California wildfires that are caused by or due to infrastructure owned by the insured PG&amp;E. We’re told that the currently $200 million tranche of Series 2018-1 notes to be issued by Cal Phoenix Re will have an initial attachment point of $1.25 billion and cover a $500 million layer from there upwards, with a franchise deductible per event. That equates to a modelled initial attachment probability of 1.35%, an initial expected loss of 1.01% and we understand that the notes are being offered to investors with coupon guidance of 6% to 6.5%. That’s a significant multiple, which could be to ensure investors feel compensated for taking on potential unknowns with this catastrophe bond, such as the litigation risk that could be included under loss adjustment expenses. Update 1: The Cal Phoenix Re catastrophe bond looks set to increase in size to as much as $225 million, while the pricing has been lifted to 20% higher than the original mid-point at 7.5%. Update 2: The Cal Phoenix Re catastrophe bond did not upsize in the end, instead settling to provide PG&amp;E with $200 million of protection through what is now the first corporate cat bond featuring an indemnity trigger, the first cat bond to provide protection solely against wildfire risks, and also the first cat bond to cover third-party liabilities of a corporate (rather than a re/insurer). Update, May 16th 2019: Investigators from the California Department of Forestry and Fire Protection (Cal Fire) have deemed the cause of the devastating Camp wildfire of 2018 to be electrical transmission lines owned and operated by Pacific Gas and Electricity (PG&amp;E) . As a result the expectation is that the Cal Phoenix Re cat bond will be a total loss, paying out in full to PG&amp;E as part of a reinsurance recovery made under the terms of its third-party property liability tower. The notes have been considered at severe risk for some months now, with the notes having been marked down at first by brokers back in November 2018 right after the Camp wildfire occurred . Hence cat bond investment funds had already largely accounted for a full loss from this cat bond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1" t="str">
        <v>https://www.artemis.bm/deal-directory/cal-phoenix-re-ltd-series-2018-1/</v>
      </c>
    </row>
    <row r="222" spans="1:21" x14ac:dyDescent="0.25">
      <c r="A222" t="str">
        <v>SD Re Ltd. (Series 2018-1)</v>
      </c>
      <c r="B222" s="19">
        <v>43374</v>
      </c>
      <c r="C222" t="str">
        <v>SD Re Ltd. (Series 2018-1)</v>
      </c>
      <c r="D222" t="str">
        <v>Sempra Energy</v>
      </c>
      <c r="E222" t="str">
        <v>GC Securities is sole structuring agent and lead bookrunner</v>
      </c>
      <c r="F222" t="str">
        <v>AIR Worldwide</v>
      </c>
      <c r="G222" t="str">
        <v>California wildfire</v>
      </c>
      <c r="H222" s="18">
        <v>125000000</v>
      </c>
      <c r="I222" t="str">
        <v>Indemnity</v>
      </c>
      <c r="J222" t="str">
        <v>NR</v>
      </c>
      <c r="K222" t="str">
        <v>Unknown</v>
      </c>
      <c r="L222">
        <v>0.21</v>
      </c>
      <c r="M222" t="str">
        <v>Unknown</v>
      </c>
      <c r="N222" t="str">
        <v>No</v>
      </c>
      <c r="O222">
        <v>0.21</v>
      </c>
      <c r="P222">
        <v>4</v>
      </c>
      <c r="Q222">
        <v>19.047619047619047</v>
      </c>
      <c r="R222">
        <v>1</v>
      </c>
      <c r="S222">
        <v>0</v>
      </c>
      <c r="T222" t="str">
        <v>This new SD Re 2018-1 catastrophe bond becomes the second such transaction to cover pure wildfire risks. The beneficiary of the coverage is Sempra Energy, an electricity utility provider, and certain subsidiaries of the company. It’s a very similar transaction to the recent Cal Phoenix Re cat bond, for PG&amp;E Corporation. With the transaction, Sempra Energy is seeking a $125 million or greater source of California wildfire insurance from the capital markets, with Hannover Re acting as the ceding reinsurance firm for the transaction. Like the Cal Phoenix Re cat bond, the SD Re Ltd. transaction will cover the beneficiary against losses it suffers due to wildfires that have been caused by its own infrastructure. As a result the coverage should be considered wildfire property liability protection for Sempra. In the SD Re Ltd. transaction, the wildfire property liability risk is being ceded using Energy Insurance Services, Inc., a subsidiary of Energy Insurance Mutual (of which Sempra Energy is a member) as the reinsured party and reinsurance firm Hannover Re as the ceding reinsurer. Energy Insurance Services then provides the capital markets backed insurance protection to Sempra. As a result, this new SD Re Ltd. (Series 2018-1) catastrophe bond is an indemnity trigger arrangement, with the sale of the $125 million or more notes issued by SD Re Ltd. set to collateralize the retrocessional reinsurance agreement between SD Re Ltd. and Hannover Re, which in turn provides the reinsurance protection to Energy Insurance Mutual, which then insures the Sempra Energy wildfire property liability risk. So, Sempra Energy’s corporate risk exposure to wildfires that its own infrastructure, facilities, operations or equipment could cause, travels through multiple layers of insurance, reinsurance and retrocession to the capital markets, allowing for an indemnity coverage arrangement to be put in place for Sempra, backed by the efficiency of ILS market capacity. Energy Insurance Services, Inc., the insured and subsidiary of Energy Insurance Mutual, is a provider of third-party liability insurance coverage to energy utility and related companies. Bermuda special purpose insurance vehicle SD Re Ltd. will aim to sell at least $125 million tranche of Series 2018-1 notes to investors, with the proceeds providing the capital to back the risk transfer for Sempra Energy. The SD Re Ltd. wildfire cat bond will afford Sempra Energy a three-year source of insurance protection against property damages caused by wildfires in the state of California,on a third-party wildfire liability basis, so the damage caused by wildfires for which Sempra is liable. As with the previous Cal Phoenix Re cat bond for PG&amp;E, this cat bond also features litigation risks related to the third-party wildfire related property damages, which are categorised under loss adjustment expenses. SD Re, as issuer, will issue the notes to be sold to ILS funds and ILS investors, with the proceeds providing the collateral to back a three-year annual aggregate and indemnity reinsurance arrangement with Hannover Re, the ceding reinsurer, and the coverage cascading back via Energy Insurance Services as the reinsured, to Sempra Energy as the insured party. The cover is for California wildfires that are caused by or due to infrastructure, facilities and operations owned by or of the insured Sempra Energy. We’re told that the currently $125 million tranche of Series 2018-1 notes to be issued by SD Re will have an initial attachment point of $1.325 billion and cover losses up to $1.465 billion, with a $50m franchise deductible per event. While that’s a $140 million layer, it seems Sempra will retain the difference between the $125 million of notes and the layer size. According to our sources, that equates to a modelled initial attachment probability of 0.21%, an initial expected loss of 0.21% and we the notes to be issued by SD Re are being offered to investors with coupon pricing guidance of 3.5% to 4.5%. As with the Cal Phoenix cat bond this is a significant multiple, likely to ensure investors feel well-compensated for taking on potential unknowns and third-party liability with this catastrophe bond, including the litigation risk that will be included under loss adjustment expenses. Update 1: The SD Re Ltd. catastrophe bond did not upsize, remaining at $125 million as was expected due to Sempra Energy’s retention of the additional risk in the covered layer. The coupon settled at the mid-point of initial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2" t="str">
        <v>https://www.artemis.bm/deal-directory/sd-re-ltd-series-2018-1/</v>
      </c>
    </row>
    <row r="223" spans="1:21" x14ac:dyDescent="0.25">
      <c r="A223" t="str">
        <v>Residential Reinsurance 2018 Limited (Series 2018-2) Class 1</v>
      </c>
      <c r="B223" s="19">
        <v>43405</v>
      </c>
      <c r="C223" t="str">
        <v>Residential Reinsurance 2018 Limited (Series 2018-2)</v>
      </c>
      <c r="D223" t="str">
        <v>USAA</v>
      </c>
      <c r="E223" t="str">
        <v>Goldman Sachs and Swiss Re Capital Markets are joint structuring agents and bookrunners</v>
      </c>
      <c r="F223" t="str">
        <v>AIR Worldwide</v>
      </c>
      <c r="G223" t="str">
        <v>U.S. tropical cyclones, earthquakes (plus fire following), severe thunderstorm, winter storm, wildfire, volcanic eruption, meteorite impact, other perils (all including auto &amp; renter policy flood losses)</v>
      </c>
      <c r="H223" s="18">
        <v>50000000</v>
      </c>
      <c r="I223" t="str">
        <v>Indemnity</v>
      </c>
      <c r="J223" t="str">
        <v>?</v>
      </c>
      <c r="K223">
        <v>4</v>
      </c>
      <c r="L223">
        <v>20.5</v>
      </c>
      <c r="M223" t="str">
        <v>Unknown</v>
      </c>
      <c r="N223" t="str">
        <v>Yes</v>
      </c>
      <c r="O223">
        <v>4.07</v>
      </c>
      <c r="P223">
        <v>20.25</v>
      </c>
      <c r="Q223">
        <v>4.9754299754299751</v>
      </c>
      <c r="R223">
        <v>1</v>
      </c>
      <c r="S223">
        <v>0</v>
      </c>
      <c r="T223" t="str">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3" t="str">
        <v>https://www.artemis.bm/deal-directory/residential-reinsurance-2018-limited-series-2018-2/</v>
      </c>
    </row>
    <row r="224" spans="1:21" x14ac:dyDescent="0.25">
      <c r="A224" t="str">
        <v>Residential Reinsurance 2018 Limited (Series 2018-2) Class 2</v>
      </c>
      <c r="B224" s="19">
        <v>43405</v>
      </c>
      <c r="C224" t="str">
        <v>Residential Reinsurance 2018 Limited (Series 2018-2)</v>
      </c>
      <c r="D224" t="str">
        <v>USAA</v>
      </c>
      <c r="E224" t="str">
        <v>Goldman Sachs and Swiss Re Capital Markets are joint structuring agents and bookrunners</v>
      </c>
      <c r="F224" t="str">
        <v>AIR Worldwide</v>
      </c>
      <c r="G224" t="str">
        <v>U.S. tropical cyclones, earthquakes (plus fire following), severe thunderstorm, winter storm, wildfire, volcanic eruption, meteorite impact, other perils (all including auto &amp; renter policy flood losses)</v>
      </c>
      <c r="H224" s="18">
        <v>150000000</v>
      </c>
      <c r="I224" t="str">
        <v>Indemnity</v>
      </c>
      <c r="J224" t="str">
        <v>?</v>
      </c>
      <c r="K224">
        <v>4</v>
      </c>
      <c r="L224">
        <v>9.5299999999999994</v>
      </c>
      <c r="M224" t="str">
        <v>Unknown</v>
      </c>
      <c r="N224" t="str">
        <v>Yes</v>
      </c>
      <c r="O224">
        <v>6.45</v>
      </c>
      <c r="P224">
        <v>11.5</v>
      </c>
      <c r="Q224">
        <v>1.7829457364341086</v>
      </c>
      <c r="R224">
        <v>1</v>
      </c>
      <c r="S224">
        <v>0</v>
      </c>
      <c r="T224" t="str">
        <v>This is USAA’s 32nd securitization of insurance risk in a catastrophe bond format, further extending the firms use of the capital markets and ILS investors as a source of collateralized reinsurance capacity. This is USAA’s second issuance through its special purpose insurer Residential Reinsurance 2018 Limited. For this transaction the SPI will seek to issue at least $150 million of notes across two tranches of Series 2018-2 notes, with the proceeds set to be used to collateralize multi-peril reinsurance agreements for the insurer. One tranche of the notes being issued are set to provide the insurer with reinsurance protection across a single year term and the other across four years. Both tranches of notes will provide USAA with indemnity reinsurance protection on a per-occurrence basis against losses caused the by multiple U.S. perils of U.S. tropical cyclones, earthquakes (including fire following), severe thunderstorms, winter storms, wildfires, volcanic eruptions, meteorite impacts, and the other perils bucket that captures other severe weather and unnamed catastrophes as well as auto &amp; renter policy flood losses, we understand. The subject business for this catastrophe bond includes USAA’s automobile book of business, as well as homeowners, renters, and other property types, sources said. This is only the second of USAA’s cat bonds to cover its auto losses as well as property, a new feature that the insurer has added in 2018 and reflecting continued expansion of the reinsurance coverage the insurer benefits from with these cat bond deals. A currently $50 million Class 1 tranche of notes will provide USAA with one year of reinsurance coverage. This tranche is zero-coupon in nature and the riskier of the two being issued in this deal, with an initial attachment probability of 20.5% (equivalent to a $600m loss for USAA), an expected loss of 14.07% and is being offered to investors with a coupon equivalent (remember it is zero-coupon) spread in a range from 18.25% to 20.25%. The second tranche of notes, a currently $100 million Class 2 tranche, will provide a four-year term of reinsurance cover to USAA. These notes have an initial attachment probability of 9.53% (equivalent to a $1 billion loss for USAA), an expected loss of 6.45% and are being offered to investors with coupon price guidance in a range from 11% to 12%. Both tranches of notes cover a wide layer of risk, giving plenty of room for USAA to upsize this latest ResRe catastrophe bond deal should the insurer choose to maximise its reinsurance coverage from the capital markets. With this transaction having a long marketing period of almost one month we expect USAA is looking to use the cat bond as a way to test pricing and appetite for these layers of risk, so any upsizing will depend on demand from traditional reinsurance markets for the risk as well. Update 1: USAA’s latest catastrophe bond increased in size to $200 million while marketing. The $50 million Class 1 tranche of zero-coupon notes did not upsize and have been priced at the top-end of their range, a coupon equivalent of 20.25%. The Class 2 tranche of notes grew by one-third to $150 million and the pricing on the Class 2 tranche was fixed at the mid-point of guidance, at 11.5%.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4" t="str">
        <v>https://www.artemis.bm/deal-directory/residential-reinsurance-2018-limited-series-2018-2/</v>
      </c>
    </row>
    <row r="225" spans="1:21" x14ac:dyDescent="0.25">
      <c r="A225" t="str">
        <v>Golden State Re II Ltd. (Series 2018-1)</v>
      </c>
      <c r="B225" s="19">
        <v>43405</v>
      </c>
      <c r="C225" t="str">
        <v>Golden State Re II Ltd. (Series 2018-1)</v>
      </c>
      <c r="D225" t="str">
        <v>California State Compensation Insurance Fund</v>
      </c>
      <c r="E225" t="str">
        <v>Willis Towers Watson Securities are sole structuring agent and bookrunner</v>
      </c>
      <c r="F225" t="str">
        <v>RMS</v>
      </c>
      <c r="G225" t="str">
        <v>Workers compensation claims resulting from California earthquakes</v>
      </c>
      <c r="H225" s="18">
        <v>210000000</v>
      </c>
      <c r="I225" t="str">
        <v>Modelled loss</v>
      </c>
      <c r="J225" t="str">
        <v>?</v>
      </c>
      <c r="K225">
        <v>4</v>
      </c>
      <c r="L225" t="str">
        <v>None</v>
      </c>
      <c r="M225" t="str">
        <v>Unknown</v>
      </c>
      <c r="N225" t="str">
        <v>No</v>
      </c>
      <c r="O225">
        <v>0.14000000000000001</v>
      </c>
      <c r="P225">
        <v>2.2000000000000002</v>
      </c>
      <c r="Q225">
        <v>15.714285714285714</v>
      </c>
      <c r="R225">
        <v>1</v>
      </c>
      <c r="S225">
        <v>0</v>
      </c>
      <c r="T225" t="str">
        <v>This is the California State Compensation Insurance Fund’s third catastrophe bond transaction and is very similar to the SCIF’s 2011 Golden State Re Ltd. deal and 2014 Golden State Re II Ltd. 2014-1 transaction. This cat bond marks the second issuance to use the Golden State Re II Ltd. special purpose insurer, which is incorporated in Bermuda. This Golden State Re II 2018 cat bond issue will see a single tranche of Series 2018-1 notes marketed to investors, with the capital raised from the sale of the notes set to collateralize reinsurance agreements between the SPI and the sponsor SCIF. The deal is expected to be sized at $225m or over, depending on ILS investor appetite for the transaction. This cat bond will provide the California State Compensation Insurance Fund (SCIF) with a 4 year source of reinsurance protection covering losses to its workers compensation portfolio of risk that are caused by earthquake events. The reinsurance protection will be afforded on a per-occurrence basis using a modelled loss trigger calculated by catastrophe risk modelling specialists RMS, in the same fashion as the previous Golden State cat bond issues. The covered area is for earthquake events that strike anywhere across the entire U.S., but as with the previous cat bonds more than 95% of the SCIF’s insurance portfolio is focused on California, as its name gives away. Hence the risk associated with this cat bond is primarily focused on California or neighbouring area earthquakes. The modelled loss trigger uses a variety of inputs and a calculation process to derive whether an event has triggered the cat bond. The trigger is of similar construct to the previous deals, using the exposures of a notional portfolio of workers compensation risks in the SCIF’s portfolio, earthquake severity factors (ground motion etc), geographic distribution of the covered portfolio, types of buildings covered, time of day and the day of week an event occurs, as some of the weighting factors that will be used to determine whether the cat bond is triggered and a payout due. After a qualifying event, which has to be an earthquake of magnitude 5.5 or greater, losses will be modelled deterministically, so not related to actual injuries and fatalities, using the earthquake event parameters and this will be modelled against the notional portfolio using day/time weighting to determine an index value and notional modelled loss or payout amount. The calculation process that runs after a qualifying earthquake event will derive an index value which will be compared against the transactions attachment point. The attachment point is at 1,000, and the exhaustion at 4,323.5 which is a larger layer of the SCIF’s reinsurance programme than the previous deals. This suggests the SCIF is using the cat bond to sit alongside its traditional protection, which is a shrewd move as the fixed cost of a cat bond can sit there across the four-year term allowing the Fund to measure effectiveness of traditional protection against it. The initial attachment probability for the notes will be 0.49% which is almost the same as the 2014 deal’s 0.5%, while the initial exhaustion probability will be 0.03% (lower than the previous deal’s 0.11% due to the much larger layer covered) and initial expected loss is 0.14% (roughly half the 0.25% EL of the 2014 Golden State Re cat bond). As a result the coupon guidance is very low for this cat bond, we understand, being marketed with a spread in a range from 1.9% to 2.2%. Again, for comparison, the coupon of the 2014 Golden State Re cat bond was 2.2%. Update 1: This catastrophe bond transaction shrank slightly during marketing to $210 million. At the same time the coupon pricing was fixed at the top-end of the marketed range, at 2.2%. Interestingly, that is the same coupon that the 2014 Golden State Re cat bond paid to its investors, but that deal had a much higher expected loss at 0.25%. This shows investors being unwilling to support a new cat bond at any cost and perhaps even demanding better returns, which is encouraging given the losses that have been faced in the last year or so.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5" t="str">
        <v>https://www.artemis.bm/deal-directory/golden-state-re-ii-ltd-series-2018-1/</v>
      </c>
    </row>
    <row r="226" spans="1:21" x14ac:dyDescent="0.25">
      <c r="A226" t="str">
        <v>Vitality Re X Ltd. (Series 2019) Class A</v>
      </c>
      <c r="B226" s="19">
        <v>43466</v>
      </c>
      <c r="C226" t="str">
        <v>Vitality Re X Ltd. (Series 2019)</v>
      </c>
      <c r="D226" t="str">
        <v>Aetna</v>
      </c>
      <c r="E226" t="str">
        <v>Goldman Sachs is sole bookrunner and co-structuring agent. Munich Re is co-manager and co-structuring agent</v>
      </c>
      <c r="F226" t="str">
        <v>Milliman Inc.</v>
      </c>
      <c r="G226" t="str">
        <v>Medical benefit claims levels</v>
      </c>
      <c r="H226" s="18">
        <v>140000000</v>
      </c>
      <c r="I226" t="str">
        <v>Medical benefit ratio (indemnity)</v>
      </c>
      <c r="J226" t="str">
        <v>S&amp;P: Class A - 'BBB+sf', Class B - 'BB+sf'</v>
      </c>
      <c r="K226" t="str">
        <v>Unknown</v>
      </c>
      <c r="L226" t="str">
        <v>None</v>
      </c>
      <c r="M226" t="str">
        <v>Unknown</v>
      </c>
      <c r="N226" t="str">
        <v>Yes</v>
      </c>
      <c r="O226">
        <v>0.01</v>
      </c>
      <c r="P226">
        <v>1.75</v>
      </c>
      <c r="Q226">
        <v>175</v>
      </c>
      <c r="R226">
        <v>1</v>
      </c>
      <c r="S226">
        <v>0</v>
      </c>
      <c r="T226" t="str">
        <v>This is health insurance giant Aetna’s tenth Vitality Re ILS deal and it will be issued by a newly established Cayman Islands company Vitality Re X Ltd. Vitality Re X Ltd. will issue two tranches of Series 2019 notes which will be sold to investors. As is typical with these Vitality Re ILS transactions, Aetna Life Insurance Company will enter into a quota share health reinsurance agreement with Vermont captive Health Re Inc., and Health Re will in turn enter into two excess of loss reinsurance agreements with Vitality Re X. These excess of loss reinsurance agreements will be capitalised by the sale of the notes to third-party investors to collateralize the underlying coverage. The trigger for any payout from the notes is based on an index of Aetna’s medical benefit claims ratio, which if it rises above a predefined attachment points for each of the tranches would trigger a payment. Coverage will be across four annual risk periods. Hence, this is an indemnity trigger, covering medical benefit claims rate inflation risks for Aetna. For this 2019 deal, Vitality Re X Ltd. will issue a $140 million tranche of Class A notes and a $60 million tranche of Class B notes, with both covering remote layers of risk within Aetna’s book. The $140 million Class A tranche of notes will cover Aetna for medical benefit claims losses from a medical benefit ratio (MBR) attachment point of 104%, equivalent to an indemnity loss under the reinsurance of $1.04 billion we’re told, up to an MBR exhaustion at 118%, equivalent to $1.18 billion. This tranche has a modelled attachment probability equivalent to 0.04% and expected loss of less than 0.01%, we understand. The $60 million Class B tranche will cover losses from a medical benefit ratio of 98%, equivalent to an indemnity loss under the reinsurance of $980 million, to 104%, equivalent to $1.04 billion, so sit beneath the class A notes in the reinsurance tower and are a little more risky as a result. This tranche has an initial attachment probability equivalent of 0.43% and an expected loss of 0.17%. Price guidance is fixed low for both tranches, as you’d anticipate with such remote risks, and the Class A notes are set to offer investors a coupon in a range from 1.75% to 2.25%, while the Class B notes will offer a coupon from 2% to 2.75%. Encouragingly for ILS and catastrophe bond investors, the price guidance ranges are the same as for Aetna’s 2018 Vitality Re IX transaction, despite the fact this 2019 transaction is slightly lower risk. Update 1: The pricing has moved, we understand, with sources saying it has fallen to the lowest end of the coupon guidance ranges for each tranche of notes. Both tranches have now fallen to the bottom of the launch guidance ranges, with the Class A notes now offering pricing of 1.75% and the Class B notes 2%. The pricing remains roughly aligned with previous transactions. This latest Vitality Re deal is a little lower risk than last year’s issuance, but looks set to price slightly higher, so on a risk-return basis it seems there is a slight upwards shift in pricing on these health ILS deals. Update 2: The Vitality Re X transaction priced at the reduced guidance levels, with the $140m Class A notes pricing at 1.75% and the $60m Class B notes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6" t="str">
        <v>https://www.artemis.bm/deal-directory/vitality-re-x-ltd-series-2019/</v>
      </c>
    </row>
    <row r="227" spans="1:21" x14ac:dyDescent="0.25">
      <c r="A227" t="str">
        <v>Atmos Re DAC Class A</v>
      </c>
      <c r="B227" s="19">
        <v>43497</v>
      </c>
      <c r="C227" t="str">
        <v>Atmos Re DAC</v>
      </c>
      <c r="D227" t="str">
        <v>UnipolSai Assicurazioni S.p.A.</v>
      </c>
      <c r="E227" t="str">
        <v>Willis Capital Markets &amp; Advisory is lead structuring agent and sole bookrunner. Munich Re is co-manager</v>
      </c>
      <c r="F227" t="str">
        <v>Towers Watson (Bermuda)</v>
      </c>
      <c r="G227" t="str">
        <v>Atmospheric perils, snow pressure, flood</v>
      </c>
      <c r="H227" s="18" t="str">
        <v>ERROR</v>
      </c>
      <c r="I227" t="str">
        <v>Indemnity</v>
      </c>
      <c r="J227" t="str">
        <v>NR</v>
      </c>
      <c r="K227">
        <v>3</v>
      </c>
      <c r="L227">
        <v>1.31</v>
      </c>
      <c r="M227" t="str">
        <v>Unknown</v>
      </c>
      <c r="N227" t="str">
        <v>Yes</v>
      </c>
      <c r="O227">
        <v>0.45</v>
      </c>
      <c r="P227">
        <v>4.5</v>
      </c>
      <c r="Q227">
        <v>10</v>
      </c>
      <c r="R227">
        <v>1</v>
      </c>
      <c r="S227">
        <v>0</v>
      </c>
      <c r="T227" t="str">
        <v>This Atmos Re DAC cat bond is being sponsored by Italian primary insurer UnipolSai Assicurazioni S.p.A.. It is the first time this sponsor has sought out reinsurance protection for weather related risks, its only previous cat bond being for Italian earthquake risks.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Atmos Re DAC is a recently registered Irish domiciled special purpose vehicle, which will issue two tranches of notes to be sold to investors and the proceeds will be used to collateralise the underlying reinsurance agreements to protect UnipolSai from a range of severe weather related perils affecting Italy. The Atmos Re DAC notes will collateralize reinsurance agreements that will provide UnipolSai with three years of cover for perils described as atmospheric phenomenon, snow pressure and flood, we understand from sources. Atmospheric phenomena includes all kinds of severe weather related risks, such as wind storms, hail storms, thunder storms, tornadoes, snow storms, blizzards and any linked perils, so we assume that includes rainfall and related flooding. In this way the atmostpheric phenomena peril bucket collects all the typical European severe weather type risks that an insurer may want to protect itself against in Italy. Snow pressure is the risk of build ups and weight of snow or ice causing roof collapse and similar impacts to structures, we understand, while flood is both river, coastal and precipitation related. Hence the coverage within this catastrophe bond is very broad and being focused solely on Italy possibly difficult for investors to model, as the availability of risk models for all of these perils and their resulting exposure footprint is limited. The Atmos Re DAC cat bond will cover UnipolSai for losses from these perils for events across Italy on an annual aggregate and indemnity trigger basis. Two tranches of notes are to be issued, with both being set to be funded up front in terms of collateral from the investors and premium payment from the sponsor, meaning the set-up works a little more like a zero-coupon bond, with no regular spread payments, we’re told. The first Class A tranche of notes is the least risky of the two, targeting coverage for a $45 million layer of risk with an attachment probability of 1.31%, an initial expected loss of 0.45% and the coupon equivalent spread guidance is set in a range from 3.5% to 4.5%, we’re told. These notes would attach at €145 million of losses to UnipolSai’s covered business. The second tranche is a riskier Class B layer, again a €45 million coverage layer, but this time with an attachment probability of 13.74%, an initial expected loss of 5.58% and the coupon equivalent spread guidance is set in a range from 8.5% to 10.5%, we’re told. These notes would attach at €100 million of losses to UnipolSai’s covered business. It’s understood that the catastrophe risk modeller for the transaction is Towers Watson (Bermuda), which being part of the same group as the structuring agent and bookrunner Willis Towers Watson is a little unusual. But being a specialised coverage, with a range of interesting features in terms of perils and for a wide range of not frequently well modelled weather and climatic phenomena, it’s not surprising that another name isn’t featured instead. Update, Dec 21st 2018: Investor sources said this cat bond transaction may have been delayed into 2019. Some concerns have been raised over a number of features with the deal, including the unmodelled nature of some perils and we’re told it is taking longer to issue than expected. Update, Jan 29th 2019: The Atmos Re catastrophe bond is now being offered to investors as a single tranche, €45 million transaction and with higher pricing. The riskier Class B tranche of notes has been pulled from the transaction and this layer was offered in the traditional reinsurance market, we’re told. Meanwhile, the Class A tranche remained at €45 million in size and has now been offered to ILS investors with coupon price guidance in a range from 4.25% to 4.75%. Update, Feb 4th 2019: The remaining €45 million Class A tranche of Atmos Re catastrophe bond notes were successfully priced at what was the top-end of the initial guidance range, as 4.5%. Update – fourth-quarter, 2019: The Atmos Re cat bond became exposed to losses through the third-quarter as UnipolSai suffered severe losses from adverse weather and called on its reinsurance provisions. In November the Atmos Re cat bond notes were marked down for a total loss in the secondary market, implying investors faced losing all of their principal investments.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7" t="str">
        <v>https://www.artemis.bm/deal-directory/atmos-re-dac/</v>
      </c>
    </row>
    <row r="228" spans="1:21" x14ac:dyDescent="0.25">
      <c r="A228" t="str">
        <v>Baltic PCC Limited (Series 2019)</v>
      </c>
      <c r="B228" s="19">
        <v>43497</v>
      </c>
      <c r="C228" t="str">
        <v>Baltic PCC Limited (Series 2019)</v>
      </c>
      <c r="D228" t="str">
        <v>Pool Re</v>
      </c>
      <c r="E228" t="str">
        <v>GC Securities was sole structuring agent and bookrunner</v>
      </c>
      <c r="F228" t="str">
        <v>N/A</v>
      </c>
      <c r="G228" t="str">
        <v>Terrorism risk</v>
      </c>
      <c r="H228" s="18">
        <v>97000000</v>
      </c>
      <c r="I228" t="str">
        <v>Indemnity</v>
      </c>
      <c r="J228" t="str">
        <v>NR</v>
      </c>
      <c r="K228">
        <v>3</v>
      </c>
      <c r="L228">
        <v>3.05</v>
      </c>
      <c r="M228" t="str">
        <v>£700,000,000.00</v>
      </c>
      <c r="N228" t="str">
        <v>No</v>
      </c>
      <c r="O228">
        <v>2.71</v>
      </c>
      <c r="P228">
        <v>5.9</v>
      </c>
      <c r="Q228">
        <v>2.1771217712177124</v>
      </c>
      <c r="R228">
        <v>1</v>
      </c>
      <c r="S228">
        <v>0</v>
      </c>
      <c r="T228" t="str">
        <v>Pool Reinsurance Company (Pool Re), the UK government-backed mutual terrorism reinsurance facility, is set to tap the capital markets for the first time for a source of retrocessional coverage, with a catastrophe bond to be issued through a UK domiciled and regulated insurance-linked securities (ILS) vehicle. This will be the first terrorism catastrophe bond in history and one of only a handful of terrorism ILS transactions ever structured and issued. Pool Re has been planning to issue a catastrophe bond or other ILS instrument in order to access capital market funding to augment its retrocessional reinsurance coverage for some time now, with this Baltic PCC Limited 2019 transaction the first evidence of a deal coming to market. Baltic PCC Limited is a newly registered protected cell company that will be regulated and authorised under the United Kingdom’s Risk Transformation Regulations 2017 as a transformer of risks, we understand. We’re told that this initial transaction sees Pool Re seeking out at least GB £75 million (roughly US $97m) of retrocessional reinsurance protection covering terrorism risks in the UK. The covered area is said to be England, Scotland and Wales. The length of coverage will be three years from March 1st, split into three individual risk periods, we understand. The transaction is expected to be issued in February, market sources said. Baltic PCC Limited will issue a single tranche of Series 2019 Class A notes, we’re told, with the notes set to be sold to ILS investors and the proceeds used to collateralise a retrocessional reinsurance agreement between Baltic PCC and Pool Re itself. The coverage will be structured to trigger on an indemnity and annual aggregate basis, we understand, hence providing both occurrence protection for major terror attacks and frequency protection for a series of small terrorist attacks. We’re told that the attachment point for the coverage that Baltic PCC will provide is likely to be £500 million of loss to Pool Re, with the terrorism cat bond providing coverage across a £200 million layer, exhausting at £700 million of losses to Pool Re. That equates to an initial attachment probability of 3.05% and an initial expected loss of 2.71%, we’re told. Sources told us that there is no third-party risk modelling firm involved in this transaction, likely due to a lack of available terrorism risk models in the market. The terrorism risk cat bond notes to be issued by Baltic PCC Limited are being offered to ILS investors with coupon price guidance in a range from 5.4% to 5.9%, we understand. Update 1: The Baltic PCC terrorism risk cat bond  from Pool Re remained at UK £75 million in size, but the pricing settled at the top-end of initial guidance at 5.9%.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8" t="str">
        <v>https://www.artemis.bm/deal-directory/baltic-pcc-limited-series-2019/</v>
      </c>
    </row>
    <row r="229" spans="1:21" x14ac:dyDescent="0.25">
      <c r="A229" t="str">
        <v>Cape Lookout Re Ltd. (Series 2019-1)</v>
      </c>
      <c r="B229" s="19">
        <v>43497</v>
      </c>
      <c r="C229" t="str">
        <v>Cape Lookout Re Ltd. (Series 2019-1)</v>
      </c>
      <c r="D229" t="str">
        <v>North Carolina Insurance Underwriting Association</v>
      </c>
      <c r="E229" t="str">
        <v>GC Securities is sole structuring agent and sole bookrunner</v>
      </c>
      <c r="F229" t="str">
        <v>RMS</v>
      </c>
      <c r="G229" t="str">
        <v>North Carolina named storm &amp; severe thunderstorm</v>
      </c>
      <c r="H229" s="18">
        <v>450000000</v>
      </c>
      <c r="I229" t="str">
        <v>Indemnity</v>
      </c>
      <c r="J229" t="str">
        <v>NR</v>
      </c>
      <c r="K229" t="str">
        <v>Unknown</v>
      </c>
      <c r="L229">
        <v>1.95</v>
      </c>
      <c r="M229" t="str">
        <v>Unknown</v>
      </c>
      <c r="N229" t="str">
        <v>No</v>
      </c>
      <c r="O229">
        <v>1.61</v>
      </c>
      <c r="P229">
        <v>4.25</v>
      </c>
      <c r="Q229">
        <v>2.639751552795031</v>
      </c>
      <c r="R229">
        <v>1</v>
      </c>
      <c r="S229">
        <v>0</v>
      </c>
      <c r="T229" t="str">
        <v>This new Cape Lookout Re Ltd 2019-1 catastrophe bond is the first to cat bond to solely benefit the North Carolina Insurance Underwriting Association, which is the coastal property insurance underwriting pool for the state. Previously the North Carolina Insurance Underwriting Association (NCIUA) has been a sponsor and beneficiary of four catastrophe bonds, but in each case that was alongside the North Carolina Joint Underwriting Association, the states FAIR plan provider. This is the first time the NCIUA has sought reinsurance from the catastrophe bond market on its own. Cape Lookout Re Ltd. is a newly formed Bermuda special purpose insurer and our sources say it will seek to issue a single $250 million tranche of Series 2019-1 Class A cat bond notes which will be sold to capital market investors. The proceeds from the sale of these notes will be used to collateralize the NCIUA’s underlying reinsurance needs. The reinsurance will be serviced via Hannover Re as ceding reinsurer. The German reinsurer will enter into a reinsurance agreement with the NCIUA and then enter into a retrocession agreement with Cape Lookout Re Ltd. to complete the financing of the coverage. The NCIUA will benefit from $250 million (or more) of reinsurance coverage across a three-year term, on an indemnity trigger and annual aggregate basis, against losses from named storms and severe thunderstorms to its portfolio in the state of North Carolina, under this Cape Lookout Re cat bond deal. We’re told the protection from this cat bond will attach at $1.75 billion of losses to the NCIUA and cover losses across a $500 million layer of its reinsurance program, up to $2.25 billion. This layer is set to be split between the Cape Lookout Re cat bond coverage and aggregate reinsurance, but if the cat bond market pricing is conducive it seems likely this transaction could upsize. The Series 2019-1 Class A notes that are issued by Cape Lookout Re Ltd. will have an initial attachment probability of 1.95% and an initial expected loss of 1.61%, we’re told. The notes are being offered to investors with price guidance of 3.75% to 4.25%, it is understood. Update 1: The Cape Lookout Re 2019-1 cat bond deal has upsized by 80% to provide the sponsor with $450 million of reinsurance protection at pricing. At the same time, the pricing settled at the top-end of guidance, at 4.25%. As the first U.S. hurricane exposed cat bond of 2019 the Cape Lookout Re provides an insight into appetite for risk and also pricing, with the fact it has upsized showing that appetite remains strong, but the pricing indicating that rate increases look likely.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29" t="str">
        <v>https://www.artemis.bm/deal-directory/cape-lookout-re-ltd-series-2019-1/</v>
      </c>
    </row>
    <row r="230" spans="1:21" x14ac:dyDescent="0.25">
      <c r="A230" t="str">
        <v>Bowline Re Ltd. (Series 2019-1) Class A</v>
      </c>
      <c r="B230" s="19">
        <v>43525</v>
      </c>
      <c r="C230" t="str">
        <v>Bowline Re Ltd. (Series 2019-1)</v>
      </c>
      <c r="D230" t="str">
        <v>Transatlantic Reinsurance Co.</v>
      </c>
      <c r="E230" t="str">
        <v>Aon Securities is sole structuring agent and bookrunner</v>
      </c>
      <c r="F230" t="str">
        <v>AIR Worldwide</v>
      </c>
      <c r="G230" t="str">
        <v>U.S., Puerto Rico, U.S. Virgin Islands, D.C., Canada named storm, earthquake and severe thunderstorm</v>
      </c>
      <c r="H230" s="18">
        <v>100000000</v>
      </c>
      <c r="I230" t="str">
        <v>Industry loss index</v>
      </c>
      <c r="J230" t="str">
        <v>NR</v>
      </c>
      <c r="K230">
        <v>4</v>
      </c>
      <c r="L230">
        <v>1.6</v>
      </c>
      <c r="M230" t="str">
        <v>Unknown</v>
      </c>
      <c r="N230" t="str">
        <v>Yes</v>
      </c>
      <c r="O230">
        <v>1.36</v>
      </c>
      <c r="P230">
        <v>4.75</v>
      </c>
      <c r="Q230">
        <v>3.492647058823529</v>
      </c>
      <c r="R230">
        <v>1</v>
      </c>
      <c r="S230">
        <v>0</v>
      </c>
      <c r="T230" t="str">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0" t="str">
        <v>https://www.artemis.bm/deal-directory/bowline-re-ltd-series-2019-1/</v>
      </c>
    </row>
    <row r="231" spans="1:21" x14ac:dyDescent="0.25">
      <c r="A231" t="str">
        <v>Bowline Re Ltd. (Series 2019-1) Class B</v>
      </c>
      <c r="B231" s="19">
        <v>43525</v>
      </c>
      <c r="C231" t="str">
        <v>Bowline Re Ltd. (Series 2019-1)</v>
      </c>
      <c r="D231" t="str">
        <v>Transatlantic Reinsurance Co.</v>
      </c>
      <c r="E231" t="str">
        <v>Aon Securities is sole structuring agent and bookrunner</v>
      </c>
      <c r="F231" t="str">
        <v>AIR Worldwide</v>
      </c>
      <c r="G231" t="str">
        <v>U.S., Puerto Rico, U.S. Virgin Islands, D.C., Canada named storm, earthquake and severe thunderstorm</v>
      </c>
      <c r="H231" s="18">
        <v>150000000</v>
      </c>
      <c r="I231" t="str">
        <v>Industry loss index</v>
      </c>
      <c r="J231" t="str">
        <v>NR</v>
      </c>
      <c r="K231">
        <v>4</v>
      </c>
      <c r="L231">
        <v>6.08</v>
      </c>
      <c r="M231" t="str">
        <v>Unknown</v>
      </c>
      <c r="N231" t="str">
        <v>Yes</v>
      </c>
      <c r="O231">
        <v>3.69</v>
      </c>
      <c r="P231">
        <v>8.5</v>
      </c>
      <c r="Q231">
        <v>2.3035230352303522</v>
      </c>
      <c r="R231">
        <v>1</v>
      </c>
      <c r="S231">
        <v>0</v>
      </c>
      <c r="T231" t="str">
        <v>This is Transatlantic Holdings second catastrophe bond, following on from its first Bowline Re Ltd. transaction in 2018. This new Bowline Re 2019-1 cat bond will provide Trans Re and subsidiaries with a four year source of annual aggregate retrocessional reinsurance protection on an industry loss trigger basis, across four individual risk periods. Special purpose insurer (SPI) Bowline Re Ltd. will seek to issue two tranches of Series 2019-1 cat bond notes which will be sold to investors and the proceeds used to collateralize the underlying retro reinsurance agreements between Transatlantic and Bowline Re. The Bowline Re Ltd. (Series 2019-1) catastrophe bond sees Trans Re seeking to expand its retrocessional reinsurance protection for its portfolio of property catastrophe risks. The deal will cover business ceded from Transatlantic Reinsurance Company and subsidiaries including TransRe London, TransRe Zurich, Fair American Insurance and Reinsurance Company and Fair American Select, the same as the 2018 transaction. This new Bowline Re 2019-1 cat bond will provide TransRe and its subsidiaries with a four-year source of annual aggregate retrocessional reinsurance protection on an industry loss trigger basis, across four individual risk periods. Coverage will be on an industry loss trigger and annual aggregate basis for named storms, earthquakes and severe thunderstorms affecting the United States, Canada, Puerto Rico, the U.S. Virgin Islands and District of Colombia, across each risk period. Currently sized at $200 million according to our sources, there is every chance this cat bond upsizes, enabling TransRe to expand its capital markets and fully collateralized retro coverage. Bowline Re Ltd. will issue two tranches of notes, sized at $100 million each currently. A $100 million Class A tranche is the lower risk layer of notes, with an initial attachment probability of 1.6%, an expected loss of 1.36% and are being offered to investors with price guidance in a range from 4.5% to 5%, we’re told. A currently $100 million Class B tranche is much higher risk, with an initial attachment probability of 6.08%, an expected loss of 3.69% and are being offered to investors with price guidance in a range from 8% to 8.75%. For comparison, the Bowline Re 2018 cat bond was a single $250 million tranche with an expected loss of 1.6% and these were priced at 4.5% at issuance. Update 1: The Class A tranche, which is the lower risk layer of notes having an expected loss of 1.36%, is now targeting a size of up to $125 million. At launch this tranche was offered to investors with price guidance in a range from 4.5% to 5%, but we’re told this range has tightened towards the upper-end at 4.75% to 5%. The Class B higher risk tranche, which has an expected loss of 3.69%, is now targeting a size of $125 million to $150 million, we understand. These notes were offered to investors with price guidance in a range from 8% to 8.75%, but that range has now been fixed at 8.5%, so above the mid-point of guidance. So this could be TransRe’s largest cat bond to-date, if it reaches the maximum target size at $275 million, larger than its 2018 deal’s $250 million. Update 2: We understand that the Bowline Re 2019 cat bond has now been priced and in terms of size reached $250 million. The lower risk Class A tranche of notes stayed at $100 million in size and with coupon pricing of 4.75%, so the mid-point of initial guidance. The higher risk Class B tranche of notes grew to $150 million in size, with coupon pricing fixed at 8.5%, so above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1" t="str">
        <v>https://www.artemis.bm/deal-directory/bowline-re-ltd-series-2019-1/</v>
      </c>
    </row>
    <row r="232" spans="1:21" x14ac:dyDescent="0.25">
      <c r="A232" t="str">
        <v>Sanders Re II Ltd. (Series 2019-1) Class B</v>
      </c>
      <c r="B232" s="19">
        <v>43525</v>
      </c>
      <c r="C232" t="str">
        <v>Sanders Re II Ltd. (Series 2019-1)</v>
      </c>
      <c r="D232" t="str">
        <v>Allstate</v>
      </c>
      <c r="E232" t="str">
        <v>Aon Securities is sole structuring agent and joint bookrunner. Goldman Sachs is joint bookrunner.</v>
      </c>
      <c r="F232" t="str">
        <v>AIR Worldwide</v>
      </c>
      <c r="G232" t="str">
        <v>U.S. (ex Florida) named storm, earthquake, severe weather, fire, other perils</v>
      </c>
      <c r="H232" s="18">
        <v>47000000</v>
      </c>
      <c r="I232" t="str">
        <v>Indemnity</v>
      </c>
      <c r="J232" t="str">
        <v>NR</v>
      </c>
      <c r="K232" t="str">
        <v>Unknown</v>
      </c>
      <c r="L232" t="str">
        <v>None</v>
      </c>
      <c r="M232" t="str">
        <v>Unknown</v>
      </c>
      <c r="N232" t="str">
        <v>Yes</v>
      </c>
      <c r="O232">
        <v>1.57</v>
      </c>
      <c r="P232">
        <v>12.25</v>
      </c>
      <c r="Q232">
        <v>7.8025477707006363</v>
      </c>
      <c r="R232">
        <v>1</v>
      </c>
      <c r="S232">
        <v>0</v>
      </c>
      <c r="T232" t="str">
        <v>U.S. primary insurance company Allstate is back in the ILS market for its first catastrophe bond issuance of 2019. For this transaction a new insurance vehicle has been established for Allstate and this will be the first cat bond issuance from Sanders Re II Ltd. As we understand it, the cat bond will provide Allstate with collateralized reinsurance covering the same range of perils as its last cat bond in 2018, so U.S. named storm, earthquake, severe weather, fire and other perils. But the transaction will not cover any risks in the state of Florida, we’re told. The issuance is targeting $350 million of coverage across two tranches of notes, both of which will provide Allstate with a fully collateralized source of reinsurance on an indemnity trigger basis and across a four-year term, split into a $50 million Class A tranche and a $300 million Class B tranche. Both tranches will provide occurrence and aggregate coverage we understand, with the tranches offering sectioned protection to the insurer sponsoring the deal. The Class B tranche is a much riskier layer of Allstate’s reinsurance tower, we’re told, while Class A is a more remote layer of the insurers risk. The coverage is designed in an interesting structure, so as to provide greatest efficacy to the sponsor, with the occurrence and aggregate protection of each tranche triggering at different levels in the tower. The currently $50 million of Class A notes would attach on an occurrence basis at $2.75 billion of losses and aggregate basis at $4.44 billion, we understand. Both will cover a $100 million layer, suggesting this tranche could double in size if Allstate wanted it to and ILS investor demand responds. The Class A tranche has an initial expected loss of just slightly under 1% combined across the two sections of coverage, with price guidance targeted in a range from 4% to 4.5%. The currently $300 million Class B tranche of notes would attach on an occurrence basis at the same $2.75 billion of losses and aggregate basis at $3.54 billion, we understand. But this tranche will cover a $400 million layer of Allstate’s reinsurance tower, suggesting it could grow if Allstate elects to The Class B tranche has an initial expected loss of just slightly under 1.57% combined across the two sections of coverage, with price guidance targeted in a range from 11.25% to 12.25%. The Class B tranche is much more exposed to the annual aggregate catastrophe risk in this cat bond, while the occurrence attachment probability is the same for both tranches of notes. The design of the structure will provide useful reinsurance protection to Allstate, slotting neatly into its tower alongside its traditional layers of protection and being available to respond to large single catastrophe loss events as well as attrition caused by multiple smaller losses. Update 1: We understand that the less risky $50 million Class A tranche of notes from Allstate’s latest catastrophe bond was pulled from this issuance. The $300 million Class B tranche was priced with no increase in size and at the upper-end of the initial spread guidance (11.25% to 12.25%), so will offer ILS investors a 12.25% coupon. Update – Mar 18 2021: Following a significant winter storm and deep freeze event in Texas, Allstate said that thanks to gross losses of around $1.3 billion its aggregate catastrophe losses had surpassed its retention on its nationwide aggregate reinsurance tower. The coverage of that nationwide aggregate reinsurance tower is provided by Allstate’s Sanders Re catastrophe bonds, in particular the ones providing both occurrence and aggregate protection. This Sanders Re II 2019-1 catastrophe bond sits lowest down in the aggregate tower, meaning it faces some losses. As of the time of writing, broker pricing sheets had the $300m of notes issues in this cat bond deal marked down at between 10 and 20 cents on the dollar, implying up to a 90% loss of principal, which could be as much as $270m. Update – May 6th 2021: The erosion of principal for investors in this cat bond continued, now amounting to $195 million, leaving just $105 million of coverage from this cat bond to cover future losses or loss creep. Update – August 5th 2021: Erosion of this $300 million of catastrophe bond notes issued by Sanders Re II in 2019 continued in the second-quarter of 2021, with now $253 million of the principal eroded and just $47 million of the coverage remaining, as of the end of June. The continued erosion was due to loss creep on first-quarter catastrophe events, predominantly the Texas freeze, we believe. Update – Feb 2022: It became clear that Allstate has booked a full recovery from this catastrophe bond, so is expecting the full $300m of principal to be paid out after ongoing loss creep from events affecting the 2020/21 aggregate loss period, which again we believe to have been predominantly the winter storm Uri and Texas freeze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2" t="str">
        <v>https://www.artemis.bm/deal-directory/sanders-re-ii-ltd-series-2019-1/</v>
      </c>
    </row>
    <row r="233" spans="1:21" x14ac:dyDescent="0.25">
      <c r="A233" t="str">
        <v>FloodSmart Re Ltd. (Series 2019-1) Class A</v>
      </c>
      <c r="B233" s="19">
        <v>43556</v>
      </c>
      <c r="C233" t="str">
        <v>FloodSmart Re Ltd. (Series 2019-1)</v>
      </c>
      <c r="D233" t="str">
        <v>FEMA / NFIP via Hannover Re</v>
      </c>
      <c r="E233" t="str">
        <v>Aon Securities is sole structuring agent and bookrunner.</v>
      </c>
      <c r="F233" t="str">
        <v>KatRisk LLC</v>
      </c>
      <c r="G233" t="str">
        <v>U.S. flood risk (from named storms)</v>
      </c>
      <c r="H233" s="18">
        <v>250000000</v>
      </c>
      <c r="I233" t="str">
        <v>Indemnity</v>
      </c>
      <c r="J233" t="str">
        <v>NR</v>
      </c>
      <c r="K233" t="str">
        <v>Unknown</v>
      </c>
      <c r="L233">
        <v>4.93</v>
      </c>
      <c r="M233" t="str">
        <v>Unknown</v>
      </c>
      <c r="N233" t="str">
        <v>Yes</v>
      </c>
      <c r="O233">
        <v>4.1500000000000004</v>
      </c>
      <c r="P233">
        <v>11.25</v>
      </c>
      <c r="Q233">
        <v>2.7108433734939759</v>
      </c>
      <c r="R233">
        <v>1</v>
      </c>
      <c r="S233">
        <v>0</v>
      </c>
      <c r="T233" t="str">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3" t="str">
        <v>https://www.artemis.bm/deal-directory/floodsmart-re-ltd-series-2019-1/</v>
      </c>
    </row>
    <row r="234" spans="1:21" x14ac:dyDescent="0.25">
      <c r="A234" t="str">
        <v>FloodSmart Re Ltd. (Series 2019-1) Class B</v>
      </c>
      <c r="B234" s="19">
        <v>43556</v>
      </c>
      <c r="C234" t="str">
        <v>FloodSmart Re Ltd. (Series 2019-1)</v>
      </c>
      <c r="D234" t="str">
        <v>FEMA / NFIP via Hannover Re</v>
      </c>
      <c r="E234" t="str">
        <v>Aon Securities is sole structuring agent and bookrunner.</v>
      </c>
      <c r="F234" t="str">
        <v>KatRisk LLC</v>
      </c>
      <c r="G234" t="str">
        <v>U.S. flood risk (from named storms)</v>
      </c>
      <c r="H234" s="18">
        <v>50000000</v>
      </c>
      <c r="I234" t="str">
        <v>Indemnity</v>
      </c>
      <c r="J234" t="str">
        <v>NR</v>
      </c>
      <c r="K234" t="str">
        <v>Unknown</v>
      </c>
      <c r="L234">
        <v>7.31</v>
      </c>
      <c r="M234" t="str">
        <v>Unknown</v>
      </c>
      <c r="N234" t="str">
        <v>Yes</v>
      </c>
      <c r="O234">
        <v>6.01</v>
      </c>
      <c r="P234">
        <v>14.5</v>
      </c>
      <c r="Q234">
        <v>2.4126455906821964</v>
      </c>
      <c r="R234">
        <v>1</v>
      </c>
      <c r="S234">
        <v>0</v>
      </c>
      <c r="T234" t="str">
        <v>This new FloodSmart Re 2019-1 catastrophe bond is the second cat bond transaction that will provide reinsurance protection to the National Flood Insurance Program (NFIP), which is administered by the U.S. Federal Emergency Management Agency (FEMA). With its second cat bond for the NFIP, FEMA is seeking a $300 million or greater, three-year source of fully collateralized reinsurance protection against losses caused by flood events that have been triggered by named storms. For its second flood cat bond, FEMA is once again using its Bermuda domiciled special purpose insurance vehicle FloodSmart Re Ltd. Again, FEMA has enlisted the support of German reinsurance giant Hannover Re, which will be acting as the ceding reinsurer for the transaction through its Irish domiciled entity. FloodSmart Re Ltd. will seek to issue two tranches of catastrophe bond notes, both of which will be sold to ILS investors with the proceeds used to collateralize the underlying retrocession agreements between it and Hannover Re. Hannover Re ultimately provides the reinsurance coverage to FEMA and its National Flood Insurance Program (NFIP). This 2019 flood cat bond issuance features a $250 million Class A tranche of Series 2019-1 notes and a $50 million Class B tranche, which are the more risky layer of the issuance. Both tranches of Flood Smart Re 2019-1 notes will be exposed over a three-year term to qualifying losses from flood events that are caused by named storms, the same covered peril as the 2018 flood cat bond deal. Coverage is on an indemnity and per-occurrence basis and this cat bond will protect FEMA against certain NFIP losses across the United States, Puerto Rico, U.S. Virgin Islands and D.C., we understand. Covering named storm related flood events only means this is protecting the NFIP against the true peak catastrophe events that it faces, as the largest flood insurance losses in its history have been tropical storm and hurricane linked. This new FloodSmart 2019 cat bond will sit in a vertical slice of the higher layers of the NFIP’s reinsurance tower, alongside the 2018 cat bond and the two higher layers of FEMA’s 2019 flood reinsurance arrangements. The proposed $250 million Class A tranche of FloodSmart Re Series 2019-1 notes will sit alongside the highest layer of FEMA’s NFIP reinsurance , we understand. These notes would attach at $8 billion of losses to the NFIP and exhaust at $10 billion, which we’re told give the notes an initial expected loss of 4.15% and attachment probability of 4.93%. This tranche is being offered to investors with coupon guidance in a range from 10.25% to 11.25%, sources said. The smaller $50 million of Class B notes that FloodSmart Re is proposing to issue will sit alongside the second layer of the NFIP reinsurance program, so attaching at $6 billion of losses and covering up to $8 billion. That gives the notes an initial expected loss of 6.01% and attachment probability of 7.31%, while the coupon guidance is set in a range from 13.5% to 14.5%, we’re told. In terms of pricing, these ranges are roughly similar to the 2018 cat bond, although have room for pricing to settle very slightly higher it appears. Update 1: FEMA’s new FloodSmart Re 2019 catastrophe bond has remained at $300 million in size, with both tranches staying static in dollar terms. However, the pricing has now been fixed for both and the $250 million Class A tranche of notes (the less risky layer) is set to price at the upper-end of guidance at 11.25%, while the $50 million higher risk Class B tranche priced is also set to price at the top-end of guidance at 14.5%.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4" t="str">
        <v>https://www.artemis.bm/deal-directory/floodsmart-re-ltd-series-2019-1/</v>
      </c>
    </row>
    <row r="235" spans="1:21" x14ac:dyDescent="0.25">
      <c r="A235" t="str">
        <v>Armor Re II Ltd. (Series 2019-1) Class A</v>
      </c>
      <c r="B235" s="19">
        <v>43586</v>
      </c>
      <c r="C235" t="str">
        <v>Armor Re II Ltd. (Series 2019-1)</v>
      </c>
      <c r="D235" t="str">
        <v>United Property &amp; Casualty Insurance Co., Family Security Insurance Co., Interboro Insurance Co., American Coastal Insurance</v>
      </c>
      <c r="E235" t="str">
        <v>Willis Towers Watson Securities is sole structuring agent and bookrunner</v>
      </c>
      <c r="F235" t="str">
        <v>AIR Worldwide</v>
      </c>
      <c r="G235" t="str">
        <v>U.S. named storm, U.S. earthquake</v>
      </c>
      <c r="H235" s="18" t="str">
        <v>ERROR</v>
      </c>
      <c r="I235" t="str">
        <v>Indemnity</v>
      </c>
      <c r="J235" t="str">
        <v>NR</v>
      </c>
      <c r="K235" t="str">
        <v>Unknown</v>
      </c>
      <c r="L235" t="str">
        <v>None</v>
      </c>
      <c r="M235" t="str">
        <v>Unknown</v>
      </c>
      <c r="N235" t="str">
        <v>Yes</v>
      </c>
      <c r="O235">
        <v>1.64</v>
      </c>
      <c r="P235">
        <v>5.9</v>
      </c>
      <c r="Q235">
        <v>3.5975609756097566</v>
      </c>
      <c r="R235">
        <v>1</v>
      </c>
      <c r="S235">
        <v>0</v>
      </c>
      <c r="T235" t="str">
        <v>This is United Insurance Holdings second catastrophe bond issuance under its Armor Re II Ltd. Bermuda domiciled special purpose insurance vehicle. In this Series 2019-1 cat bond deal, United Insurance Holdings is seeking at least $200 million of fully collateralized reinsurance coverage from the capital markets. The protection will benefit four of United’s insurer subsidiaries, namely United Property &amp; Casualty Insurance Co. (UPC), Family Security Insurance Co., Interboro Insurance Co., and American Coastal Insurance. This will be United’s largest catastrophe bond to-date and is double the size of its $100 million Armor Re II Ltd. (Series 2018-1) transaction. Armor Re II Ltd. will seek to issue two tranches of Series 2019-1 notes in this deal, with both tranches targeting $100 million or more in terms of reinsurance coverage for the insurer. The notes from each tranche will be sold to ILS investors, with the resulting proceeds set to be used to collateralize underlying reinsurance agreements between the SPI and United itself. In the same way as the 2018 transaction, the Armor Re II 2019-1 notes will provide United and its subsidiaries with a source of collateralized and multi-year reinsurance across a three-year term, on an indemnity trigger and per-occurrence basis. We’re told the coverage will cascade as well, as does the 2018 Armor Re II cat bond protection, meaning the attachment level for each tranche of notes can adjust during an annual risk period, as qualifying loss events erode any other layers of reinsurance protection that inure to the benefit of this cat bond. The reinsurance protection that United’s insurer subsidiaries will receive from the Armor Re II 2019 cat bond deal will be for certain losses caused by U.S. named storm and earthquake events, so the same as the 2018 transaction. The coverage area is for across all the states where United (UPC) operates, so Florida, the east and gulf coasts are included for named storm risks, while quake reinsurance cover will be for all quake exposed states United’s subsidiaries currently operate in. Both tranches of notes from this Armor Re II 2019-1 cat bond will sit below the 2018 transaction and atop United’s inuring traditional catastrophe reinsurance layer. The first currently $100 million Class A tranche of Series 2019-1 notes will have an initial expected loss of 1.64% and attach after a $26 million retention, the $1.039 billion of inuring traditional reinsurance and the $100 million Class B tranche are all eroded. The second currently $100 million Class B tranche will have an initial expected loss of 2.08% and attach after the $26 million retention and the $1.039 billion of traditional reinsurance erode. Both of these tranches cover a $200 million layer of risk, so it looks like there is room for this latest cat bond from United to upsize considerably, to as much as $400 million, should investor appetite allow. As a result, the Class A tranche of Armor Re II Series 2019-1 cat bond notes are being offered to investors with price guidance in a range from 5.4% to 5.9%, while the riskier Class B tranche of notes are offered at 5.9% to 6.4%. Update 1: It looks like the Armor Re II 2019-1 catastrophe bond has been slashed in half, as the Class B higher risk tranche has now disappeared from the issuance, we’re told. Meanwhile, the Class A tranche of notes remained at $100 million in size and the pricing moved to the top-end of guidance, at 5.9%. That implies a multiple which if replicated for the Class B notes would have taken their pricing far above the marketed range. As a result we suspect this layer will have been placed either traditionally, or as a collateralized reinsurance arrangement and possibly only on a one-year basis.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5" t="str">
        <v>https://www.artemis.bm/deal-directory/armor-re-ii-ltd-series-2019-1/</v>
      </c>
    </row>
    <row r="236" spans="1:21" x14ac:dyDescent="0.25">
      <c r="A236" t="str">
        <v>Residential Reinsurance 2019 Limited (Series 2019-1) Class 12</v>
      </c>
      <c r="B236" s="19">
        <v>43586</v>
      </c>
      <c r="C236" t="str">
        <v>Residential Reinsurance 2019 Limited (Series 2019-1)</v>
      </c>
      <c r="D236" t="str">
        <v>USAA</v>
      </c>
      <c r="E236" t="str">
        <v>Goldman Sachs and Swiss Re Capital Markets are joint structuring agents and bookrunners</v>
      </c>
      <c r="F236" t="str">
        <v>AIR Worldwide</v>
      </c>
      <c r="G236" t="str">
        <v>U.S. tropical cyclones, earthquakes (plus fire following), severe thunderstorm, winter storm, wildfire, volcanic eruption, meteorite impact, other perils (all including auto &amp; renter policy flood losses)</v>
      </c>
      <c r="H236" s="18">
        <v>60000000</v>
      </c>
      <c r="I236" t="str">
        <v>Indemnity</v>
      </c>
      <c r="J236" t="str">
        <v>?</v>
      </c>
      <c r="K236">
        <v>0.25</v>
      </c>
      <c r="L236" t="str">
        <v>None</v>
      </c>
      <c r="M236" t="str">
        <v>Unknown</v>
      </c>
      <c r="N236" t="str">
        <v>Yes</v>
      </c>
      <c r="O236">
        <v>3.61</v>
      </c>
      <c r="P236">
        <v>8.25</v>
      </c>
      <c r="Q236">
        <v>2.2853185595567869</v>
      </c>
      <c r="R236">
        <v>1</v>
      </c>
      <c r="S236">
        <v>0</v>
      </c>
      <c r="T236" t="str">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6" t="str">
        <v>https://www.artemis.bm/deal-directory/residential-reinsurance-2019-limited-series-2019-1/</v>
      </c>
    </row>
    <row r="237" spans="1:21" x14ac:dyDescent="0.25">
      <c r="A237" t="str">
        <v>Residential Reinsurance 2019 Limited (Series 2019-1) Class 13</v>
      </c>
      <c r="B237" s="19">
        <v>43586</v>
      </c>
      <c r="C237" t="str">
        <v>Residential Reinsurance 2019 Limited (Series 2019-1)</v>
      </c>
      <c r="D237" t="str">
        <v>USAA</v>
      </c>
      <c r="E237" t="str">
        <v>Goldman Sachs and Swiss Re Capital Markets are joint structuring agents and bookrunners</v>
      </c>
      <c r="F237" t="str">
        <v>AIR Worldwide</v>
      </c>
      <c r="G237" t="str">
        <v>U.S. tropical cyclones, earthquakes (plus fire following), severe thunderstorm, winter storm, wildfire, volcanic eruption, meteorite impact, other perils (all including auto &amp; renter policy flood losses)</v>
      </c>
      <c r="H237" s="18">
        <v>75000000</v>
      </c>
      <c r="I237" t="str">
        <v>Indemnity</v>
      </c>
      <c r="J237" t="str">
        <v>?</v>
      </c>
      <c r="K237">
        <v>0.25</v>
      </c>
      <c r="L237" t="str">
        <v>None</v>
      </c>
      <c r="M237" t="str">
        <v>Unknown</v>
      </c>
      <c r="N237" t="str">
        <v>Yes</v>
      </c>
      <c r="O237">
        <v>0.98</v>
      </c>
      <c r="P237">
        <v>3.25</v>
      </c>
      <c r="Q237">
        <v>3.3163265306122449</v>
      </c>
      <c r="R237">
        <v>1</v>
      </c>
      <c r="S237">
        <v>0</v>
      </c>
      <c r="T237" t="str">
        <v>This transaction is USAA’s 33rd catastrophe bond sponsorship, as the primary, military mutual insurer again looks to the securitization of insurance risk to extend its use of the capital markets and ILS investors as a source of collateralized reinsurance capacity. For this issuance, newly registered Cayman Islands vehicle Residential Reinsurance 2019 Limited will seek to issue two tranches of Series 2019-1 cat bond notes, we understand, both of which will have four-year terms. Both tranches of notes will be exposed to losses from the same perils as USAA’s last cat bond transaction, we’re told, so these will be U.S. tropical cyclones, earthquakes (plus fire following), severe thunderstorm, winter storm, wildfire, volcanic eruption, meteorite impact, and so-called other perils (with other perils all including auto &amp; renter policy flood losses). At this time we’re told no sizes have been assigned to either of the tranches of notes, giving USAA plenty of room to choose how much reinsurance coverage to receive from its latest cat bond based on the appetites of cat bond investors. We understand that a Class 12 tranche of notes are the riskier layer of this cat bond, attaching at $2.075 billion of losses and with an initial expected loss of 3.61%. These notes are offered to investors with price guidance ranging from 7.75% to 8.5%. The second tranche, a Class 13 set of notes, attaching at $2.675 billion of losses to the sponsor and so are less risky with an initial expected loss of 0.98%. These are offered with price guidance in a range from 4% to 4.5%, we’re told. This second tranche is actually a little higher risk than a Class 13 tranche of notes from one of USAA’s 2018 catastrophe bond deals which was priced with a coupon of 3.25% . So the indicative guide pricing of this latest cat bond from the insurer looks like it may seek to compensate investors for some of the losses they have taken in recent years and reflect slightly higher risk-adjusted pricing. Update 1: The Class 12 tranche of notes have now been sized at $60 million, we understand. This is the riskier layer in the transaction, with an initial expected loss of 3.61%. These notes were offered to investors with initial price guidance ranging from 7.75% to 8.5% and we’re told pricing looks set to settle at 8.25%, so just below the upper-end. The second tranche, a Class 13 set of notes, has now been sized at $75 million. This tranche is lower risk, with an initial expected loss of 0.98%. These were offered to investors with initial price guidance in a range from 4% to 4.5% and we’re now told the pricing looks likely to end up at the top-end, of 4.5%. Update – Jun 2023: At the maturity of this cat bond USAA opted to extend the Class 12 notes and retained half the principal, with $30 million repaid to investors. The remaining $30 million of Class 12 notes from this Residential Re 2019-1 cat bond had their maturity date extended by three months, to September 6th 2026, presumably to allow for development of aggregate losses suffered in the final risk period. Update – Sep 2023: The remaining notes had their maturity extended a further full three years, to September 6th 2026, for loss development to continue.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7" t="str">
        <v>https://www.artemis.bm/deal-directory/residential-reinsurance-2019-limited-series-2019-1/</v>
      </c>
    </row>
    <row r="238" spans="1:21" x14ac:dyDescent="0.25">
      <c r="A238" t="str">
        <v>Manatee Re III Pte. Ltd. (Series 2019-1) Class A</v>
      </c>
      <c r="B238" s="19">
        <v>43586</v>
      </c>
      <c r="C238" t="str">
        <v>Manatee Re III Pte. Ltd.</v>
      </c>
      <c r="D238" t="str">
        <v>SafePoint Insurance Company</v>
      </c>
      <c r="E238" t="str">
        <v>GC Securities is sole structuring agent and joint bookrunner. Swiss Re Capital Markets is joint bookrunner.</v>
      </c>
      <c r="F238" t="str">
        <v>AIR Worldwide</v>
      </c>
      <c r="G238" t="str">
        <v>U.S. named storm, U.S. severe thunderstorm (Florida, Louisiana, New Jersey &amp; Texas initially)</v>
      </c>
      <c r="H238" s="18">
        <v>20000000</v>
      </c>
      <c r="I238" t="str">
        <v>Indemnity</v>
      </c>
      <c r="J238" t="str">
        <v>NR</v>
      </c>
      <c r="K238" t="str">
        <v>Unknown</v>
      </c>
      <c r="L238" t="str">
        <v>None</v>
      </c>
      <c r="M238" t="str">
        <v>Unknown</v>
      </c>
      <c r="N238" t="str">
        <v>Yes</v>
      </c>
      <c r="O238">
        <v>1.1499999999999999</v>
      </c>
      <c r="P238">
        <v>8.75</v>
      </c>
      <c r="Q238">
        <v>7.608695652173914</v>
      </c>
      <c r="R238">
        <v>1</v>
      </c>
      <c r="S238">
        <v>0</v>
      </c>
      <c r="T238" t="str">
        <v>Safepoint Insurance Company has returned for its fourth catastrophe bond issuance and this time the insurer has elected to domicile the issuance vehicle in Singapore, to take advantage of the new regulation and available grant funding. Manatee Re III Pte. Ltd. has been established as a special purpose reinsurance vehicle registered in Singapore and will seek to issue a single tranche of Series 2019-1 cat bond notes, that will be sold to investors to provide Safepoint with a source of collateralised reinsurance capacity. The SPRV will seek to issue a single tranche of Series 2019-1 cat bond notes, that will be sold to investors to provide Safepoint with a source of collateralised reinsurance capacity. We’re told the Manatee Re III cat bond issuance is targeting at least $75 million of reinsurance protection for sponsor Safepoint, with two tranches of notes set to be sold to provide the collateral to underpin the reinsurance contracts. The Manatee Re III Pte. 2019 cat bond will provide sponsor Safepoint with a source of indemnity based reinsurance across a three-year term, providing cascading and per-occurrence coverage against losses from named storms and severe thunderstorms in Florida, Louisiana, New Jersey &amp; Texas. We’re told the cat bond coverage area could be expanded, should Safepoint grow into further U.S. states during the period of coverage, so providing flexible reinsurance that can support the companies ongoing expansion and growth. Manatee Re III Pte. Ltd. is going to issue two tranches of notes, both of which are exposed to the perils above but at different risk levels. A currently $50 million tranche of Series 2019-1 Class A notes will have an initial attachment point of $27 million and cover a layer right up to $377 million, we understand, with an initial expected loss of 1.15%. This tranche is to be offered to investors with pricing guidance of 4.5% to 5%. A $25 million tranche of Series 2019-1 Class B notes will have an initial attachment also at $27 million, covering a layer up to $107 million, with an initial expected loss of 4.23%, so sitting below the Class A notes and being more risky as a result. This tranche has price guidance of 8.75% to 9.25%, we’re told. We understand that Safepoint will seek as much capital markets reinsurance protection as it can secure with this new cat bond, filling the rest of these layers with other traditional or collateralised sources of reinsurance as is necessary following the execution of this transaction. Each tranche will sit alongside Safepoint’s 2018 Manatee Re II Ltd. catastrophe bond. Update 1: The Manatee Re III Pte. Ltd. (Series 2019-1) transaction which is being issued out of Singapore, looks set for pricing above the initial guidance range, as investors demand more return for the risk they are taking on. The first tranche of Series 2019-1 Class A notes had been targeting $50 million, but this we’re now told is targeting a $20 million to $40 million tranche of notes. The Class A notes have an initial expected loss of 1.15% and were at first offered to investors with pricing guidance of 4.5% to 5%, but we’re now told the guidance has risen to 5.25%, so above the initial range. The second tranche of Series 2019-1 Class B notes began targeting $25 million of reinsurance coverage for Safepoint and we’re told are still aiming for that, with a proposed $20 million to $30 million sizing. With an initial expected loss of 4.23%, the Class B tranche notes will sit below the Class A notes, being more risky as a result. This layer was initially offered to investors with price guidance of 8.75% to 9.25%, but we’re now told the coupon has risen to above that range at 9.5%. The increase in pricing is a sign of reinsurance market conditions for the Florida region at these renewals, after excessive losses and loss adjustment expenses totaled many insurers protection in the prior years. Update 2: At pricing the size of the Manatee Re III catastrophe bond shrank, achieving just $40 million of the reinsurance coverage that sponsor Safepoint had been seeking. The final pricing was at the elevated above guidance levels of 5.25% for the now $20 million of Class A notes and 9.5% for the $20 million of Class B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8" t="str">
        <v>https://www.artemis.bm/deal-directory/manatee-re-iii-pte-ltd-series-2019-1/</v>
      </c>
    </row>
    <row r="239" spans="1:21" x14ac:dyDescent="0.25">
      <c r="A239" t="str">
        <v>Alamo Re Ltd. (Series 2019-1)</v>
      </c>
      <c r="B239" s="19">
        <v>43586</v>
      </c>
      <c r="C239" t="str">
        <v>Alamo Re Ltd. (Series 2019-1)</v>
      </c>
      <c r="D239" t="str">
        <v>Texas Windstorm Insurance Association (TWIA)</v>
      </c>
      <c r="E239" t="str">
        <v>GC Securities is sole structuring agent and bookrunner</v>
      </c>
      <c r="F239" t="str">
        <v>AIR Worldwide</v>
      </c>
      <c r="G239" t="str">
        <v>Texas named storms and severe thunderstorms</v>
      </c>
      <c r="H239" s="18">
        <v>200000000</v>
      </c>
      <c r="I239" t="str">
        <v>Indemnity</v>
      </c>
      <c r="J239" t="str">
        <v>NR</v>
      </c>
      <c r="K239" t="str">
        <v>Unknown</v>
      </c>
      <c r="L239" t="str">
        <v>None</v>
      </c>
      <c r="M239" t="str">
        <v>Unknown</v>
      </c>
      <c r="N239" t="str">
        <v>No</v>
      </c>
      <c r="O239">
        <v>1.8</v>
      </c>
      <c r="P239">
        <v>4.5</v>
      </c>
      <c r="Q239">
        <v>2.5</v>
      </c>
      <c r="R239">
        <v>1</v>
      </c>
      <c r="S239">
        <v>0</v>
      </c>
      <c r="T239" t="str">
        <v>The Texas Windstorm Insurance Association (TWIA) has returned to secure more reinsurance protection from the capital markets with its fifth Alamo Re catastrophe bond transaction, a currently $200 million Texas named storm and severe thunderstorm deal. With this latest cat bond, Alamo Re Ltd. will look to issue a single tranche of Series 2019-1 cat bond notes, sized at least $200 million, sources said. The cat bond is again coming to market with the assistance of German reinsurer Hannover Re, which acts as the ceding reinsurer for TWIA’s cat bond deals. TWIA will enter into a reinsurance agreement with Hannover Rück SE and then enter into a retrocession agreement with Alamo Re Ltd. to effect the transaction and retrieve the coverage. The $200 million or greater of notes will provide TWIA ultimately with a three-year source of fully collateralized reinsurance, on an indemnity trigger and annual aggregate basis, against losses from Texas named storms and severe thunderstorms. Qualifying events have to cause TWIA over $50 million of loss before they can start to erode the cat bond retention and attach from $2.1 billion of losses upwards. As a result, the notes will have an initial expected loss of 1.8% and we’re told are offered to investors with a coupon guidance range of 4.25% to 4.75%. Update 1: The new Alamo Re 2019-1 catastrophe bond launched at $200 million in size, but so far we understand this hasn’t increased at this time. There is still a chance that TWIA elects to upsize the cat bond, but with order books closed as of last night we’ll have to wait and see how large the cat bond became. Pricing is one area we can give more certainty, as the Alamo Re 2019-1 catastrophe bond notes are set to have priced at the mid-point of initial guidance, we’re told. The currently $200 million single tranche of Series 2019-1 cat bond notes issued by special purpose insurer Alamo Re Ltd., with an initial expected loss of 1.8%, were initially offered to investors with a coupon guidance range of 4.25% to 4.75%. We now understand that the final guidance on pricing was for a coupon of 4.5%, so right on the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39" t="str">
        <v>https://www.artemis.bm/deal-directory/alamo-re-ltd-series-2019-1/</v>
      </c>
    </row>
    <row r="240" spans="1:21" x14ac:dyDescent="0.25">
      <c r="A240" t="str">
        <v>Integrity Re Ltd. (Series 2019-1)</v>
      </c>
      <c r="B240" s="19">
        <v>43586</v>
      </c>
      <c r="C240" t="str">
        <v>Integrity Re Ltd. (Series 2019-1)</v>
      </c>
      <c r="D240" t="str">
        <v>American Integrity Insurance Company of Florida, Inc. via Hannover Rück SE</v>
      </c>
      <c r="E240" t="str">
        <v>GC Securities is sole structuring agent and bookrunner</v>
      </c>
      <c r="F240" t="str">
        <v>AIR Worldwide</v>
      </c>
      <c r="G240" t="str">
        <v>Florida named storms &amp; severe thunderstorms</v>
      </c>
      <c r="H240" s="18">
        <v>50000000</v>
      </c>
      <c r="I240" t="str">
        <v>Indemnity</v>
      </c>
      <c r="J240" t="str">
        <v>NR</v>
      </c>
      <c r="K240">
        <v>5</v>
      </c>
      <c r="L240" t="str">
        <v>None</v>
      </c>
      <c r="M240" t="str">
        <v>Unknown</v>
      </c>
      <c r="N240" t="str">
        <v>No</v>
      </c>
      <c r="O240">
        <v>1.1399999999999999</v>
      </c>
      <c r="P240">
        <v>4.75</v>
      </c>
      <c r="Q240">
        <v>4.166666666666667</v>
      </c>
      <c r="R240">
        <v>1</v>
      </c>
      <c r="S240">
        <v>0</v>
      </c>
      <c r="T240" t="str">
        <v>This is American Integrity Insurance’s third catastrophe bond issuance and reinsurance company Hannover Re is again assisting,  as the Hannover Rück SE entity acts as ceding reinsurer for the transaction, fronting the ILS investor base for American Integrity which is the reinsured and so ultimate beneficiary of the fully-collateralized reinsurance protection that this Integrity Re 2019-1 cat bond will provide. For this third issuance under the Integrity Re cat bond special purpose vehicle, we’re told that American Integrity is again seeking a four-year source of collateralized reinsurance protection covering certain losses from named storms and severe thunderstorms affecting the state of Florida. The notes issued will provide a source of indemnity triggered reinsurance protection, on a per-occurrence and cascading basis, meaning the coverage will drop down as inuring layers of reinsurance protection beneath are eroded by loss. A single tranche of Series 2019-1 Class A notes are being issued, with the initial size set at $75 million. To effect the coverage, Integrity Re will sell the notes to ILS and cat bond investors, with the proceeds used to collateralize a retrocession agreement with Hannover Re, which will in turn enter into a reinsurance agreement with American Integrity Insurance. The mooted $75 million of Integrity Re 2019-1 Class A notes will attach at $275 million of losses to American Integrity and cover losses up to $432.5 million, we understand. This gives plenty of room for the cat bonds size to increase during marketing, if investor demand allowed and American Integrity wanted to cover more of this layer of its reinsurance program. This will give the notes an initial expected loss of 1.14% and we’re told they are being offered to investors with price guidance in a range from 4.25% to 4.75%. Update 1: The Integrity Re 2019-1 cat bond issuance is now targeting from $50 million to $75 million in terms of size, while the pricing has now been fixed to the upper-end of initial guidance, at 4.75%. Update 2: The Integrity Re 2019-1 cat bond issuance shrank to the $50 million lower-end of size targets, while the pricing settled at the upper-end of initial guidance, at 4.75%. Update – June 2023: The Integrity Re 2019-1 catastrophe bond notes have been viewed as at-risk of losses from September 2020’s hurricane Ian. At first the notes were marked down to imply a significant loss, but gradual recovery occurred as was seen in many exposed cat bond positions. We’re now told that, to allow for continued loss development of American Integrity’s ultimate, the Integrity Re Series 2019-1 Class A notes have had their maturity date extended out by five years, to Jun 2028. The notes are currently marked down for bids of around 70 to 90 cents on the dollar, suggesting the market expects up to a 30% loss of principal is still possible. Update – January 2024: American Integrity updated its estimate for losses from hurricane Ian in December 2023. As a result, these Integrity Re 2019-1 catastrophe bond notes have been marked down a little further, with secondary pricing sheets indicating a price as low as 50 cents on the dollar, although they are more widely marked around 70 to 80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0" t="str">
        <v>https://www.artemis.bm/deal-directory/integrity-re-ltd-series-2019-1/</v>
      </c>
    </row>
    <row r="241" spans="1:21" x14ac:dyDescent="0.25">
      <c r="A241" t="str">
        <v>Atlas Capital UK 2019 PLC (Series 2019-1)</v>
      </c>
      <c r="B241" s="19">
        <v>43586</v>
      </c>
      <c r="C241" t="str">
        <v>Atlas Capital UK 2019 PLC (Series 2019-1)</v>
      </c>
      <c r="D241" t="str">
        <v>SCOR Global P&amp;C SE</v>
      </c>
      <c r="E241" t="str">
        <v>GC Securities is sole structuring agent and joint-bookrunner. Aon Securities is joint-bookrunner.</v>
      </c>
      <c r="F241" t="str">
        <v>AIR Worldwide</v>
      </c>
      <c r="G241" t="str">
        <v>U.S. named storm, U.S. and Canada earthquake, European windstorm</v>
      </c>
      <c r="H241" s="18">
        <v>250000000</v>
      </c>
      <c r="I241" t="str">
        <v>Industry loss index</v>
      </c>
      <c r="J241" t="str">
        <v>NR</v>
      </c>
      <c r="K241" t="str">
        <v>Unknown</v>
      </c>
      <c r="L241" t="str">
        <v>None</v>
      </c>
      <c r="M241" t="str">
        <v>Unknown</v>
      </c>
      <c r="N241" t="str">
        <v>No</v>
      </c>
      <c r="O241">
        <v>5.46</v>
      </c>
      <c r="P241">
        <v>11.25</v>
      </c>
      <c r="Q241">
        <v>2.0604395604395607</v>
      </c>
      <c r="R241">
        <v>1</v>
      </c>
      <c r="S241">
        <v>0</v>
      </c>
      <c r="T241" t="str">
        <v>This latest Atlas catastrophe bond is the second transaction domiciled in the United Kingdom and sponsored by French reinsurance firm SCOR. A new vehicle has been registered in the UK for this transaction, named Atlas Capital UK 2019 PLC we understand. A single tranche of notes will be issued, which we’re told is currently targeting at least $175 million of retro reinsurance for the French firm. The $175 million (or greater) tranche of Series 2019-1 notes being issued by Atlas Capital UK 2019 will provide SCOR with a fresh source of fully collateralised capital markets backed retro reinsurance covering it against losses from multiple perils, on an  industry loss trigger basis and across a four-year term. The annual aggregate coverage this Atlas Capital UK 2019 cat bond will provide SCOR is for losses from U.S. named storm risks, including Puerto Rico and the U.S. Virgin Islands, U.S. and Canada earthquake risks, and European windstorm risks. We’re told there is an index deductible, per-event, for each of the perils and the transaction uses regionally weighted industry loss indices from PCS for the named storm and quake risks, as well as PERILS for the European windstorm exposure. The $175 million of notes have an initial expected loss of 5.46%, we’re told, which is a riskier layer of SCOR’s retrocessional reinsurance program than the 2018 Atlas Capital cat bond (that launched with an EL of 3.24%). As a result, the pricing expectations will clearly be higher and this new cat bond from SCOR is to be marketed to investors with guide pricing of 11.25% to 12%, we’re told. The multiple is certainly set to be higher than the previous year’s cat bond from SCOR, but sitting lower down in its retro tower that is to be expected. We understand this cat bond issuance is set to be completed prior to the June renewals. Update 1: This cat bond has upsized to $250 million for SCOR, while the notes, which have an initial expected loss of 5.46%  and were at first offered to investors with price guidance in a range from 11.25% to 12%. But we’re now told that this guidance has tightened towards the upper-end of the range, at 11.75% to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1" t="str">
        <v>https://www.artemis.bm/deal-directory/atlas-capital-uk-2019-plc-series-2019-1/</v>
      </c>
    </row>
    <row r="242" spans="1:21" x14ac:dyDescent="0.25">
      <c r="A242" t="str">
        <v>Cape Lookout Re Ltd. (Series 2019-2)</v>
      </c>
      <c r="B242" s="19">
        <v>43617</v>
      </c>
      <c r="C242" t="str">
        <v>Cape Lookout Re Ltd. (Series 2019-2)</v>
      </c>
      <c r="D242" t="str">
        <v>North Carolina Insurance Underwriting Association</v>
      </c>
      <c r="E242" t="str">
        <v>GC Securities is sole structuring agent and sole bookrunner</v>
      </c>
      <c r="F242" t="str">
        <v>RMS</v>
      </c>
      <c r="G242" t="str">
        <v>North Carolina named storm &amp; severe thunderstorm</v>
      </c>
      <c r="H242" s="18">
        <v>100000000</v>
      </c>
      <c r="I242" t="str">
        <v>Indemnity</v>
      </c>
      <c r="J242" t="str">
        <v>NR</v>
      </c>
      <c r="K242" t="str">
        <v>Unknown</v>
      </c>
      <c r="L242" t="str">
        <v>None</v>
      </c>
      <c r="M242" t="str">
        <v>Unknown</v>
      </c>
      <c r="N242" t="str">
        <v>No</v>
      </c>
      <c r="O242">
        <v>1.61</v>
      </c>
      <c r="P242">
        <v>6.75</v>
      </c>
      <c r="Q242">
        <v>4.1925465838509313</v>
      </c>
      <c r="R242">
        <v>1</v>
      </c>
      <c r="S242">
        <v>0</v>
      </c>
      <c r="T242" t="str">
        <v>This is the second catastrophe bond issuance in 2019 to be sponsored by the North Carolina Insurance Underwriting Association, the coastal property insurance underwriting pool for the state. The North Carolina Insurance Underwriting Association (NCIUA) has returned for a $100 million top-up to its catastrophe bond backed reinsurance protection, with this Cape Lookout Re 2019-2 transaction. It’s possible that the NCIUA has returned after finding the reinsurance market less attractive, resulting in the Association electing to sponsor a second catastrophe bond. Earlier this year, the NCIUA sponsored a $450 million Cape Lookout Re Ltd. (Series 2019-1) cat bond transaction, as it expanded its use of the capital markets for reinsurance protection. The NCIUA has now returned for a $100 million top-up to its catastrophe bond backed reinsurance protection, with this Cape Lookout Re 2019-2 transaction which is a riskier layer of its program. This $100 million Cape Lookout Re 2019-2 catastrophe bond again sees the NCIUA working alongside reinsurance firm Hannover Re who will front the capital markets on its behalf, seeking what is effectively an extension to the coverage provided by the first Cape Lookout Re deal, given the similarity of coverage and terms. The cat bond is slated to provide the Association with a $100 million or greater source of fully collateralized reinsurance protection, on an indemnity and annual aggregate basis across a three-year term. The coverage is for certain losses from named storms and severe thunderstorms to the NCIUA’s portfolio in the state of North Carolina. Cape Lookout Re Ltd., a Bermuda special purpose insurer, will issue a single $100 million tranche of Series 2019-2 Class A cat bond notes which will be sold to capital market investors and the proceeds used to collateralize the NCIUA’s underlying reinsurance needs. The reinsurance will be serviced via Hannover Re, acting as the ceding reinsurer. The German reinsurance firm will enter into a reinsurance agreement with the NCIUA and a retrocession agreement with Cape Lookout Re Ltd., to complete the financing of the coverage and the transfer of the risks. While the coverage details are the same, the risk level associated with this second Cape Lookout Re cat bond of 2019 is very different. The 2019-1 issuance attached at $1.75 billion of losses to the NCIUA, covering a percentage of losses up to $2.25 billion. This new 2019-2 cat bond is slated to attach below that at $1.3 billion of losses to the NCIUA, covering a $300 million layer up to $1.6 billion. That leaves room for this cat bond to increase in size from the $100 million launch, should investor appetite prove strong and pricing attractive. As a result, the initial expected loss of the $100 million of Series 2019-2 notes to be issued by Cape Lookout Re is 2.52%, while the price guidance is put in a range from 6.75% to 7.75%. For comparison, the 2019-1 lower risk notes had an initial expected loss of 1.61% and priced at 4.25%. Update 1: The issuance remained at $100 million in size and the pricing settled at the low-end of guidance, to offer investors a 6.75%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2" t="str">
        <v>https://www.artemis.bm/deal-directory/cape-lookout-re-ltd-series-2019-2/</v>
      </c>
    </row>
    <row r="243" spans="1:21" x14ac:dyDescent="0.25">
      <c r="A243" t="str">
        <v>Matterhorn Re Ltd. (Series 2019-1)</v>
      </c>
      <c r="B243" s="19">
        <v>43617</v>
      </c>
      <c r="C243" t="str">
        <v>Matterhorn Re Ltd. (Series 2019-1)</v>
      </c>
      <c r="D243" t="str">
        <v>Swiss Re</v>
      </c>
      <c r="E243" t="str">
        <v>Swiss Re Capital Markets is sole structuring agent and bookrunner</v>
      </c>
      <c r="F243" t="str">
        <v>AIR Worldwide</v>
      </c>
      <c r="G243" t="str">
        <v>Northeast U.S. named storm</v>
      </c>
      <c r="H243" s="18">
        <v>250000000</v>
      </c>
      <c r="I243" t="str">
        <v>Industry loss index</v>
      </c>
      <c r="J243" t="str">
        <v>NR</v>
      </c>
      <c r="K243">
        <v>1.5</v>
      </c>
      <c r="L243">
        <v>2.38</v>
      </c>
      <c r="M243" t="str">
        <v>Unknown</v>
      </c>
      <c r="N243" t="str">
        <v>No</v>
      </c>
      <c r="O243">
        <v>1.92</v>
      </c>
      <c r="P243">
        <v>8.5</v>
      </c>
      <c r="Q243">
        <v>4.4270833333333339</v>
      </c>
      <c r="R243">
        <v>1</v>
      </c>
      <c r="S243">
        <v>0</v>
      </c>
      <c r="T243" t="str">
        <v>Swiss Re has returned to the capital markets to sponsor its first natural catastrophe bond in a number of years, utilising a special purpose insurance and segregated cell vehicle named Matterhorn Re Ltd., which the reinsurance firm had registered in 2018. The last time we have Swiss Re listed as a sponsor in our Deal Directory was in 2015 for a Vita Capital extreme mortality cat bond, prior to that it was 2013 with the last natural cat bond the firm had sponsored, Mythen Re Ltd. (Series 2013-1) . So it’s very encouraging to learn that Swiss Re has not given up on the catastrophe bond market and sees value in sponsoring new transactions this year. For this issuance Swiss Re will be using a new cat bond vehicle for the first time. Matterhorn Re Ltd. was registered as a Bermuda domiciled special purpose insurer and segregated accounts company in late 2018 and for this first issuance under the vehicle, a single tranche of Series 2019-1 notes will be issued and sold to ILS investors, with the resulting proceeds set to collateralize a retrocessional reinsurance agreement between Matterhorn Re and Swiss Re. The notes are being termed SR2019-1 by the issuer, we understand, to denote Swiss Re as the sponsor of this transaction. Matterhorn Re has been marketed as a $100 million transaction to begin, with investor interest currently being sought for the deal and its resulting notes. We understand the $100 million of Matterhorn Re Series 2019-1 notes will provide Swiss Re with a source of collateralized retro reinsurance against certain losses from northeast U.S. named storms, on an industry loss trigger and per-occurrence basis. The covered area includes the U.S. states of Connecticut, Delaware, the District of Columbia, Maine, Maryland, Massachusetts, New Hampshire, New Jersey, New York, Pennsylvania, Rhode Island, Vermont, Virginia, and West Virginia, we’re told. The Matterhorn Re notes could be triggered when a PCS reported industry loss for a named storm affecting the northeastern U.S. states rises above an index attachment point of $17.5 billion, covering losses up to an index exhaustion point at $25 billion, we’re told. That’s equivalent to an attachment probability of 2.38% in the first year. This Matterhorn Re cat bond will have a tenure of roughly 18 months, so providing Swiss Re with retrocessional reinsurance protection across two U.S. hurricane seasons, with maturity slated for November 20th 2020. The Matterhorn Re notes are being issued at a discount to par, so akin to a zero coupon arrangement. The notes have a one-year modelled expected loss of 1.92% and across the entire 18 month term it would be 3.81%. We understand that the pricing guidance pegs the notes at between 90.5% to 91.5% of par value, which could be considered similar to an 8.5% to 9.5% coupon range for them. Update 1: The Matterhorn Re 2019-1 cat bond from Swiss Re upsized by 150% while marketing, to issue $250 million of notes. At the same time the pricing dropped to the tight-end of guidance, or 91.5% of par value, so a coupon equivalent of 8.5% over the term of the cat bond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3" t="str">
        <v>https://www.artemis.bm/deal-directory/matterhorn-re-ltd-series-2019-1/</v>
      </c>
    </row>
    <row r="244" spans="1:21" x14ac:dyDescent="0.25">
      <c r="A244" t="str">
        <v>Northshore Re II Ltd. (Series 2019-1)</v>
      </c>
      <c r="B244" s="19">
        <v>43617</v>
      </c>
      <c r="C244" t="str">
        <v>Northshore Re II Ltd. (Series 2019-1)</v>
      </c>
      <c r="D244" t="str">
        <v>AXIS Capital Holdings Ltd. subsidiaries</v>
      </c>
      <c r="E244" t="str">
        <v>GC Securities is structuring agent and bookrunner</v>
      </c>
      <c r="F244" t="str">
        <v>AIR Worldwide</v>
      </c>
      <c r="G244" t="str">
        <v>U.S. named storms (inc. Puerto Rico &amp; Virgin Islands), U.S. &amp; Canada earthquake, European windstorm</v>
      </c>
      <c r="H244" s="18">
        <v>165000000</v>
      </c>
      <c r="I244" t="str">
        <v>Industry loss index</v>
      </c>
      <c r="J244" t="str">
        <v>NR</v>
      </c>
      <c r="K244">
        <v>4</v>
      </c>
      <c r="L244">
        <v>3.3</v>
      </c>
      <c r="M244" t="str">
        <v>Unknown</v>
      </c>
      <c r="N244" t="str">
        <v>No</v>
      </c>
      <c r="O244">
        <v>2.84</v>
      </c>
      <c r="P244">
        <v>7.5</v>
      </c>
      <c r="Q244">
        <v>2.6408450704225355</v>
      </c>
      <c r="R244">
        <v>1</v>
      </c>
      <c r="S244">
        <v>0</v>
      </c>
      <c r="T244" t="str">
        <v>Insurance and reinsurance firm AXIS Capital has returned to the capital markets to sponsor what will be its fourth catastrophe bond, as the company seeks to expand its sources of retrocessional reinsurance capacity by tapping ILS investor appetite. Using its Northshore Re II Ltd. special purpose insurance vehicle again, which it used for previous $350 million Northshore Re II Ltd. (Series 2017-1) and a $200 million Northshore Re II Ltd. (Series 2018-1) deals, AXIS is seeking a very similar type of coverage and an expansion to its retrocession and reinsurance program, we’re told. Northshore Re II Ltd. will seek to issue a single tranche of Series 2019-1 notes that are currently sized at $100 million, with the notes set to be offered to cat bond investors and the proceeds from their sale used to collateralize a retrocessional reinsurance agreement with the company. The coverage will benefit AXIS’ subsidiaries, including its Lloyd’s syndicate, insurance and reinsurance companies, so effectively provide broad coverage for AXIS’ property catastrophe exposure in peak zones. The notes will provide AXIS with four years of collateralized reinsurance and retrocession protection against certain losses from U.S. named storms (including in Puerto Rico and the U.S. Virgin Islands), U.S. &amp; Canada earthquakes and European windstorm catastrophe events. The protection will be on an annual aggregate basis, across the four annual risk periods, and the cat bond features industry loss triggers for each covered peril that will be weighted on a state, regional or localised basis from PCS for the U.S. risks and PERILS for EU windstorm risks. The currently $100 million of notes, which we’d imagine stand a good chance of upsizing, will have an initial attachment probability of 3.3% and an initial expected loss of 2.84%, we understand. The trigger features an index franchise deductible for each loss event, after which the qualifying losses will aggregate upwards across the year as index points towards an attachment level for the notes, where they would begin to see losses. The notes are being offered to ILS investors with pricing guidance in a range from 7.75% to 8.25%, we understand, providing room for a reasonable multiple that is aligned with other recent transactions. In fact the multiple looks much higher than AXIS’ 2018 Northshore Re II cat bond, which with an initial expected loss of 4.47% being riskier than this deal, priced at just 7.75%. So this Northshore Re II 2019-1 catastrophe bond from AXIS Capital should offer investors a better return, in terms of multiple at least, for taking on its exposure than the previous transaction that was issued only one-year ago. Update 1: The Northshore Re II 2019-1 catastrophe bond from AXIS was well-received by investors and upsized by 65% to reach $165 million at pricing. At the same time the cat bond issuance priced below the low-end of guidance, to offer investors a coupon of 7.5%. This remains aligned with multiples seen across the market in recent months.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4" t="str">
        <v>https://www.artemis.bm/deal-directory/northshore-re-ii-ltd-series-2019-1/</v>
      </c>
    </row>
    <row r="245" spans="1:21" x14ac:dyDescent="0.25">
      <c r="A245" t="str">
        <v>Hexagon II Reinsurance DAC (Series 2019-1)</v>
      </c>
      <c r="B245" s="19">
        <v>43770</v>
      </c>
      <c r="C245" t="str">
        <v>Hexagon II Reinsurance DAC</v>
      </c>
      <c r="D245" t="str">
        <v>Covéa Group</v>
      </c>
      <c r="E245" t="str">
        <v>Willis Re Securities is lead structuring agent &amp; joint bookrunner. Natixis is co-structuring agent &amp; joint bookrunner.</v>
      </c>
      <c r="F245" t="str">
        <v>AIR Worldwide</v>
      </c>
      <c r="G245" t="str">
        <v>France windstorms &amp; natural perils</v>
      </c>
      <c r="H245" s="18">
        <v>120000000</v>
      </c>
      <c r="I245" t="str">
        <v>Indemnity</v>
      </c>
      <c r="J245" t="str">
        <v>NR</v>
      </c>
      <c r="K245" t="str">
        <v>Unknown</v>
      </c>
      <c r="L245" t="str">
        <v>None</v>
      </c>
      <c r="M245" t="str">
        <v>Unknown</v>
      </c>
      <c r="N245" t="str">
        <v>No</v>
      </c>
      <c r="O245">
        <v>3.65</v>
      </c>
      <c r="P245">
        <v>5.15</v>
      </c>
      <c r="Q245">
        <v>1.4109589041095891</v>
      </c>
      <c r="R245">
        <v>1</v>
      </c>
      <c r="S245">
        <v>0</v>
      </c>
      <c r="T245" t="str">
        <v>This is the second catastrophe bond from mutual insurance society the Covéa Group, as the company looks to expand its capital markets backed natural catastrophe reinsurance coverage to include all-natural perils. Hexagon II Reinsurance DAC has been registered in Ireland for the purpose of issuing a single Series 2019-1 tranche of catastrophe bond notes, which will be sold to institutional investors and ILS funds to provide the collateral to back a reinsurance agreement to protect Covéa Group entities. This Hexagon II Reinsurance catastrophe bond will protect a range of Covéa Group insurer entities and subsidiaries against losses from windstorms and any other natural perils across a four-year term, with the covered entities including three named insurers MMA IARD SA, MAAF Assurances SA and GMF Assurances as well as other entities within the Group. The covered area includes mainland France, Monaco and Andorra. The covered area for the transaction includes mainland France, Monaco and Andorra, but not the overseas territories of France. The reinsurance protection this cat bond provides will be on an ultimate net loss and per-occurrence basis. The addition of what are termed “other events” is effectively almost an all-natural perils cover, as it includes a wide range of potential weather related exposures that may be caused by snowfall, earthquake, frost, ice, flooding, volcanic risks, mudslides and avalanches. All-natural (or weather related) peril coverage is something that the ILS market provides through collateralised reinsurance, so by bringing this to cat bonds it makes the coverage they provide increasingly useful to cedants and comparable to their traditional reinsurance cover. As long as investors are compensated for the risks, including for any unmodelled perils involved (of which there will definitely be some), transactions like this should find ample support in the ILS investor community. We understand from sources that the transaction is being market as a €100 million deal, but that the notes would attach at €200 million of losses to Covea and cover losses up to €500 million. Given that’s a €300 million layer of the insurers reinsurance program, there is plenty of room for the transaction to be upsized if investors demand is there to support it. We’re told that this equates to a 5.9% attachment probability and a 3.65% expected loss. The Hexagon II Reinsurance notes are being offered to investors with price guidance in a range from 5.15% to 5.65%, suggesting a multiple at market of around 1.5% at the mid-point of this range. We understand the transaction will likely settle at the beginning of November, giving plenty of time for investor meetings and marketing to be undertaken. Update 1: We understand that this Hexagon II Re 2019-1 catastrophe bond is likely to upsize slightly to between €110 million and €130 million, while at the same time the pricing guidance has been reduced to the lowest end of the range at 5.15%. Update 2: In the end the Hexagon II Re 2019-1 catastrophe bond did upsize but only to €120 million, a 20% increase on the launch size of the deal. The €120 million of notes saw their pricing settle at the lowest-end of guidance, at 5.15%, which is an almost 5% reduction in pricing from the mid-point of initial guidance. This coupon represents a multiple at market of around 1.41 times the base case expected loss of 3.65%.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5" t="str">
        <v>https://www.artemis.bm/deal-directory/hexagon-ii-reinsurance-dac-series-2019-1/</v>
      </c>
    </row>
    <row r="246" spans="1:21" x14ac:dyDescent="0.25">
      <c r="A246" t="str">
        <v>Residential Reinsurance 2019 Limited (Series 2019-2) Class 1</v>
      </c>
      <c r="B246" s="19">
        <v>43770</v>
      </c>
      <c r="C246" t="str">
        <v>Residential Reinsurance 2019 Limited</v>
      </c>
      <c r="D246" t="str">
        <v>USAA</v>
      </c>
      <c r="E246" t="str">
        <v>Goldman Sachs and Swiss Re Capital Markets are joint structuring agents and bookrunners</v>
      </c>
      <c r="F246" t="str">
        <v>AIR Worldwide</v>
      </c>
      <c r="G246" t="str">
        <v>U.S. tropical cyclones, earthquakes (plus fire following), severe thunderstorm, winter storm, wildfire, volcanic eruption, meteorite impact, other perils (all including auto &amp; renter policy flood losses)</v>
      </c>
      <c r="H246" s="18">
        <v>50000000</v>
      </c>
      <c r="I246" t="str">
        <v>Indemnity</v>
      </c>
      <c r="J246" t="str">
        <v>NR</v>
      </c>
      <c r="K246">
        <v>4</v>
      </c>
      <c r="L246" t="str">
        <v>None</v>
      </c>
      <c r="M246" t="str">
        <v>Unknown</v>
      </c>
      <c r="N246" t="str">
        <v>Yes</v>
      </c>
      <c r="O246">
        <v>4.3099999999999996</v>
      </c>
      <c r="P246">
        <v>22.75</v>
      </c>
      <c r="Q246">
        <v>5.2784222737819029</v>
      </c>
      <c r="R246">
        <v>1</v>
      </c>
      <c r="S246">
        <v>0</v>
      </c>
      <c r="T246" t="str">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6" t="str">
        <v>https://www.artemis.bm/deal-directory/residential-reinsurance-2019-limited-series-2019-2/</v>
      </c>
    </row>
    <row r="247" spans="1:21" x14ac:dyDescent="0.25">
      <c r="A247" t="str">
        <v>Residential Reinsurance 2019 Limited (Series 2019-2) Class 2</v>
      </c>
      <c r="B247" s="19">
        <v>43770</v>
      </c>
      <c r="C247" t="str">
        <v>Residential Reinsurance 2019 Limited</v>
      </c>
      <c r="D247" t="str">
        <v>USAA</v>
      </c>
      <c r="E247" t="str">
        <v>Goldman Sachs and Swiss Re Capital Markets are joint structuring agents and bookrunners</v>
      </c>
      <c r="F247" t="str">
        <v>AIR Worldwide</v>
      </c>
      <c r="G247" t="str">
        <v>U.S. tropical cyclones, earthquakes (plus fire following), severe thunderstorm, winter storm, wildfire, volcanic eruption, meteorite impact, other perils (all including auto &amp; renter policy flood losses)</v>
      </c>
      <c r="H247" s="18">
        <v>110000000</v>
      </c>
      <c r="I247" t="str">
        <v>Indemnity</v>
      </c>
      <c r="J247" t="str">
        <v>NR</v>
      </c>
      <c r="K247">
        <v>4</v>
      </c>
      <c r="L247">
        <v>9.7799999999999994</v>
      </c>
      <c r="M247" t="str">
        <v>Unknown</v>
      </c>
      <c r="N247" t="str">
        <v>Yes</v>
      </c>
      <c r="O247">
        <v>5.87</v>
      </c>
      <c r="P247">
        <v>11.5</v>
      </c>
      <c r="Q247">
        <v>1.959114139693356</v>
      </c>
      <c r="R247">
        <v>1</v>
      </c>
      <c r="S247">
        <v>0</v>
      </c>
      <c r="T247" t="str">
        <v>U.S. primary military mutual insurer USAA has returned for its second catastrophe bond transaction of 2019, with a $150 million per-occurrence multi-peril transaction, as it continues to tap the capital markets as part of its reinsurance program. This transaction will be USAA’s 34th individual catastrophe bond sponsorship attempt, as the primary, military mutual insurer again looks to the securitization of insurance risk and access to capital markets and ILS investor appetite as a source of fully collateralized property catastrophe reinsurance capacity. This Residential Re 2019-2 cat bond will cover some of USAA’s losses from U.S. tropical cyclones, earthquakes (plus fire following), severe thunderstorm, winter storm, wildfire, volcanic eruption, meteorite impact, and so-called other perils (with other perils all including auto &amp; renter policy flood losses). The coverage is on a per-occurrence basis for this ResRe 2019-2 cat bond deal, as USAA continues to mix aggregate and occurrence protection from the capital markets on an issue by issue basis. USAA’s first cat bond in any given year tends to be an annual aggregate structure, while its second issuance is typically per-occurrence, at least over the last four years. For this new issuance, Cayman Islands domiciled special purpose vehicle Residential Reinsurance 2019 Limited will seek to issue two tranches of Series 2019-2 notes which will be sold to investors and the proceeds used to collateralize underlying reinsurance agreements between the SPV and USAA. The first tranche will be $50 million or greater Class 1 set of notes which will only be on-risk for one year and will provide a lower down layer of reinsurance protection for USAA. USAA has regularly brought these one-year layers of cat bond notes to market, as it fills out the lower layers of its reinsurance tower with the assistance of the capital markets. As ever, these lower down, one-year cat bond tranches from USAA are typically much riskier as a result, which is reflected in the metrics for this Class 1 tranche, attaching at $650 million of losses to USAA and having an attachment probability of almost 21% we understand, with an expected loss of 14.31% at the base case. The Class 1 tranche of notes will be structured as zero-coupon and pricing is currently marketed at between 79% and 76% of par value, which means investors are effectively being offered a coupon equivalent spread in a range from 21% to as high as 24%. That’s one of the highest coupons ever seen for a USAA sponsored Residential Re catastrophe bond transaction, but the expected loss is only just slightly higher than last year’s equivalent one year tranche, suggesting a higher multiple for the investors that choose to back this deal. For a pricing comparison we can look back to the Residential Re 2017-2 Class 1 tranche of notes, which were also zero-coupon and provided one year of reinsurance. This tranche had a higher expected loss of 15.75% and in the end paid investors a 21% coupon equivalent. The 2019-2 cat bond will clearly pay a higher multiple to those who invest in it as a result. Likely a recognition of the losses USAA has borne in recent years and the fact its cat bond backers supported it in paying customer claims. The second tranche of notes is a currently $100 million Class 2 tranche, which will provide USAA with a four-year layer of reinsurance protection. The Class 2 notes have an attachment probability of 9.78%, attaching at $1.073 billion of losses to USAA we understand, which gives them an initial expected loss of 5.87%. The $100 million of Class 2 notes are being offered to investors with coupon price guidance in a range from 11.25% to 12.25%. For comparison, the 2018-2 Residential Re cat bond had a four-year occurrence Class 2 tranche with an expected loss of 6.45% and it settled to pay investors an 11.5% coupon. Again, the pricing of the 2019-2 cat bond looks a step up from that, on a multiple at market basis. As ever, USAA has elected to cover a wide layer of its reinsurance program with each of these cat bond tranches, meaning there is plenty of room to upsize should investor demand support it to do so. Update 1: The riskier, one-year, zero-coupon Class 1 layer of notes has now priced at 77.25%, so a coupon equivalent of 22.75% which is around the middle of guidance. This tranche remained at $50 million in size. The second Class 2 tranche upsized to $110 million we understand. At pricing the coupon of this tranche has been fixed at 11.5%, so towards the lower-end of guidance, but not quite at the bottom.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7" t="str">
        <v>https://www.artemis.bm/deal-directory/residential-reinsurance-2019-limited-series-2019-2/</v>
      </c>
    </row>
    <row r="248" spans="1:21" x14ac:dyDescent="0.25">
      <c r="A248" t="str">
        <v>Ursa Re Ltd. (Series 2019-1)</v>
      </c>
      <c r="B248" s="19">
        <v>43770</v>
      </c>
      <c r="C248" t="str">
        <v>Ursa Re Ltd.</v>
      </c>
      <c r="D248" t="str">
        <v>California Earthquake Authority</v>
      </c>
      <c r="E248" t="str">
        <v>Swiss Re Capital Markets is sole structuring agent and joint bookrunner. Aon Securities is joint bookrunner</v>
      </c>
      <c r="F248" t="str">
        <v>EQECAT</v>
      </c>
      <c r="G248" t="str">
        <v>California earthquake</v>
      </c>
      <c r="H248" s="18">
        <v>400000000</v>
      </c>
      <c r="I248" t="str">
        <v>Indemnity</v>
      </c>
      <c r="J248" t="str">
        <v>NR</v>
      </c>
      <c r="K248" t="str">
        <v>Unknown</v>
      </c>
      <c r="L248">
        <v>2.25</v>
      </c>
      <c r="M248" t="str">
        <v>Unknown</v>
      </c>
      <c r="N248" t="str">
        <v>No</v>
      </c>
      <c r="O248">
        <v>2.11</v>
      </c>
      <c r="P248">
        <v>5.25</v>
      </c>
      <c r="Q248">
        <v>2.4881516587677726</v>
      </c>
      <c r="R248">
        <v>1</v>
      </c>
      <c r="S248">
        <v>0</v>
      </c>
      <c r="T248" t="str">
        <v>The California Earthquake Authority (CEA) is returning to the capital markets in search of reinsurance capacity with its latest catastrophe bond transaction, an Ursa Re Ltd. (Series 2019-1) deal. The new Ursa Re 2019-1 cat bond will be the CEA’s seventh takedown under the Ursa Re Ltd. special purpose insurer and note program and the eleventh cat bond where the California based earthquake insurance specialist is listed in our Deal Directory as the sponsor. We understand that the CEA is bringing this latest catastrophe bond to market in the hopes of extending its fully collateralized earthquake reinsurance protection by as much as $400 million, through an issuance of a single tranche of Series 2019-1 Class C notes from Ursa Re Ltd. The notes will be exposed to losses from California earthquake events, using an indemnity trigger and structured on an annual aggregate basis, we’re told. We understand that the cat bond backed reinsurance protection from the Ursa Re 2019-1 cat bond is set to run across a three-year term. The $400 million or more of notes issued will be sold to investors and the proceeds used to collateralize underlying reinsurance agreement between Ursa Re and the CEA. The covered layer is said to be $500 million in size (leaving room to upsize if desired), sitting above a near $4 billion retention, giving an attachment probability of 2.25% and an expected loss of 2.11%. The notes are being offered to cat bond investors with price guidance in a range from a coupon of 5.25% to 5.75%, we understand. Update 1: The Ursa Re 2019-1 cat bond will settled at $400 million in size, but pricing has been fixed at the top-end of guidance at 5.75%. This results in a multiple that is roughly 2.72 times the initial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8" t="str">
        <v>https://www.artemis.bm/deal-directory/ursa-re-ltd-series-2019-1/</v>
      </c>
    </row>
    <row r="249" spans="1:21" x14ac:dyDescent="0.25">
      <c r="A249" t="str">
        <v>Galileo Re Ltd. (Series 2019-1) Class A</v>
      </c>
      <c r="B249" s="19">
        <v>43800</v>
      </c>
      <c r="C249" t="str">
        <v>Galileo Re Ltd.</v>
      </c>
      <c r="D249" t="str">
        <v>XL Bermuda Ltd.</v>
      </c>
      <c r="E249" t="str">
        <v>GC Securities is sole structuring agent and joint bookrunner. Aon Securities is joint bookrunner.</v>
      </c>
      <c r="F249" t="str">
        <v>AIR Worldwide</v>
      </c>
      <c r="G249" t="str">
        <v>U.S., Puerto Rico, Virgin Islands named storm, U.S. earthquake, Canada earthquake, U.S. severe thunderstorm, European windstorm, Australian tropical cyclone, Australian earthquake</v>
      </c>
      <c r="H249" s="18" t="str">
        <v>ERROR</v>
      </c>
      <c r="I249" t="str">
        <v>Industry loss index</v>
      </c>
      <c r="J249" t="str">
        <v>NR</v>
      </c>
      <c r="K249" t="str">
        <v>Unknown</v>
      </c>
      <c r="L249" t="str">
        <v>None</v>
      </c>
      <c r="M249" t="str">
        <v>Unknown</v>
      </c>
      <c r="N249" t="str">
        <v>Yes</v>
      </c>
      <c r="O249">
        <v>7.74</v>
      </c>
      <c r="P249">
        <v>15.75</v>
      </c>
      <c r="Q249">
        <v>2.0348837209302326</v>
      </c>
      <c r="R249">
        <v>1</v>
      </c>
      <c r="S249">
        <v>0</v>
      </c>
      <c r="T249"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49" t="str">
        <v>https://www.artemis.bm/deal-directory/galileo-re-ltd-series-2019-1/</v>
      </c>
    </row>
    <row r="250" spans="1:21" x14ac:dyDescent="0.25">
      <c r="A250" t="str">
        <v>Galileo Re Ltd. (Series 2019-1) Class C</v>
      </c>
      <c r="B250" s="19">
        <v>43800</v>
      </c>
      <c r="C250" t="str">
        <v>Galileo Re Ltd.</v>
      </c>
      <c r="D250" t="str">
        <v>XL Bermuda Ltd.</v>
      </c>
      <c r="E250" t="str">
        <v>GC Securities is sole structuring agent and joint bookrunner. Aon Securities is joint bookrunner.</v>
      </c>
      <c r="F250" t="str">
        <v>AIR Worldwide</v>
      </c>
      <c r="G250" t="str">
        <v>U.S., Puerto Rico, Virgin Islands named storm, U.S. earthquake, Canada earthquake, U.S. severe thunderstorm, European windstorm, Australian tropical cyclone, Australian earthquake</v>
      </c>
      <c r="H250" s="18" t="str">
        <v>ERROR</v>
      </c>
      <c r="I250" t="str">
        <v>Industry loss index</v>
      </c>
      <c r="J250" t="str">
        <v>NR</v>
      </c>
      <c r="K250" t="str">
        <v>Unknown</v>
      </c>
      <c r="L250" t="str">
        <v>None</v>
      </c>
      <c r="M250" t="str">
        <v>Unknown</v>
      </c>
      <c r="N250" t="str">
        <v>Yes</v>
      </c>
      <c r="O250">
        <v>3.52</v>
      </c>
      <c r="P250">
        <v>9.25</v>
      </c>
      <c r="Q250">
        <v>2.6278409090909092</v>
      </c>
      <c r="R250">
        <v>1</v>
      </c>
      <c r="S250">
        <v>0</v>
      </c>
      <c r="T250"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0" t="str">
        <v>https://www.artemis.bm/deal-directory/galileo-re-ltd-series-2019-1/</v>
      </c>
    </row>
    <row r="251" spans="1:21" x14ac:dyDescent="0.25">
      <c r="A251" t="str">
        <v>Galileo Re Ltd. (Series 2019-1) Class D</v>
      </c>
      <c r="B251" s="19">
        <v>43800</v>
      </c>
      <c r="C251" t="str">
        <v>Galileo Re Ltd.</v>
      </c>
      <c r="D251" t="str">
        <v>XL Bermuda Ltd.</v>
      </c>
      <c r="E251" t="str">
        <v>GC Securities is sole structuring agent and joint bookrunner. Aon Securities is joint bookrunner.</v>
      </c>
      <c r="F251" t="str">
        <v>AIR Worldwide</v>
      </c>
      <c r="G251" t="str">
        <v>U.S., Puerto Rico, Virgin Islands named storm, U.S. earthquake, Canada earthquake, U.S. severe thunderstorm, European windstorm, Australian tropical cyclone, Australian earthquake</v>
      </c>
      <c r="H251" s="18" t="str">
        <v>ERROR</v>
      </c>
      <c r="I251" t="str">
        <v>Industry loss index</v>
      </c>
      <c r="J251" t="str">
        <v>NR</v>
      </c>
      <c r="K251" t="str">
        <v>Unknown</v>
      </c>
      <c r="L251" t="str">
        <v>None</v>
      </c>
      <c r="M251" t="str">
        <v>Unknown</v>
      </c>
      <c r="N251" t="str">
        <v>Yes</v>
      </c>
      <c r="O251">
        <v>2.54</v>
      </c>
      <c r="P251">
        <v>2.54</v>
      </c>
      <c r="Q251">
        <v>1</v>
      </c>
      <c r="R251">
        <v>1</v>
      </c>
      <c r="S251">
        <v>0</v>
      </c>
      <c r="T251" t="str">
        <v>AXA XL has returned to the catastrophe bond market for its first international multi-peril transaction since late 2017, seeking to expand and replace certain of its capital markets sources of fully collateralized retrocessional reinsurance protection. Our sources tell us that the sponsor is XL Bermuda Ltd., with the retrocessional reinsurance protection covering the AXA XL reinsurance related businesses across the Bermuda, London, Lloyd’s and international marketplaces. Special purpose insurer Galileo Re Ltd. is said to be looking to issue five tranches of Series 2019-1 notes, only two of which currently have target sizes attached and these two alone amount to $400 million already. However, the tranches will between them provide coverage across layers amounting to a huge $1.6 billion of limit, sources said, hence this Galileo Re 2019-1 cat bond looks to have the potential to grow significantly bigger if the market demand from cat bond funds and investors is there. All of the tranches will provide AXA XL subsidiaries with a source of fully collateralised retro reinsurance on an annual aggregate and weighted industry loss trigger basis across a four-year term. The covered perils are U.S., Puerto Rico and Virgin Islands named storm, U.S. earthquake, Canada earthquake, U.S. severe thunderstorm, European windstorm, Australian tropical cyclone, and Australian earthquake risks. Industry loss data providers PCS and PERILS will provide the reporting roles for the cat bond. Given the potential scale of the transaction and the fact it’s structured across five layers, this Galileo Re 2019-2 cat bond transaction will offer a range of risk and return investment opportunities for cat bond investors. An unsized Class A tranche of notes will provide protection across a $300 million layer attaching at $1.2 billion, giving a base initial expected loss of 7.74% and with the notes offered with price guidance in a range from 15.25% to 15.75%, we’re told. An also unsized Class B tranche will cover a $300 million layer attaching at $1.5 billion, so having an initial expected loss of 4.98% and with the notes offered with price guidance in a range from 11.5% to 12%. A Class C tranche is sized at $250 million, but covers a $300 million layer attaching at $1.8 billion, with an initial expected loss of 3.52% and with the notes offered with price guidance in a range from 9% to 9.5%. A Class D tranche also has a size at $150 million, also covering a $300 million layer attaching at $2.1 billion, with an initial expected loss of 2.54% and offering price guidance in a range from 7.25% to 7.75%. The final Class E tranche is unsized, but covers a larger $500 million layer, attaching at $2.4 billion, with an initial expected loss of 1.69% and offering price guidance in a range from 5.75% to 6.25%. We understand that in order to qualify under the aggregate terms of the transaction events must exceed a $40 million franchise deductible in each case. So in total, this cat bond’s protection will span layers from $1.2 billion up to a final exhaustion at $2.9 billion, which should the sponsor elect to upsize the deal significantly in response to investor demand means as much as a $1.7 billion layer limit could be available. Update 1: AXA XL pulled two of the tranches from this issuance, likely opting for other sources of retrocessional reinsurance. The remaining three tranches now target up to $575 million of protection for the company. The remaining tranches of notes are the Class A tranche, which was launched without a size but is now targeting between $50 million and $75 million of  reinsurance protection for AXA XL companies across a $300 million layer that attaches at $1.2 billion of losses. The Class A notes have a base initial expected loss of 7.74% and were initially offered with price guidance in a range from 15.25% to 15.75%, but this has now been fixed at the top-end, we understand, to pay a coupon of 15.75%. The second remaining tranche is the Class C layer, that was launched at $250 million in size, but we’re told is now aiming for between this and $300 million of reinsurance protection for AXA XL. These notes cover a $300 million layer attaching at $1.8 billion of losses. The Class C notes have an initial expected loss of 3.52% and their price guidance remains unchanged, staying in a range from 9% to 9.5%. The final surviving tranche is Class D, which was launched at a size of $150 million and we’re told still aims to upsize to as much as $200 million. These notes cover a $300 million layer attaching at $2.1 billion. This Class D tranche of notes have an initial expected loss of 2.54% and again the price guidance remains unchanged at this time, remaining in a range from 7.25% to 7.75%. The Class B and Class E tranches, both of which were unsized at launch, have been pulled from the issuance. Update 2: AXA XL eventually settled for $475 million of fully collateralised, multi-year retrocessional reinsurance protection from its latest catastrophe bond. The Class A tranche of notes, which are the riskiest, has now been fixed to provide $75 million of reinsurance protection to AXA XL companies across a $300 million layer that attaches at $1.2 billion of losses, with a base initial expected loss of 7.74% and will pay investors a coupon of 15.75%, which is the top-end of initial guidance. The Class C layer has in the end secured $250 million of reinsurance protection for AXA XL, coming in at the lower-end of size expectations, to cover a $300 million layer attaching at $1.8 billion of losses. They have an initial expected loss of 3.52% and their pricing eventually settled at the mid-point of guidance at 9.25%. The final tranche is Class D, the lowest risk layer, has now settled at a size of $150 million (again the lower end of size ambitions we understand) and will cover a $300 million layer attaching at $2.1 billion. With an initial expected loss of 2.54%, these notes have their pricing set at 7.45%, which is just slightly below the middle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1" t="str">
        <v>https://www.artemis.bm/deal-directory/galileo-re-ltd-series-2019-1/</v>
      </c>
    </row>
    <row r="252" spans="1:21" x14ac:dyDescent="0.25">
      <c r="A252" t="str">
        <v>Kilimanjaro III Re Ltd. (Series 2019-1) Class B-2</v>
      </c>
      <c r="B252" s="19">
        <v>43800</v>
      </c>
      <c r="C252" t="str">
        <v>Kilimanjaro III Re Ltd.</v>
      </c>
      <c r="D252" t="str">
        <v>Everest Re</v>
      </c>
      <c r="E252" t="str">
        <v>Aon Securities is sole structuring agent and bookrunner</v>
      </c>
      <c r="F252" t="str">
        <v>AIR Worldwide</v>
      </c>
      <c r="G252" t="str">
        <v>U.S., Puerto Rico, U.S. Virgin Islands, D.C., Canada named storm and earthquake</v>
      </c>
      <c r="H252" s="18" t="str">
        <v>ERROR</v>
      </c>
      <c r="I252" t="str">
        <v>Industry loss index</v>
      </c>
      <c r="J252" t="str">
        <v>NR</v>
      </c>
      <c r="K252" t="str">
        <v>Unknown</v>
      </c>
      <c r="L252" t="str">
        <v>None</v>
      </c>
      <c r="M252" t="str">
        <v>Unknown</v>
      </c>
      <c r="N252" t="str">
        <v>Yes</v>
      </c>
      <c r="O252">
        <v>8.4700000000000006</v>
      </c>
      <c r="P252">
        <v>9.5</v>
      </c>
      <c r="Q252">
        <v>1.1216056670602124</v>
      </c>
      <c r="R252">
        <v>1</v>
      </c>
      <c r="S252">
        <v>0</v>
      </c>
      <c r="T252" t="str">
        <v>Everest Re is back in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2" t="str">
        <v>https://www.artemis.bm/deal-directory/kilimanjaro-iii-re-ltd-series-2019-1/</v>
      </c>
    </row>
    <row r="253" spans="1:21" x14ac:dyDescent="0.25">
      <c r="A253" t="str">
        <v>Kilimanjaro III Re Ltd. (Series 2019-2) Class B-2</v>
      </c>
      <c r="B253" s="19">
        <v>43800</v>
      </c>
      <c r="C253" t="str">
        <v>Kilimanjaro III Re Ltd.</v>
      </c>
      <c r="D253" t="str">
        <v>Everest Re</v>
      </c>
      <c r="E253" t="str">
        <v>Aon Securities is sole structuring agent and bookrunner</v>
      </c>
      <c r="F253" t="str">
        <v>AIR Worldwide</v>
      </c>
      <c r="G253" t="str">
        <v>U.S., Puerto Rico, U.S. Virgin Islands, D.C., Canada named storm and earthquake</v>
      </c>
      <c r="H253" s="18" t="str">
        <v>ERROR</v>
      </c>
      <c r="I253" t="str">
        <v>Industry loss index</v>
      </c>
      <c r="J253" t="str">
        <v>NR</v>
      </c>
      <c r="K253" t="str">
        <v>Unknown</v>
      </c>
      <c r="L253" t="str">
        <v>None</v>
      </c>
      <c r="M253" t="str">
        <v>Unknown</v>
      </c>
      <c r="N253" t="str">
        <v>Yes</v>
      </c>
      <c r="O253">
        <v>8.4700000000000006</v>
      </c>
      <c r="P253">
        <v>9.5</v>
      </c>
      <c r="Q253">
        <v>1.1216056670602124</v>
      </c>
      <c r="R253">
        <v>1</v>
      </c>
      <c r="S253">
        <v>0</v>
      </c>
      <c r="T253" t="str">
        <v>Everest Re has returned to the catastrophe bond market with another of its twin issuances, bringing a Kilimanjaro III Re Ltd. (Series 2019-1) and a Kilimanjaro III Re Ltd. (Series 2019-2) transaction to cat bond investors at the same time. It’s Everest Re’s first cat bond sponsorship since April 2018 and sees the reinsurer looking to top up its sources of fully collateralised and capital markets backed reinsurance as some of its older cat bond coverage is set to mature before year-end. Each transaction will feature two tranches of notes, Series 2019-1 Class A-1 and Class B-1, and Series 2019-2 Class A-2 and Class B-2 The difference between the two series is down to the length of the coverage, with the 2019-1 series notes issued by Kilimanjaro Re set to provide the company with catastrophe reinsurance protection across a four-year term, while the 2019-2 series notes will provide a five-year term of coverage. All four tranches of notes across the two series will provide Everest Re with retro reinsurance protection against certain losses caused by named storms and earthquakes hitting the U.S., Puerto Rico, U.S. Virgin Islands, D.C. and Canada. All coverage is on an industry loss trigger basis, which will be territory weighted and based on data reported by PCS. The A-1 and A-2 notes will provide the per-occurrence protection, while the B-1 and B-2 notes will provide annual aggregate coverage. With the 2019-1 A1 and 2019-2 A2 notes, which are structured for per-occurrence protection, Everest Re is seeking at least $125 million of reinsurance coverage. The per-occurrence notes will cover a roughly $465 million layer of Everest Re’s program, with an initial expected loss of 8.47% at the base case, we’re told. These tranches are being offered to investors with coupon price guidance in a range from 15% to 16%. The 2019-1 B1 and 2019-2 B2 notes are seeking more coverage at $250 million plus and are the ones with aggregate exposure, with both featuring a franchise deductible of $100 million per-event, we understand. The aggregate notes of these transactions will cover an almost $1.2 billion layer of Everest Re’s retro reinsurance tower, with an initial expected loss of 3.81% and are being offered to investors with coupon price guidance in a range from 8.75% to 9.75%. Update 1: Everest Re has lifted its targets for its latest catastrophe bond issuances, with the company now hoping to secure between $500 million and $800 million of retrocessional reinsurance from the Kilimanjaro Re III transactions. Everest Re is now seeking between $175 million and $300 million of protection across the A-1 and A-2 tranches of notes and $between $325 million and $500 million across the B-1 and B-2 tranches. At the same time as increasing the targeted size of the issuance, the pricing guidance has been narrowed. The two per-occurrence tranches, A-1 and A-2, had been offered to investors with pricing in a range from 15% to 16%, but we’re told this has moved towards the upper-end at 15.75% to 16%. Meanwhile, the aggregate tranches, so B-1 and B-2, which were initially offered with coupon guidance of 8.75% to 9.75%, have seen their pricing rise towards the upper-end as well, with the latest guidance 9.5% to 9.75%. As a result, all four tranches look likely to execute it seems, but the precise sizes is not yet clear and exactly how Everest Re chooses to go will likely depend on pricing and how it compares with other sources of retrocession. Update 2: Everest Re eventually settled for $425 million of collateralised retrocessional reinsurance protection from each of the two series issued, Kilimanjaro Re 2019-1 and 2019-2, securing in total a significant $850 million of cover from this single visit to the catastrophe bond market. The 2019-1 Class A-1 and 2019-2 Class A-2 tranches of per-occurrence notes have both been fixed at $150 million in size and with pricing finalised at 15.75%, which is in the middle of the upper-half of the guide pricing range (which was 15%-16%). Meanwhile, the 2019-1 Class B-1 and 2019-2 Class B-2 tranches of annual aggregate notes will both be $275 million in size and their pricing has been fixed at 9.5%, which is again in the middle of the upper-half of initial guidance (which was 8.75% to 9.75%). So, now pricing has been fixed and allocations arranged across the two series, giving us a picture of exactly how much protection Everest Re has secured, which has turned out to be $425 million of protection across a four-year term and $425 million of five-year coverage as well. Within this, Everest Re has secured more annual aggregate protection that per-occurrence, in fact the two aggregate tranches (B-1 and B-2) will amount to $550 million of the issuance, while per-occurrence amounts to $300 million (A-1 and A-2).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3" t="str">
        <v>https://www.artemis.bm/deal-directory/kilimanjaro-iii-re-ltd-series-2019-2/</v>
      </c>
    </row>
    <row r="254" spans="1:21" x14ac:dyDescent="0.25">
      <c r="A254" t="str">
        <v>Sierra Ltd. (Series 2019-1) Class A</v>
      </c>
      <c r="B254" s="19">
        <v>43831</v>
      </c>
      <c r="C254" t="str">
        <v>Sierra Ltd.</v>
      </c>
      <c r="D254" t="str">
        <v>Funds managed by Bayview Asset Management, LLC</v>
      </c>
      <c r="E254" t="str">
        <v>Swiss Re Capital Markets is sole structuring agent and joint bookrunner. Goldman Sachs is joint bookrunner</v>
      </c>
      <c r="F254" t="str">
        <v>RMS</v>
      </c>
      <c r="G254" t="str">
        <v>U.S. earthquake</v>
      </c>
      <c r="H254" s="18">
        <v>150000000</v>
      </c>
      <c r="I254" t="str">
        <v>Parametric</v>
      </c>
      <c r="J254" t="str">
        <v>NR</v>
      </c>
      <c r="K254">
        <v>3</v>
      </c>
      <c r="L254">
        <v>1.77</v>
      </c>
      <c r="M254" t="str">
        <v>Unknown</v>
      </c>
      <c r="N254" t="str">
        <v>Yes</v>
      </c>
      <c r="O254">
        <v>0.79</v>
      </c>
      <c r="P254">
        <v>3.25</v>
      </c>
      <c r="Q254">
        <v>4.1139240506329111</v>
      </c>
      <c r="R254">
        <v>1</v>
      </c>
      <c r="S254">
        <v>0</v>
      </c>
      <c r="T254" t="str">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4" t="str">
        <v>https://www.artemis.bm/deal-directory/sierra-ltd-series-2019-1/</v>
      </c>
    </row>
    <row r="255" spans="1:21" x14ac:dyDescent="0.25">
      <c r="A255" t="str">
        <v>Sierra Ltd. (Series 2019-1) Class B</v>
      </c>
      <c r="B255" s="19">
        <v>43831</v>
      </c>
      <c r="C255" t="str">
        <v>Sierra Ltd.</v>
      </c>
      <c r="D255" t="str">
        <v>Funds managed by Bayview Asset Management, LLC</v>
      </c>
      <c r="E255" t="str">
        <v>Swiss Re Capital Markets is sole structuring agent and joint bookrunner. Goldman Sachs is joint bookrunner</v>
      </c>
      <c r="F255" t="str">
        <v>RMS</v>
      </c>
      <c r="G255" t="str">
        <v>U.S. earthquake</v>
      </c>
      <c r="H255" s="18">
        <v>75000000</v>
      </c>
      <c r="I255" t="str">
        <v>Parametric</v>
      </c>
      <c r="J255" t="str">
        <v>NR</v>
      </c>
      <c r="K255">
        <v>3</v>
      </c>
      <c r="L255">
        <v>4.13</v>
      </c>
      <c r="M255" t="str">
        <v>Unknown</v>
      </c>
      <c r="N255" t="str">
        <v>Yes</v>
      </c>
      <c r="O255">
        <v>2.71</v>
      </c>
      <c r="P255">
        <v>5.75</v>
      </c>
      <c r="Q255">
        <v>2.121771217712177</v>
      </c>
      <c r="R255">
        <v>1</v>
      </c>
      <c r="S255">
        <v>0</v>
      </c>
      <c r="T255" t="str">
        <v>This is an unusual catastrophe bond transaction in that the beneficiary of the risk transfer protection is an investment fund under the management of Bayview Asset Management, LLC that allocates its capital into mortgage related securities. Bayview MSR Opportunity Master Fund, LP, a Cayman Islands domiciled fund, invests predominantly in GSE sourced mortgage credit related securities, which are exposed to loan defaults and as a result have exposure to earthquake risks. This transaction will see Bermuda based special purpose insurer Sierra Ltd. issuing a single tranche of notes that will be exposed to U.S. earthquake risks on a parametric trigger basis, providing a source of earthquake risk transfer and insurance to the Bayview managed investment fund. It’s a novel transaction, but one that makes a good deal of sense given the earthquake exposure within the mortgage securities investment marketplace is significant and having a source of capital that can pay out to you quickly, should a major quake occur, would help an investor or investment manager mitigate its exposure somewhat. It’s a first of its kind transaction (due to the beneficiary or counterparty being unique) for the catastrophe bond market and as such could stimulate interest more broadly in transferring earthquake risk among holders of mortgage related risks and securities. Both tranches of Series 2019-1 cat bond notes issued by Sierra Ltd. will be exposed to earthquakes in the U.S. states of California, Oregon, South Carolina and Washington, we understand. These are likely the states with the highest earthquake risk and greatest concentration of mortgage loans in the investment portfolio. The notes will provide their coverage through a parametric trigger that uses USGS data as its input and on a per-occurrence basis, across a term that is expected to be just under three years but with a single risk period, it seems. If an earthquake occurs in the covered area, the parameters associated with it will be taken and an index derived to identify whether the quake was severe enough to breach the trigger and cause a payout for either tranche of notes. Sierra Ltd. will look to issue and sell to investors the two tranches of notes and the proceeds will be used as collateral to underpin the risk transfer agreements, as insurance or reinsurance capital secured in case of a triggering event occurring, while the investors will be paid a coupon for holding the risk. A Class A tranche of notes is being offered as a $100 million layer of risk, with an attachment probability of 1.77%, an expected loss of 0.79% and a coupon guidance range of 3.25% to 3.75%, we understand. A Class B tranche is targeting $50 million of coverage, across a riskier layer that has an attachment probability of 4.13%, an expected loss of 2.71% and a coupon guidance range of 5.5% to 6.25%. Update 1: The Sierra Ltd. 2019-1 parametric earthquake cat bond for a mortgage investor is targeting an upsized level of coverage, aiming to secure between $185 million and $225 million of capacity for the sponsor. The Class A tranche of notes is now targeting between $125 million and $150 million of coverage and has had its pricing fixed at 3.25%, while the Class B tranche is targeting between $60 million and $75 million of coverage and has tighter price guidance of 5.5% to 5.85%. Update 2: The Sierra Ltd. 2019-1 cat bond successfully increased in size to $225 million, a 50% uplift on the original target for the issuance. At the same time the largest now $150 million Class A tranche of notes, which are the less risky layer with an expected loss of 0.79%, priced at the bottom end of initial coupon guidance, at 3.25%. The $75 million Class B tranche of notes, which are the riskier layer with an expected loss of 2.71%, priced at 5.75% in the end, which is still in the lower half of initial coupon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5" t="str">
        <v>https://www.artemis.bm/deal-directory/sierra-ltd-series-2019-1/</v>
      </c>
    </row>
    <row r="256" spans="1:21" x14ac:dyDescent="0.25">
      <c r="A256" t="str">
        <v>Matterhorn Re Ltd. (Series 2020-1) Class A</v>
      </c>
      <c r="B256" s="19">
        <v>43831</v>
      </c>
      <c r="C256" t="str">
        <v>Matterhorn Re Ltd.</v>
      </c>
      <c r="D256" t="str">
        <v>Swiss Re</v>
      </c>
      <c r="E256" t="str">
        <v>Swiss Re Capital Markets is sole structuring agent and bookrunner</v>
      </c>
      <c r="F256" t="str">
        <v>AIR Worldwide</v>
      </c>
      <c r="G256" t="str">
        <v>U.S. named storm</v>
      </c>
      <c r="H256" s="18">
        <v>175000000</v>
      </c>
      <c r="I256" t="str">
        <v>Industry loss index</v>
      </c>
      <c r="J256" t="str">
        <v>NR</v>
      </c>
      <c r="K256">
        <v>2</v>
      </c>
      <c r="L256" t="str">
        <v>None</v>
      </c>
      <c r="M256" t="str">
        <v>Unknown</v>
      </c>
      <c r="N256" t="str">
        <v>Yes</v>
      </c>
      <c r="O256">
        <v>2.82</v>
      </c>
      <c r="P256">
        <v>5.25</v>
      </c>
      <c r="Q256">
        <v>1.8617021276595747</v>
      </c>
      <c r="R256">
        <v>1</v>
      </c>
      <c r="S256">
        <v>0</v>
      </c>
      <c r="T256" t="str">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6" t="str">
        <v>https://www.artemis.bm/deal-directory/matterhorn-re-ltd-series-2020-1/</v>
      </c>
    </row>
    <row r="257" spans="1:21" x14ac:dyDescent="0.25">
      <c r="A257" t="str">
        <v>Matterhorn Re Ltd. (Series 2020-1) Class B</v>
      </c>
      <c r="B257" s="19">
        <v>43831</v>
      </c>
      <c r="C257" t="str">
        <v>Matterhorn Re Ltd.</v>
      </c>
      <c r="D257" t="str">
        <v>Swiss Re</v>
      </c>
      <c r="E257" t="str">
        <v>Swiss Re Capital Markets is sole structuring agent and bookrunner</v>
      </c>
      <c r="F257" t="str">
        <v>AIR Worldwide</v>
      </c>
      <c r="G257" t="str">
        <v>U.S. named storm</v>
      </c>
      <c r="H257" s="18">
        <v>175000000</v>
      </c>
      <c r="I257" t="str">
        <v>Industry loss index</v>
      </c>
      <c r="J257" t="str">
        <v>NR</v>
      </c>
      <c r="K257">
        <v>2</v>
      </c>
      <c r="L257" t="str">
        <v>None</v>
      </c>
      <c r="M257" t="str">
        <v>Unknown</v>
      </c>
      <c r="N257" t="str">
        <v>Yes</v>
      </c>
      <c r="O257">
        <v>3.6</v>
      </c>
      <c r="P257">
        <v>7.5</v>
      </c>
      <c r="Q257">
        <v>2.0833333333333335</v>
      </c>
      <c r="R257">
        <v>1</v>
      </c>
      <c r="S257">
        <v>0</v>
      </c>
      <c r="T257" t="str">
        <v>Global reinsurance giant Swiss Re is back with its second Matterhorn Re catastrophe bond transaction, as the company seeks to expand on its capital markets backed sources of retrocession with a deal targeting $175 million or more of coverage against named storms. Bermuda based SPI Matterhorn Re Ltd. will issue two tranches of Series 2020-1 notes we’re told, with each covering a different layer of risk for Swiss Re. These notes will be sold to cat bond investors and the proceeds used as collateral to back retrocessional reinsurance agreements between the issuer Matterhorn Re and sponsor Swiss Re. The coverage will be for U.S. named storm losses, on a weighted industry loss and per-occurrence basis, we understand, with coverage across two full wind seasons or approximately two years. The coverage is slightly different across the two tranches of notes as well, in terms of geography. The Class A tranche of Matterhorn Re 2020 notes covers Swiss Re against named storm losses across much of the U.S. coastline from Texas to Maine, while the Class B tranche is more limited in coverage being northeast only, or states from from Virginia to Maine. The first tranche of Series 2020-1 Class A notes is targeting $100 million of protection for Swiss Re, we’re told, with these notes having an initial expected loss of 2.82% and being offered to investors with coupon guidance in a range from 5.5% to 6%. The second tranche of Series 2020-1 Class B notes is targeting $75 million of coverage, with an initial expected loss of 3.6% and coupon price guidance of 8% to 8.75%. Update 1: The latest catastrophe bond from global reinsurance firm Swiss Re has been well-received by the ILS investor base, helping the Matterhorn Re Ltd. (Series 2020-1) cat bond double in size while marketing to become a $350 million issuance. The Class A tranche has increased in size to $175 million, while at the same time the coupon pricing has now been fixed at 5.25%, so below the bottom end of initial guidance (an almost 9% fall in pricing from the original mid-point of guidance). The Class B tranche of notes has more than doubled in size to also reach $175 million and the pricing has again fallen to below the initial range, this time quite significantly to a coupon of 7.5% (a more than 10% fall in pricing from the original mid-point of guidance). So for Swiss Re this looks like a very successful catastrophe bond issuance with attractive pricing and execution, as the deal size has doubled while pricing of the Class A and B tranches of notes have fallen by 9% and 10%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7" t="str">
        <v>https://www.artemis.bm/deal-directory/matterhorn-re-ltd-series-2020-1/</v>
      </c>
    </row>
    <row r="258" spans="1:21" x14ac:dyDescent="0.25">
      <c r="A258" t="str">
        <v>Mona Lisa Re Ltd. (Series 2020-1) Class A</v>
      </c>
      <c r="B258" s="19">
        <v>43831</v>
      </c>
      <c r="C258" t="str">
        <v>Mona Lisa Re Ltd.</v>
      </c>
      <c r="D258" t="str">
        <v>Renaissance Re and DaVinci Re</v>
      </c>
      <c r="E258" t="str">
        <v>Aon Securities and GC Securities are joint structuring agents &amp; bookrunners. Willis Securities is co-manager</v>
      </c>
      <c r="F258" t="str">
        <v>AIR Worldwide</v>
      </c>
      <c r="G258" t="str">
        <v>U.S., Puerto Rico, U.S. Virgin Islands, D.C. named storm and earthquakes, Canada earthquakes</v>
      </c>
      <c r="H258" s="18">
        <v>200000000</v>
      </c>
      <c r="I258" t="str">
        <v>Industry loss index</v>
      </c>
      <c r="J258" t="str">
        <v>NR</v>
      </c>
      <c r="K258" t="str">
        <v>Unknown</v>
      </c>
      <c r="L258" t="str">
        <v>None</v>
      </c>
      <c r="M258" t="str">
        <v>Unknown</v>
      </c>
      <c r="N258" t="str">
        <v>Yes</v>
      </c>
      <c r="O258">
        <v>2.52</v>
      </c>
      <c r="P258">
        <v>7.5</v>
      </c>
      <c r="Q258">
        <v>2.9761904761904763</v>
      </c>
      <c r="R258">
        <v>1</v>
      </c>
      <c r="S258">
        <v>0</v>
      </c>
      <c r="T258" t="str">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8" t="str">
        <v>https://www.artemis.bm/deal-directory/mona-lisa-re-ltd-series-2020-1/</v>
      </c>
    </row>
    <row r="259" spans="1:21" x14ac:dyDescent="0.25">
      <c r="A259" t="str">
        <v>Mona Lisa Re Ltd. (Series 2020-1) Class B</v>
      </c>
      <c r="B259" s="19">
        <v>43831</v>
      </c>
      <c r="C259" t="str">
        <v>Mona Lisa Re Ltd.</v>
      </c>
      <c r="D259" t="str">
        <v>Renaissance Re and DaVinci Re</v>
      </c>
      <c r="E259" t="str">
        <v>Aon Securities and GC Securities are joint structuring agents &amp; bookrunners. Willis Securities is co-manager</v>
      </c>
      <c r="F259" t="str">
        <v>AIR Worldwide</v>
      </c>
      <c r="G259" t="str">
        <v>U.S., Puerto Rico, U.S. Virgin Islands, D.C. named storm and earthquakes, Canada earthquakes</v>
      </c>
      <c r="H259" s="18">
        <v>200000000</v>
      </c>
      <c r="I259" t="str">
        <v>Industry loss index</v>
      </c>
      <c r="J259" t="str">
        <v>NR</v>
      </c>
      <c r="K259" t="str">
        <v>Unknown</v>
      </c>
      <c r="L259" t="str">
        <v>None</v>
      </c>
      <c r="M259" t="str">
        <v>Unknown</v>
      </c>
      <c r="N259" t="str">
        <v>Yes</v>
      </c>
      <c r="O259">
        <v>3.46</v>
      </c>
      <c r="P259">
        <v>8</v>
      </c>
      <c r="Q259">
        <v>2.3121387283236996</v>
      </c>
      <c r="R259">
        <v>1</v>
      </c>
      <c r="S259">
        <v>0</v>
      </c>
      <c r="T259" t="str">
        <v>Bermuda-based reinsurance firm Renaissance Re has returned to the catastrophe bond market to source retrocession for the first time since 2013, bringing a $250 million or larger Mona Lisa Re Ltd. 2020-1 multi-peril cat bond to market. RenRe’s Bermuda domiciled special purpose insurer (SPI) Mona Lisa Re Ltd. is aiming to issue two tranches of Series 2020-1 cat bond notes, that will be sold to investors and the proceeds used to collateralise underlying retro reinsurance agreements between the issuer and the beneficiaries of coverage, we have learned. The beneficiaries of the coverage, the ceding reinsurers, will be Renaissance Re itself and also its DaVinci Re Ltd. vehicle, a third-party capital backed equity-based joint-venture reinsurer operated by RenRe. The retrocessional reinsurance coverage that this Mona Lisa Re 2020-1 cat bond will provide to RenRe and DaVinci Re will be for certain losses from the perils of U.S., Puerto Rico, U.S. Virgin Islands, D.C. named storms and earthquakes, and Canada earthquakes as well. Coverage will be on an industry loss index trigger basis across a three-year term, with one tranche of notes set to provide annual aggregate reinsurance protection and the other per-occurrence protection to the beneficiaries. We’re told this cat bond will cover losses specifically from personal, commercial and auto lines of business underwritten by RenRe and DaVinci Re, using data reported by PCS for the industry index trigger. The first, Series 2020-1 Class A tranche of notes, is targeted as a $125 million issuance will provide RenRe with annual aggregate protection and uses a franchise deductible, so qualifying loss events have to be above a certain size. The $125 million of Mona Lisa Re 2020-1 Class A notes have an initial expected loss of 2.52% at the base case, while they are being offered to investors with price guidance in a range from 7.5% to 8.25%. The second, Series 2020-1 Class B tranche of notes is also targeting $125 million of protection for RenRe and will provide the company with the per-occurrence protection. The $125 million of Mona Lisa Re 2020-1 Class B notes have an initial expected loss of 3.46% at the base case and have been marketed to cat bond investors with coupon pricing guidance in a range from 8% to 8.75%. We’re told that risk modelling analysis shows that a repeat of 2017’s hurricanes Harvey, Irma and Maria, would not trigger either the annual aggregate or the per-occurrence tranches of this cat bond, based on latest estimates, showing that this cat bond covers either much larger single events, or an aggregation of more losses across an annual period than that year presented. Update 1: RenaissanceRe has raised the target size for its new Mona Lisa Re Ltd. (Series 2020-1) catastrophe bond transaction by 80%, with the issuance now aiming to secure up to $450 million of retrocession for the company. We understand that the Mona Lisa Re 2020-1 Class A tranche has a new target size of $200 million to $250 million, while the price guidance has been narrowed towards the lower-end of the range at 7.5% to 7.75%. We understand that the Class B tranche is targeting an issuance size from $125 million up to $200 million, while the price guidance has also been narrowed slightly towards the lower-end at 8% to 8.5%. Update 2: RenaissanceRe has settled for a 60% upsizing of its latest catastrophe bond, with the Mona Lisa Re Ltd. (Series 2020-1) cat bond transaction now priced at $400 million in size. The Mona Lisa Re 2020-1 Class A tranche of notes has now grown to $250 million, the upper-end of revised size targets, while the coupon price has now been fixed at 7.5%, so the bottom-end of launch guidance. The Class B tranche eventually settled at $150 million, below the up-to $200 million revised target, while the coupon price guidance has been fixed at 8%, which is again the bottom-end of guidance. We’re told that for RenRe the pricing has been important and that investors may have supported a larger Class B tranche at a higher coupon, but the sponsor opted to secure the best pricing execution it could.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59" t="str">
        <v>https://www.artemis.bm/deal-directory/mona-lisa-re-ltd-series-2020-1/</v>
      </c>
    </row>
    <row r="260" spans="1:21" x14ac:dyDescent="0.25">
      <c r="A260" t="str">
        <v>Stratosphere Re Ltd. (Series 2020-1)</v>
      </c>
      <c r="B260" s="19">
        <v>43831</v>
      </c>
      <c r="C260" t="str">
        <v>Stratosphere Re Ltd.</v>
      </c>
      <c r="D260" t="str">
        <v>Markel Bermuda Limited (covering State National's tail risk from Nephila program)</v>
      </c>
      <c r="E260" t="str">
        <v>Goldman Sachs is sole structuring agent and bookrunner.</v>
      </c>
      <c r="F260" t="str">
        <v>AIR Worldwide</v>
      </c>
      <c r="G260" t="str">
        <v>U.S. named storm, earthquake, winter storm, severe thunderstorm</v>
      </c>
      <c r="H260" s="18">
        <v>100000000</v>
      </c>
      <c r="I260" t="str">
        <v>Indemnity</v>
      </c>
      <c r="J260" t="str">
        <v>Fitch</v>
      </c>
      <c r="K260" t="str">
        <v>Unknown</v>
      </c>
      <c r="L260" t="str">
        <v>None</v>
      </c>
      <c r="M260" t="str">
        <v>Unknown</v>
      </c>
      <c r="N260" t="str">
        <v>No</v>
      </c>
      <c r="O260">
        <v>0.115</v>
      </c>
      <c r="P260">
        <v>2.75</v>
      </c>
      <c r="Q260">
        <v>23.913043478260867</v>
      </c>
      <c r="R260">
        <v>1</v>
      </c>
      <c r="S260">
        <v>0</v>
      </c>
      <c r="T260" t="str">
        <v>This Stratosphere Re Ltd. (Series 2020-1) is an interesting transaction as we understand it will benefit and provide protection for the portfolios of primary property insurance underwritten for the ILS funds of Nephila Capital. Newly established Bermuda special purpose insurer Stratosphere Re Ltd. is planning to issue a single $100 million tranche of Class A notes that will be sold to investors to collateralise the necessary reinsurance agreements. Acting as direct beneficiary and ceding reinsurance party to the cat bond deal is Markel Bermuda, who will enter into reinsurance agreements with Stratosphere Re and in turn with program fronting specialist State National, we understand. This cat bond will cover some of the tail risks that State National retains through its work with Nephila, over and above the level of risk that Nephila’s ILS reinsurers typically collateralise on the fronted balance-sheet. It seems, from the little we know so far, a clever and innovative way to add capital to the overall structure of Nephila’s primary risk-sourcing business model, while ensuring the tail risk doesn’t get out of hand on the State National balance-sheet. We’re told that the currently $100 million of notes will provide their protection via an indemnity trigger, on an annual aggregate basis. The reinsurance protection is for a range of U.S. natural catastrophe perils, including named storms, earthquakes, winter storms and severe thunderstorms. The transactions will run across a three-year term and we understand that in order to qualify any loss events must be above $5 billion on an industry basis and there have to be two of these losses in a year for the notes to be able to be eroded. As a result, it seems like this is a second event cover, providing indemnity reinsurance for large industry losses. Given the reach of Nephila’s large ILS portfolio and growing primary property insurance writings, this seems a prudent way to cover the tail risk associated with its activities. The attachment is at $2.35 billion of losses and the exhaustion will be at $3.35 billion, with this cat bond expected to cover at least 10% of the layer of tail risk. We’re told that the $100 million of Stratosphere Re 2020-1 Class A notes will have an initial attachment point of 0.185%, initial expected loss of 0.115% and are being offered to investors with coupon guidance in a range from 2.75% to 3.25%. It’s a relatively remote risk, being the tail component of the State National and Nephila relationship business, but the multiple is high which should make it appealing to the cat bond investor base. The Stratosphere Re cat bond notes are one of a very few cat bonds to have ever achieved an investment grade rating, having received a ‘BBBsf’ rating from Fitch. Update 1: The Stratosphere Re Ltd. (Series 2020-1) catastrophe bond did not upsize while marketing, settling as a $100 million offering of notes. The pricing settled at the low-end of initial guidance, to offer investors a risk interest spread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0" t="str">
        <v>https://www.artemis.bm/deal-directory/stratosphere-re-ltd-series-2020-1/</v>
      </c>
    </row>
    <row r="261" spans="1:21" x14ac:dyDescent="0.25">
      <c r="A261" t="str">
        <v>3264 Re Ltd. (Series 2020-1)</v>
      </c>
      <c r="B261" s="19">
        <v>43831</v>
      </c>
      <c r="C261" t="str">
        <v>3264 Re Ltd.</v>
      </c>
      <c r="D261" t="str">
        <v>Hannover Re</v>
      </c>
      <c r="E261" t="str">
        <v>GC Securities is sole structuring agent and bookrunner</v>
      </c>
      <c r="F261" t="str">
        <v>AIR Worldwide</v>
      </c>
      <c r="G261" t="str">
        <v>U.S. named storm, U.S. &amp; Canada earthquake, European windstorm</v>
      </c>
      <c r="H261" s="18">
        <v>150000000</v>
      </c>
      <c r="I261" t="str">
        <v>Industry loss index</v>
      </c>
      <c r="J261" t="str">
        <v>NR</v>
      </c>
      <c r="K261">
        <v>3</v>
      </c>
      <c r="L261">
        <v>5.46</v>
      </c>
      <c r="M261" t="str">
        <v>Unknown</v>
      </c>
      <c r="N261" t="str">
        <v>No</v>
      </c>
      <c r="O261">
        <v>4.04</v>
      </c>
      <c r="P261">
        <v>9.75</v>
      </c>
      <c r="Q261">
        <v>2.4133663366336635</v>
      </c>
      <c r="R261">
        <v>1</v>
      </c>
      <c r="S261">
        <v>0</v>
      </c>
      <c r="T261" t="str">
        <v>Global reinsurance firm Hannover Re is back in the catastrophe bond market to source a slice of retrocessional coverage, with a $100 million or greater international multi-peril cat bond transaction. through newly registered Bermuda vehicle 3264 Re Ltd. This transaction sees Hannover Re acting as a sole ceding company and beneficiary of the protection from a catastrophe bond, although it is not clear whether a client of the reinsurer is the ultimate beneficiary at this time. The transaction is being issued through newly registered Bermuda special purpose insurance vehicle 3264 Re Ltd. We understand from sources that the vehicle 3264 Re Ltd. will issue a single tranche of Series 2020-1 notes, currently sized at a $100 million issuance. These notes will be sold to investors, with the proceeds used to collateralise the underlying retrocessional reinsurance agreement between 3264 Re Ltd. and Hannover Re itself. If the ultimate beneficiary is a client, Hannover Re would then pass on the benefits through a reinsurance agreement with it. The agreements will cover certain losses from multiple international perils, specifically U.S. named storm risks, U.S. and Canadian earthquake risks and European windstorm risks. The cat bond will feature weighted industry loss triggers and coverage will be on an annual aggregate basis, with PCS supplying the industry loss data for named storm, hurricane and earthquake events, and PERILS for European windstorm events. The transaction will run for a three year term, providing Hannover Re with a source of international annual aggregate retrocession for its peak perils until the end of January 2023, we’re told. The single $100 million tranche of 3264 Re Ltd. Series 2020-1 Class A notes are said to have an initial attachment probability of 5.46%, an initial expected loss of 4.04% at the base case and are being offered to cat bond investors with coupon price guidance in a range from 10% to 10.75%. Update 1: We understand that this transation is likely to increase in size by 50% to become a $150 million offering of notes by 3264 Re Ltd. At the same time we understand that the coupon pricing range has dropped and been narrowed to 9.75% to 10%, so potentially below the initial range or at the least at the lowest-end of it. Update 2: The 3264 Re Ltd. 2020-1 catastrophe bond settled at $150 million in size. Pricing eventually settled at the low-end of the reduced guidance, to offer investors a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1" t="str">
        <v>https://www.artemis.bm/deal-directory/3264-re-ltd-series-2020-1/</v>
      </c>
    </row>
    <row r="262" spans="1:21" x14ac:dyDescent="0.25">
      <c r="A262" t="str">
        <v>Vitality Re XI Ltd. (Series 2020) Class A</v>
      </c>
      <c r="B262" s="19">
        <v>43831</v>
      </c>
      <c r="C262" t="str">
        <v>Vitality Re XI Ltd.</v>
      </c>
      <c r="D262" t="str">
        <v>Aetna</v>
      </c>
      <c r="E262" t="str">
        <v>Goldman Sachs is sole bookrunner and co-structuring agent. Munich Re is co-manager and co-structuring agent</v>
      </c>
      <c r="F262" t="str">
        <v>Milliman Inc.</v>
      </c>
      <c r="G262" t="str">
        <v>Medical benefit claims levels</v>
      </c>
      <c r="H262" s="18">
        <v>140000000</v>
      </c>
      <c r="I262" t="str">
        <v>Medical benefit ratio (indemnity)</v>
      </c>
      <c r="J262" t="str">
        <v>S&amp;P: Class A - 'BBB+sf', Class B - 'BB+sf'</v>
      </c>
      <c r="K262" t="str">
        <v>Unknown</v>
      </c>
      <c r="L262" t="str">
        <v>None</v>
      </c>
      <c r="M262" t="str">
        <v>Unknown</v>
      </c>
      <c r="N262" t="str">
        <v>Yes</v>
      </c>
      <c r="O262">
        <v>0.01</v>
      </c>
      <c r="P262">
        <v>1.5</v>
      </c>
      <c r="Q262">
        <v>150</v>
      </c>
      <c r="R262">
        <v>1</v>
      </c>
      <c r="S262">
        <v>0</v>
      </c>
      <c r="T262" t="str">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2" t="str">
        <v>https://www.artemis.bm/deal-directory/vitality-re-xi-ltd-series-2020/</v>
      </c>
    </row>
    <row r="263" spans="1:21" x14ac:dyDescent="0.25">
      <c r="A263" t="str">
        <v>Vitality Re XI Ltd. (Series 2020) Class B</v>
      </c>
      <c r="B263" s="19">
        <v>43831</v>
      </c>
      <c r="C263" t="str">
        <v>Vitality Re XI Ltd.</v>
      </c>
      <c r="D263" t="str">
        <v>Aetna</v>
      </c>
      <c r="E263" t="str">
        <v>Goldman Sachs is sole bookrunner and co-structuring agent. Munich Re is co-manager and co-structuring agent</v>
      </c>
      <c r="F263" t="str">
        <v>Milliman Inc.</v>
      </c>
      <c r="G263" t="str">
        <v>Medical benefit claims levels</v>
      </c>
      <c r="H263" s="18">
        <v>60000000</v>
      </c>
      <c r="I263" t="str">
        <v>Medical benefit ratio (indemnity)</v>
      </c>
      <c r="J263" t="str">
        <v>S&amp;P: Class A - 'BBB+sf', Class B - 'BB+sf'</v>
      </c>
      <c r="K263" t="str">
        <v>Unknown</v>
      </c>
      <c r="L263" t="str">
        <v>None</v>
      </c>
      <c r="M263" t="str">
        <v>Unknown</v>
      </c>
      <c r="N263" t="str">
        <v>Yes</v>
      </c>
      <c r="O263">
        <v>0.04</v>
      </c>
      <c r="P263">
        <v>1.75</v>
      </c>
      <c r="Q263">
        <v>43.75</v>
      </c>
      <c r="R263">
        <v>1</v>
      </c>
      <c r="S263">
        <v>0</v>
      </c>
      <c r="T263" t="str">
        <v>Aetna, the health, medical and benefits insurance arm of CVS Health, has returned to the insurance-linked securities (ILS) market for its eleventh Vitality Re transaction. The Vitality Re series of ILS deals use a catastrophe bond structure to transfer certain risks associated with health insurance medical benefit claims levels to the capital markets. For its eleventh transaction, CVS owned Aetna has established a new Cayman Islands domiciled special purpose vehicle named Vitality Re XI Limited. We understand that Vitality Re XI Limited will issue two tranches of Series 2020 notes, which will each be sold to investors. The resulting collateral will be used to collateralise reinsurance agreements for the firm. As in all previous Vitality Re ILS transactions, Aetna Life Insurance Company will enter into a quota share health reinsurance agreement with Vermont captive Health Re Inc., and Health Re will in turn enter into an excess of loss reinsurance agreement for each tranche of notes with Vitality Re XI. As in other Vitality Re health ILS’, the coverage is really an annual aggregate indemnity reinsurance arrangement. The specific trigger that could cause a payout from the Vitality Re XI notes is based on an index of Aetna’s medical benefit claims ratio. If the index rises above a predefined attachment point level for either of the tranches it would trigger a payment. Coverage will be across four annual risk periods running to the end of 2023, we’re told. As a result, the indemnity like protection covers medical benefit claims rate inflation risk for Aetna. For this 2020 deal, Vitality Re XI Ltd. will issue a $140 million tranche of Class A notes and a $60 million tranche of Class B notes, with both covering remote layers of risk within Aetna’s health insurance book. The $140 million of Vitality Re XI Class A notes will cover Aetna for losses above a medical benefit claims ratio of 102%, equivalent to a $1.02 billion loss level, which gives them an expected loss of less than 0.01%. Given their risk remote nature, the Class A notes are offered to ILS investors with price guidance in a range from 1.75% to 2.25%, we understand. The $60 million of Vitality Re XI Class B notes will cover Aetna for losses above a medical benefit claims ratio of 96%, equivalent to a $960 million loss level, which gives them an expected loss of 0.04%. Also risk remote nature, the Class B notes are offered to ILS investors with price guidance in a range from 2% to 2.75%, we understand. The risk levels and pricing are relatively similar to last year’s Vitality Re ILS deal and as these health ILS transactions have never paid out for Aetna, we expect the pricing will be achieved within guidance. Update 1: The price guidance was lowered for both tranches of health ILS notes to be issued by Vitality Re XI. The still $140m Class A tranche, which are the least risky, saw their price guidance reduced from the launch range of 1.75% to 2.25% down to 1.5% to 1.75%. The slightly riskier and still $60m Class B tranche of notes also saw guidance dropping, falling from the launch price guidance range of 2% to 2.75% down to 1.8% to 2%. Update 2: Pricing has now been fixed at the lowest end of the reduced ranges, reflecting a roughly 25% decline from the mid-point of initial guidance for each tranche. The $140m Class A tranche of notes, which are the least risky, saw coupon pricing settle at 1.5%. The slightly riskier $60m tranche of Class B notes saw their coupon pricing settle at 1.8%. These now fixed prices are actually below Aetna’s 2019 Vitality Re transaction, which covered similar risk levels and priced its two tranches at 1.75% and 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3" t="str">
        <v>https://www.artemis.bm/deal-directory/vitality-re-xi-ltd-series-2020/</v>
      </c>
    </row>
    <row r="264" spans="1:21" x14ac:dyDescent="0.25">
      <c r="A264" t="str">
        <v>Matterhorn Re Ltd. (Series 2020-2) Class A</v>
      </c>
      <c r="B264" s="19">
        <v>43862</v>
      </c>
      <c r="C264" t="str">
        <v>Matterhorn Re Ltd.</v>
      </c>
      <c r="D264" t="str">
        <v>Swiss Re</v>
      </c>
      <c r="E264" t="str">
        <v>Swiss Re Capital Markets is sole structuring agent and bookrunner</v>
      </c>
      <c r="F264" t="str">
        <v>AIR Worldwide for named storm risk, RMS for mortality risk</v>
      </c>
      <c r="G264" t="str">
        <v>U.S. named storm, extreme mortality in Australia, Canada, UK</v>
      </c>
      <c r="H264" s="18">
        <v>175000000</v>
      </c>
      <c r="I264" t="str">
        <v>Industry loss &amp; mortality index triggers</v>
      </c>
      <c r="J264" t="str">
        <v>NR</v>
      </c>
      <c r="K264" t="str">
        <v>Invalid period value</v>
      </c>
      <c r="L264" t="str">
        <v>None</v>
      </c>
      <c r="M264" t="str">
        <v>Unknown</v>
      </c>
      <c r="N264" t="str">
        <v>Yes</v>
      </c>
      <c r="O264">
        <v>1.41</v>
      </c>
      <c r="P264">
        <v>5</v>
      </c>
      <c r="Q264">
        <v>3.5460992907801421</v>
      </c>
      <c r="R264">
        <v>1</v>
      </c>
      <c r="S264">
        <v>0</v>
      </c>
      <c r="T264" t="str">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4" t="str">
        <v>https://www.artemis.bm/deal-directory/matterhorn-re-ltd-series-2020-2/</v>
      </c>
    </row>
    <row r="265" spans="1:21" x14ac:dyDescent="0.25">
      <c r="A265" t="str">
        <v>Matterhorn Re Ltd. (Series 2020-2) Class B</v>
      </c>
      <c r="B265" s="19">
        <v>43862</v>
      </c>
      <c r="C265" t="str">
        <v>Matterhorn Re Ltd.</v>
      </c>
      <c r="D265" t="str">
        <v>Swiss Re</v>
      </c>
      <c r="E265" t="str">
        <v>Swiss Re Capital Markets is sole structuring agent and bookrunner</v>
      </c>
      <c r="F265" t="str">
        <v>AIR Worldwide for named storm risk, RMS for mortality risk</v>
      </c>
      <c r="G265" t="str">
        <v>U.S. named storm, extreme mortality in Australia, Canada, UK</v>
      </c>
      <c r="H265" s="18">
        <v>80000000</v>
      </c>
      <c r="I265" t="str">
        <v>Industry loss &amp; mortality index triggers</v>
      </c>
      <c r="J265" t="str">
        <v>NR</v>
      </c>
      <c r="K265" t="str">
        <v>Invalid period value</v>
      </c>
      <c r="L265" t="str">
        <v>None</v>
      </c>
      <c r="M265" t="str">
        <v>Unknown</v>
      </c>
      <c r="N265" t="str">
        <v>Yes</v>
      </c>
      <c r="O265">
        <v>2.76</v>
      </c>
      <c r="P265">
        <v>6.5</v>
      </c>
      <c r="Q265">
        <v>2.3550724637681162</v>
      </c>
      <c r="R265">
        <v>1</v>
      </c>
      <c r="S265">
        <v>0</v>
      </c>
      <c r="T265" t="str">
        <v>Global reinsurance player Swiss Re has returned for a third Matterhorn Re catastrophe bond transaction, it’s second issuance from the vehicle of 2020. As third-party sources of reinsurance capital continue to play an increasing role for Swiss Re, the company is looking to expand on its capital markets backed sources of retrocession with a new Matterhorn Re 2020-2 transaction that targets up to $275 million or more of coverage against losses from U.S. named storms and also certain extreme mortality risks. For its second Matterhorn Re cat bond of this year, Swiss Re’s special purpose insurance vehicle will issue and sell two tranches of Series 2020-2 notes to investors, with the proceeds used to collateralise underlying retro reinsurance agreements between Matterhorn Re Ltd. and Swiss Re. The transaction is targeting between $200 million and $275 million of limit protection across the two tranches to be issued. The first tranche, Series 2020-2 Class A, targets between $75 million and $100 million of protection and will cover certain losses from both northeast U.S. named storms and also extreme mortality events in Australia, Canada and the UK. The Class A tranche will feature two triggers for each section of protection, with a weighted PCS industry loss index trigger used for the northeast U.S. named storm and hurricane risks, and a weighted mortality index trigger used for the mortality risks. The second tranche, Series 2020-2 Class B, targets between $125 million and $175 million of protection for Swiss Re and will cover losses from U.S. named storms across the U.S. coastline from Texas to Maine, we understand. The Class B tranche will use a weighted PCS industry loss index trigger. Both tranches will provide per-occurrence protection against losses from the named storm and mortality risks We’re told that the up to $100 million Class A tranche of notes will have an initial expected loss of 1.41% base for the northeast U.S. named storm risks and 0.98% for the Australian, Canadian and UK mortality risks. The Class A notes were at first offered to investors with initial price guidance of 4.75% to 5.5%, but we’re told this coupon pricing has now been fixed towards the lower-end at 5%. The Class B notes are said to have an expected loss at the base case of 2.76% base, so are a much riskier layer of retro reinsurance coverage. The Class B tranche of notes were launched to investors with an initial price guidance range of 6.5% to 7%, sources said. But this has now been narrowed and has fallen to below the lower-end of initial guidance at 6.25% to 6.5%. This transaction is particularly noteworthy, as it is the first catastrophe bond to cover extreme mortality risks that we’ve listed in our comprehensive Deal Directory since 2015. Update 1: At close, the Class A tranche (named storm and mortality risks) settled at $80 million in size, while the Class B named storm only tranche settled at the upper end of targets at $175 million, so combined offering a total of $255 million of protection. The Class A tranche of notes, which have an initial expected loss of 1.41% base for the northeast U.S. named storm risks and 0.98% for the Australian, Canadian and UK mortality risks, were priced at at 5%, towards the lower end of guidance, we understand. While the Class B notes, with an expected loss at the base case of 2.76% base, have priced at 6.5%, we believe, the lower-end of initial guidance. Now completed Swiss Re has $855 million of retrocessional reinsurance protection in-force from the Matterhorn Re catastrophe bond program. We understand the Class A tranche will cover Swiss Re until the end of 2023, so almost four years, while the Class B notes are on-risk only until just after the end of the November 2021, so covering two U.S. hurricane seasons. Update – January 2024: Rising mortality in a number of regions of the world has affected this Swiss Re sponsored catastrophe bond. These Matterhorn Re 2020-2 Class A cat bond notes had been marked down on rising mortality index data, resulting in them being marked for bids of around 80 cents on the dollar as long ago as September, but we’re now told the pricing declined further, falling to a level inviting bids in the 70’s in October and November. The price dropped again in December, with the bid for these notes marked down to the 30’s by late December, reflecting the fact a mark-to-market implied 60% to 70% loss of the $80 million of principal could now be expected. We understand that, where these Matterhorn Re 2020-2 Class A notes are concerned, a rise in mortality trend data has worsened the outlook for the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5" t="str">
        <v>https://www.artemis.bm/deal-directory/matterhorn-re-ltd-series-2020-2/</v>
      </c>
    </row>
    <row r="266" spans="1:21" x14ac:dyDescent="0.25">
      <c r="A266" t="str">
        <v>Nakama Re Ltd. (Series 2020-1)</v>
      </c>
      <c r="B266" s="19">
        <v>43862</v>
      </c>
      <c r="C266" t="str">
        <v>Nakama Re Ltd.</v>
      </c>
      <c r="D266" t="str">
        <v>Zenkyoren</v>
      </c>
      <c r="E266" t="str">
        <v>Aon Securities is sole structuring agent and bookrunner</v>
      </c>
      <c r="F266" t="str">
        <v>AIR Worldwide</v>
      </c>
      <c r="G266" t="str">
        <v>Japan earthquake</v>
      </c>
      <c r="H266" s="18">
        <v>200000000</v>
      </c>
      <c r="I266" t="str">
        <v>Indemnity</v>
      </c>
      <c r="J266" t="str">
        <v>NR</v>
      </c>
      <c r="K266" t="str">
        <v>Invalid period value</v>
      </c>
      <c r="L266" t="str">
        <v>None</v>
      </c>
      <c r="M266" t="str">
        <v>Unknown</v>
      </c>
      <c r="N266" t="str">
        <v>No</v>
      </c>
      <c r="O266">
        <v>1.43</v>
      </c>
      <c r="P266">
        <v>2.2000000000000002</v>
      </c>
      <c r="Q266">
        <v>1.5384615384615385</v>
      </c>
      <c r="R266">
        <v>1</v>
      </c>
      <c r="S266">
        <v>0</v>
      </c>
      <c r="T266" t="str">
        <v>Zenkyoren (the Japanese National Mutual Insurance Federation of Agricultural Cooperatives), which is one of the world’s largest buyers of reinsurance protection, has returned to the insurance-linked securities (ILS) market for another slice of catastrophe bond backed coverage from the capital markets. For its latest catastrophe bond deal, Zenkyoren is again seeking a three-year aggregate, indemnity triggered source of Japanese earthquake reinsurance protection, as has been seen in its recent cat bonds, with the coverage set to run across almost five years to the end of 2024 resulting in three annual aggregate risk periods, each three-years in length, that overlap. Special purpose insurer Nakama Re Ltd. is set to issue a single tranche of Series 2020-1 cat bond notes that will be sold to capital market investors and ILS funds, with the proceeds used to collateralize a reinsurance agreement between Nakama Re and Zenkyoren.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This cat bond transaction has come to market seeking to secure at least $150 million of Japanese earthquake reinsurance protection for Zenkyoren, but there is a good chance the issuance gets upsized if ILS investors have the appetite to support it, as Zenkyoren’s previous cat bonds issuances have tended to do and given the maturities the sponsor is set to see. The mooted $150 million of Series 2020-1 Class 1 notes to be issued by Nakama Re Ltd. will be exposed to losses from Japanese earthquakes, including losses from related perils such as tsunami’s, flooding and sprinkler leakage, we understand. We’re told that the notes are designed to sit in a high layer of Zenkyoren’s catastrophe reinsurance tower, alongside some of the coverage from the 2016 and 2018 Nakama Re catastrophe bonds. Being high up the risk is relatively remote, with the three-year expected loss 1.43% initially and the annualised version just 0.48%, while the notes would attach once Zenkyoren’s aggregate losses under the reinsurance reached JPY 2.15 trillion (around US $19.5bn). The layer covered is wide at almost US $3.2 billion, providing plenty of opportunity for upsizing should the economics of this catastrophe bond coverage prove attractive to the sponsor. There is a franchise deductible per-event of JPY 270 billion (around US $2.45bn). We understand that the $150 million or greater of Nakama Re 2020-1 Class 1 notes will be offered to cat bond investors with a narrow range of 2% to 2.2%, sources said. These notes will sit exactly alongside the $500 million of Class 1 notes from the most recent Nakama Re Ltd. (Series 2018-1) catastrophe bond, which were eventually priced at 2%, so it will be interesting to see where this fresh issuance settles. Update 1: Zenkyoren’s latest catastrophe bond has increased in size by one-third, to reach $200 million. At the same time the pricing has been fixed at the upper-end of initial guidance, at 2.2%. So this is slightly higher than the 2018 pricing for a cat bond that sits alongside this new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6" t="str">
        <v>https://www.artemis.bm/deal-directory/nakama-re-ltd-series-2020-1/</v>
      </c>
    </row>
    <row r="267" spans="1:21" x14ac:dyDescent="0.25">
      <c r="A267" t="str">
        <v>Bonanza Re Ltd. (Series 2020-1)</v>
      </c>
      <c r="B267" s="19">
        <v>43862</v>
      </c>
      <c r="C267" t="str">
        <v>Bonanza Re Ltd.</v>
      </c>
      <c r="D267" t="str">
        <v>American Strategic Insurance Group</v>
      </c>
      <c r="E267" t="str">
        <v>Willis Re Securities is sole structuring agent &amp; bookrunner</v>
      </c>
      <c r="F267" t="str">
        <v>AIR Worldwide</v>
      </c>
      <c r="G267" t="str">
        <v>U.S. named storms, severe thunderstorms, winter storms, wildfires, earthquakes</v>
      </c>
      <c r="H267" s="18">
        <v>200000000</v>
      </c>
      <c r="I267" t="str">
        <v>Indemnity</v>
      </c>
      <c r="J267" t="str">
        <v>NR</v>
      </c>
      <c r="K267" t="str">
        <v>Invalid period value</v>
      </c>
      <c r="L267">
        <v>1.1499999999999999</v>
      </c>
      <c r="M267" t="str">
        <v>Unknown</v>
      </c>
      <c r="N267" t="str">
        <v>No</v>
      </c>
      <c r="O267">
        <v>1.03</v>
      </c>
      <c r="P267">
        <v>4.75</v>
      </c>
      <c r="Q267">
        <v>4.6116504854368934</v>
      </c>
      <c r="R267">
        <v>1</v>
      </c>
      <c r="S267">
        <v>0</v>
      </c>
      <c r="T267" t="str">
        <v>American Strategic Insurance Group has returned to the catastrophe bond market for its second transaction under the Bonanza Re program, with a $100 million or greater Bonanza Re Ltd. (Series 2020-1) U.S. multi-peril deal. For its new Bonanza Re 2020-1 catastrophe bond, we’re told that American Strategic is seeking reinsurance protection across an expanded range of perils, covering certain losses from U.S. named storms, severe thunderstorms, winter storms, wildfires and earthquakes, on a per-occurrence and cascading basis, but over four hurricane seasons and almost four years, coming on-risk from June 2020 and running to February 2024. It’s important to note that this is extremely weighted towards named storm coverage, we understand, making up the majority of the expected loss for the notes (compared to the other perils). Coverage is for the entire United States, but again it is important to note that more than three-quarters of the expected loss by location is weighted at Florida, we’re told, reflecting the named storm focus. Bonanza Re Ltd. will issue a single tranche of Series 2020-1 Class A notes, currently sized at $100 million, that will be sold to cat bond funds and investors and the proceeds used to collateralise underlying reinsurance agreements between the issuing vehicle and American Strategic. The reinsurance protection will benefit American Strategic across its group and subsidiaries, including its Lloyd’s underwriting activities, we understand. The notes will feature an indemnity trigger and coverage is on a per-occurrence and cascading basis, with the coverage set to sit at the top of the American Strategic reinsurance tower, but with layers beneath inuring to it so that it will drop-down as lower layers of protection are eroded by losses. The $100 million or more of Series 2020-1 Class A notes issued by Bonanza Re Ltd. will have an initial attachment probability of 1.15%, an initial expected loss of 1.03% and are being offered to cat bond investors with price guidance in a range from 4.25% to 4.75%, we understand. The notes will cover a $200 million layer of American Strategic’s reinsurance tower, so there is room for this cat bond to increase in size to fill that sliver of the program. Update 1: The latest catastrophe bond from American Strategic has doubled in size to become a $200 million issuance while marketing. At the same time pricing for the now $200 million of Series 2020-1 Class A notes to be issued by Bonanza Re Ltd. settled at the top-end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7" t="str">
        <v>https://www.artemis.bm/deal-directory/bonanza-re-ltd-series-2020-1/</v>
      </c>
    </row>
    <row r="268" spans="1:21" x14ac:dyDescent="0.25">
      <c r="A268" t="str">
        <v>FloodSmart Re Ltd. (Series 2020-1) Class A</v>
      </c>
      <c r="B268" s="19">
        <v>43862</v>
      </c>
      <c r="C268" t="str">
        <v>FloodSmart Re Ltd.</v>
      </c>
      <c r="D268" t="str">
        <v>FEMA / NFIP via Hannover Re</v>
      </c>
      <c r="E268" t="str">
        <v>GC Securities is sole structuring agent and bookrunner.</v>
      </c>
      <c r="F268" t="str">
        <v>KatRisk LLC</v>
      </c>
      <c r="G268" t="str">
        <v>U.S. flood risk (from named storms)</v>
      </c>
      <c r="H268" s="18">
        <v>300000000</v>
      </c>
      <c r="I268" t="str">
        <v>Indemnity</v>
      </c>
      <c r="J268" t="str">
        <v>NR</v>
      </c>
      <c r="K268" t="str">
        <v>Unknown</v>
      </c>
      <c r="L268" t="str">
        <v>None</v>
      </c>
      <c r="M268" t="str">
        <v>Unknown</v>
      </c>
      <c r="N268" t="str">
        <v>Yes</v>
      </c>
      <c r="O268">
        <v>3.91</v>
      </c>
      <c r="P268">
        <v>11</v>
      </c>
      <c r="Q268">
        <v>2.8132992327365729</v>
      </c>
      <c r="R268">
        <v>1</v>
      </c>
      <c r="S268">
        <v>0</v>
      </c>
      <c r="T268" t="str">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8" t="str">
        <v>https://www.artemis.bm/deal-directory/floodsmart-re-ltd-series-2020-1/</v>
      </c>
    </row>
    <row r="269" spans="1:21" x14ac:dyDescent="0.25">
      <c r="A269" t="str">
        <v>FloodSmart Re Ltd. (Series 2020-1) Class B</v>
      </c>
      <c r="B269" s="19">
        <v>43862</v>
      </c>
      <c r="C269" t="str">
        <v>FloodSmart Re Ltd.</v>
      </c>
      <c r="D269" t="str">
        <v>FEMA / NFIP via Hannover Re</v>
      </c>
      <c r="E269" t="str">
        <v>GC Securities is sole structuring agent and bookrunner.</v>
      </c>
      <c r="F269" t="str">
        <v>KatRisk LLC</v>
      </c>
      <c r="G269" t="str">
        <v>U.S. flood risk (from named storms)</v>
      </c>
      <c r="H269" s="18">
        <v>100000000</v>
      </c>
      <c r="I269" t="str">
        <v>Indemnity</v>
      </c>
      <c r="J269" t="str">
        <v>NR</v>
      </c>
      <c r="K269" t="str">
        <v>Unknown</v>
      </c>
      <c r="L269" t="str">
        <v>None</v>
      </c>
      <c r="M269" t="str">
        <v>$6,000,000,000.00</v>
      </c>
      <c r="N269" t="str">
        <v>Yes</v>
      </c>
      <c r="O269">
        <v>5.68</v>
      </c>
      <c r="P269">
        <v>14.5</v>
      </c>
      <c r="Q269">
        <v>2.552816901408451</v>
      </c>
      <c r="R269">
        <v>1</v>
      </c>
      <c r="S269">
        <v>0</v>
      </c>
      <c r="T269" t="str">
        <v>The U.S. Federal Emergency Management Agency (FEMA) has returned to the catastrophe bond market for its third transaction seeking flood reinsurance coverage from the capital market for its National Flood Insurance Program (NFIP). The $300 million or greater FloodSmart Re Ltd. (Series 2020-1) cat bond will sit alongside traditional sources of reinsurance and FEMA’s two other FloodSmart Re catastrophe bonds from 2018 and 2019. If successful with its latest issuance, FEMA will benefit from at least $1.1 billion of catastrophe bond backed flood reinsurance coverage after this deal is issued. This new transaction will see special purpose insurer FloodSmart Re Ltd. issuing two tranches of notes that will be sold to catastrophe bond funds and investors and the proceeds used to collateralise retrocessional reinsurance agreements with the ceding reinsurer that is global player Hannover Re, using its Irish company Hannover Re (Ireland) DAC. Hannover Re has played this intermediary ceding reinsurance role in all of FEMA’s NFIP flood cat bonds, helping the government agency to efficiently access the capital markets as a source of reinsurance protection. Hannover Re will pass on the protection from FloodSmart Re through reinsurance agreements entered into with FEMA and the NFIP, the ultimate reinsured party and beneficiary of the flood reinsurance protection. The deal is targeting $300 million of flood reinsurance protection for FEMA’s NFIP program, which will be provided on an indemnity trigger and per-occurrence basis, we’re told. A lower risk Class A tranche targets a $200 million issuance, while a riskier $100 million Class B tranche of notes will sit beneath them. Like the previous two FloodSmart Re cat bonds, the coverage FEMA is seeking will provide reinsurance protection for major flood loss events emanating from named storms, so tropical depressions, storms and hurricanes. The coverage will be across the entire United States, Puerto Rico, U.S. Virgin Islands and D.C. and the deal will provide flood reinsurance to the NFIP across a three-year term. We understand the $200 million of FloodSmart Re Series 2020-1 Class A notes will sit up alongside the higher layers of FEMA’s NFIP flood reinsurance, attaching at $9 billion of losses and exhausting at $10 billion, giving them an initial expected loss of 3.91%. The Class A notes are being marketed to investors with coupon guidance in a range from 10.75% to 11.5%. The smaller $100 million tranche of Series 2020-1 Class B notes that FloodSmart Re will issue will sit below the A’s, lower down in the NFIP reinsurance program, with an attachment point at $6 billion of losses and covering a percentage of losses up to $9 billion, which gives them an initial expected loss of 5.68%. This tranche is offered to cat bond investors with coupon guidance in a range from 13.75% to 14.5%. The pricing is close to the 2019 FloodSmart Re cat bond, although the Class A tranche attachment point is slightly higher and the Class B notes covers a smaller percentage of losses, over a more extended slice of the NFIP reinsurance program. Update 1: We now understand that the lower risk Class A tranche has a new target for between $200 million to as much as $300 million of notes issued, while the riskier Class B layer is still targeting the same $100 million. The now $200 million to $300 million of FloodSmart Re Series 2020-1 Class A notes, which have an initial expected loss of 3.91%, were initially marketed to investors with coupon guidance in a range from 10.75% to 11.5%. We’re now told the guidance for the potentially upsizing Class A tranche has been narrowed towards the upper end at 11% to 11.5%, as final allocations are sought. The smaller, riskier and still $100 million tranche of Series 2020-1 Class B notes that FloodSmart Re, which have an initial expected loss of 5.68%, were at first offered to cat bond investors with coupon guidance in a range from 13.75% to 14.5%. We’re now told the Class B layer pricing has been fixed at the upper-end of that range, at 14.5%. Update 2: FEMA’s third flood catastrophe bond has settled at the upsized $400 million. The Class A tranche successfully secured the $300 million revised target and pricing for these notes was fixed at 11%, so the bottom of the revised coupon guidance range. The Class B tranche remained $100 million in size, with coupon pricing of 14.5%. Update – March 10th, 2023: One tranche of the FloodSmart Re catastrophe bond program has had its maturity extended to allow for further development of the NFIP’s flood insurance losses from hurricane Ian. The $100 million Class B tranche of Series 2020-1 cat bond notes issued by FloodSmart Re in February 2020 saw a partial redemption first, with the outstanding principal reduced by $80 million, so leaving just $20 million of the notes outstanding and then the maturity date extended to the end of February 2027. Update – March 29th, 2023: A further partial redemption was made of $10 million, leaving just $10 million still outstanding and extended till the end of February 2023. Presumably this additional redemption will have been to return more capital to investors, as FEMA’s clarity over its eventual hurricane Ian loss exposure increases.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69" t="str">
        <v>https://www.artemis.bm/deal-directory/floodsmart-re-ltd-series-2020-1/</v>
      </c>
    </row>
    <row r="270" spans="1:21" x14ac:dyDescent="0.25">
      <c r="A270" t="str">
        <v>Caelus Re VI Ltd. (Series 2020-1 &amp; 2020-2) Class A-1</v>
      </c>
      <c r="B270" s="19">
        <v>43862</v>
      </c>
      <c r="C270" t="str">
        <v>Caelus Re VI Limited</v>
      </c>
      <c r="D270" t="str">
        <v>Nationwide Mutual Insurance Co.</v>
      </c>
      <c r="E270" t="str">
        <v>Aon Securities is sole structuring agent and joint bookrunner. Goldman Sachs is joint bookrunner.</v>
      </c>
      <c r="F270" t="str">
        <v>AIR Worldwide</v>
      </c>
      <c r="G270" t="str">
        <v>U.S. named storm, earthquake, severe thunderstorm, winter storm, wildfire, meteorite impact, volcanic eruption, other perils</v>
      </c>
      <c r="H270" s="18">
        <v>150000000</v>
      </c>
      <c r="I270" t="str">
        <v>Indemnity</v>
      </c>
      <c r="J270" t="str">
        <v>NR</v>
      </c>
      <c r="K270">
        <v>3</v>
      </c>
      <c r="L270" t="str">
        <v>None</v>
      </c>
      <c r="M270" t="str">
        <v>Unknown</v>
      </c>
      <c r="N270" t="str">
        <v>Yes</v>
      </c>
      <c r="O270">
        <v>1.3</v>
      </c>
      <c r="P270">
        <v>5.5</v>
      </c>
      <c r="Q270">
        <v>4.2307692307692308</v>
      </c>
      <c r="R270">
        <v>1</v>
      </c>
      <c r="S270">
        <v>0</v>
      </c>
      <c r="T270"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0" t="str">
        <v>https://www.artemis.bm/deal-directory/caelus-re-vi-ltd-series-2020-1-2020-2/</v>
      </c>
    </row>
    <row r="271" spans="1:21" x14ac:dyDescent="0.25">
      <c r="A271" t="str">
        <v>Caelus Re VI Ltd. (Series 2020-1 &amp; 2020-2) Class B-1</v>
      </c>
      <c r="B271" s="19">
        <v>43862</v>
      </c>
      <c r="C271" t="str">
        <v>Caelus Re VI Limited</v>
      </c>
      <c r="D271" t="str">
        <v>Nationwide Mutual Insurance Co.</v>
      </c>
      <c r="E271" t="str">
        <v>Aon Securities is sole structuring agent and joint bookrunner. Goldman Sachs is joint bookrunner.</v>
      </c>
      <c r="F271" t="str">
        <v>AIR Worldwide</v>
      </c>
      <c r="G271" t="str">
        <v>U.S. named storm, earthquake, severe thunderstorm, winter storm, wildfire, meteorite impact, volcanic eruption, other perils</v>
      </c>
      <c r="H271" s="18">
        <v>150000000</v>
      </c>
      <c r="I271" t="str">
        <v>Indemnity</v>
      </c>
      <c r="J271" t="str">
        <v>NR</v>
      </c>
      <c r="K271">
        <v>3</v>
      </c>
      <c r="L271" t="str">
        <v>None</v>
      </c>
      <c r="M271" t="str">
        <v>Unknown</v>
      </c>
      <c r="N271" t="str">
        <v>Yes</v>
      </c>
      <c r="O271">
        <v>1.3</v>
      </c>
      <c r="P271">
        <v>5.5</v>
      </c>
      <c r="Q271">
        <v>4.2307692307692308</v>
      </c>
      <c r="R271">
        <v>1</v>
      </c>
      <c r="S271">
        <v>0</v>
      </c>
      <c r="T271"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1" t="str">
        <v>https://www.artemis.bm/deal-directory/caelus-re-vi-ltd-series-2020-1-2020-2/</v>
      </c>
    </row>
    <row r="272" spans="1:21" x14ac:dyDescent="0.25">
      <c r="A272" t="str">
        <v>Caelus Re VI Ltd. (Series 2020-1 &amp; 2020-2) Class A-2</v>
      </c>
      <c r="B272" s="19">
        <v>43862</v>
      </c>
      <c r="C272" t="str">
        <v>Caelus Re VI Limited</v>
      </c>
      <c r="D272" t="str">
        <v>Nationwide Mutual Insurance Co.</v>
      </c>
      <c r="E272" t="str">
        <v>Aon Securities is sole structuring agent and joint bookrunner. Goldman Sachs is joint bookrunner.</v>
      </c>
      <c r="F272" t="str">
        <v>AIR Worldwide</v>
      </c>
      <c r="G272" t="str">
        <v>U.S. named storm, earthquake, severe thunderstorm, winter storm, wildfire, meteorite impact, volcanic eruption, other perils</v>
      </c>
      <c r="H272" s="18">
        <v>40000000</v>
      </c>
      <c r="I272" t="str">
        <v>Indemnity</v>
      </c>
      <c r="J272" t="str">
        <v>NR</v>
      </c>
      <c r="K272">
        <v>3</v>
      </c>
      <c r="L272" t="str">
        <v>None</v>
      </c>
      <c r="M272" t="str">
        <v>Unknown</v>
      </c>
      <c r="N272" t="str">
        <v>Yes</v>
      </c>
      <c r="O272">
        <v>0.97</v>
      </c>
      <c r="P272">
        <v>5.5</v>
      </c>
      <c r="Q272">
        <v>5.6701030927835054</v>
      </c>
      <c r="R272">
        <v>1</v>
      </c>
      <c r="S272">
        <v>0</v>
      </c>
      <c r="T272"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2" t="str">
        <v>https://www.artemis.bm/deal-directory/caelus-re-vi-ltd-series-2020-1-2020-2/</v>
      </c>
    </row>
    <row r="273" spans="1:21" x14ac:dyDescent="0.25">
      <c r="A273" t="str">
        <v>Caelus Re VI Ltd. (Series 2020-1 &amp; 2020-2) Class B-2</v>
      </c>
      <c r="B273" s="19">
        <v>43862</v>
      </c>
      <c r="C273" t="str">
        <v>Caelus Re VI Limited</v>
      </c>
      <c r="D273" t="str">
        <v>Nationwide Mutual Insurance Co.</v>
      </c>
      <c r="E273" t="str">
        <v>Aon Securities is sole structuring agent and joint bookrunner. Goldman Sachs is joint bookrunner.</v>
      </c>
      <c r="F273" t="str">
        <v>AIR Worldwide</v>
      </c>
      <c r="G273" t="str">
        <v>U.S. named storm, earthquake, severe thunderstorm, winter storm, wildfire, meteorite impact, volcanic eruption, other perils</v>
      </c>
      <c r="H273" s="18">
        <v>75000000</v>
      </c>
      <c r="I273" t="str">
        <v>Indemnity</v>
      </c>
      <c r="J273" t="str">
        <v>NR</v>
      </c>
      <c r="K273">
        <v>3</v>
      </c>
      <c r="L273" t="str">
        <v>None</v>
      </c>
      <c r="M273" t="str">
        <v>Unknown</v>
      </c>
      <c r="N273" t="str">
        <v>Yes</v>
      </c>
      <c r="O273">
        <v>1.7</v>
      </c>
      <c r="P273">
        <v>7.75</v>
      </c>
      <c r="Q273">
        <v>4.5588235294117645</v>
      </c>
      <c r="R273">
        <v>1</v>
      </c>
      <c r="S273">
        <v>0</v>
      </c>
      <c r="T273"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3" t="str">
        <v>https://www.artemis.bm/deal-directory/caelus-re-vi-ltd-series-2020-1-2020-2/</v>
      </c>
    </row>
    <row r="274" spans="1:21" x14ac:dyDescent="0.25">
      <c r="A274" t="str">
        <v>Caelus Re VI Ltd. (Series 2020-1 &amp; 2020-2) Class C-2</v>
      </c>
      <c r="B274" s="19">
        <v>43862</v>
      </c>
      <c r="C274" t="str">
        <v>Caelus Re VI Limited</v>
      </c>
      <c r="D274" t="str">
        <v>Nationwide Mutual Insurance Co.</v>
      </c>
      <c r="E274" t="str">
        <v>Aon Securities is sole structuring agent and joint bookrunner. Goldman Sachs is joint bookrunner.</v>
      </c>
      <c r="F274" t="str">
        <v>AIR Worldwide</v>
      </c>
      <c r="G274" t="str">
        <v>U.S. named storm, earthquake, severe thunderstorm, winter storm, wildfire, meteorite impact, volcanic eruption, other perils</v>
      </c>
      <c r="H274" s="18">
        <v>75000000</v>
      </c>
      <c r="I274" t="str">
        <v>Indemnity</v>
      </c>
      <c r="J274" t="str">
        <v>NR</v>
      </c>
      <c r="K274">
        <v>3</v>
      </c>
      <c r="L274" t="str">
        <v>None</v>
      </c>
      <c r="M274" t="str">
        <v>Unknown</v>
      </c>
      <c r="N274" t="str">
        <v>Yes</v>
      </c>
      <c r="O274">
        <v>4.0999999999999996</v>
      </c>
      <c r="P274">
        <v>90</v>
      </c>
      <c r="Q274">
        <v>21.951219512195124</v>
      </c>
      <c r="R274">
        <v>1</v>
      </c>
      <c r="S274">
        <v>0</v>
      </c>
      <c r="T274" t="str">
        <v>Nationwide Mutual Insurance Company has returned to the catastrophe bond market looking for a capital market backed source of U.S. multi-peril reinsurance protection, on both a per-occurrence and aggregate basis. This is the insurers first cat bond issuance since May 2018 and comes on the heel of pressure on a number of its older transactions, some of which are still exposed to losses from prior year catastrophe events. A new special purpose Class C insurer named Caelus Re VI Limited, has been registered in the Cayman Islands for this transaction, we’re told. This eighth cat bond to take the Caelus Re moniker is the first from Nationwide Mutual to seek both per-occurrence and aggregate catastrophe reinsurance for the insurer and its subsidiaries in a single visit to the capital markets. Caelus Re VI Ltd. is going to issue two series of notes at the same time for this deal, with five classes of notes, all of which will be sold to investors and the proceeds used to collateralise underlying reinsurance agreements between the issuing vehicle and Nationwide Mutual. Two Series 2020-1 tranches of notes amounting to $200 million aim to provide per-occurrence indemnity reinsurance protection to Nationwide Mutual, while three Series 2020-2 tranches of notes amounting to $140 million are targeting annual aggregate indemnity reinsurance protection for the sponsor. All five tranches of notes will cover Nationwide Mutual and certain subsidiaries against certain losses caused by the U.S. multiple perils of named storm, earthquake, severe thunderstorm, winter storm, wildfire, meteorite impact, volcanic eruption, as well as other perils. On the 2020-1 per-occurrence side, Nationwide Mutual is looking to secure one tranche of coverage for a three year term and the other for four years, while all three of the annual aggregate 2020-2 tranches of notes will run for a three-year term. It’s a more complex layering of notes than is typical of the previous Caelus Re cat bonds, but the reinsurance protection it affords to Nationwide will be much more substantial as a result. A $100 million Series 2020-1 Class A-1 tranche of per-occurrence notes will provide three years of coverage, attaching at $1.95 billion of losses to Nationwide and covering up to $2.35 billion. This tranche of notes will have an initial expected loss of 1.3% at the base case and are offered to cat bond investors with price guidance in a range from 5.25% to 6%, we’re told. A $100 million Series 2020-1 Class B-1 tranche of per-occurrence notes will provide four years of protection, covering the same layer as the A-1’s. This tranche of notes will have an initial expected loss of 1.3% at the base case and are also offered to cat bond investors with the same price guidance, so 5.25% to 6%. A $50 million tranche of Series 2020-2 Class A-2 notes, the first aggregate tranche, will provide three years of protection attaching at $1.775 billion and covering losses to $1.88 billion, with events needing to surpass a $50 million franchise deductible. These notes will have an initial expected loss of 0.97% at the base case and have price guidance of 5% to 5.75%. A $50 million tranche of Series 2020-2 Class B-2 notes, also annual aggregate and providing three years of protection, would attach at $1.575 billion and covering losses to $1.775 billion, again after a $50 million franchise deductible per event. These notes will have an initial expected loss of 1.7% at the base case and have price guidance of 7% to 8%. The final $40 million tranche of Series 2020-2 Class C-2 notes, also annual aggregate and providing three years of protection, would attach at $1.28 billion and covering losses to $1.575 billion, again after a $50 million franchise deductible per event. These notes will have an initial expected loss of 4.1% at the base case and have price guidance of 12% to 13%. So the two Series 2020-1 per-occurrence tranches of notes will together cover a $400 million layer of Nationwide Mutual’s reinsurance tower, while the three Series 2020-2 tranches will stack one on top of the other, covering a percentage of a $600 million layer of the sponsors aggregate reinsurance program. The size of the layers mean there is room for each tranche of notes to upsize, should pricing and ILS investor appetites prove accommodating. Update 1: We’re now told that the issuance looks set to upsize from the initial $340 million goal, with the target for the Caelus Re VI 2020 catastrophe bond issuance now lifted to up to $500 million in size. That would make this new cat bond the largest Nationwide Mutual Insurance has ever sponsored, a record currently held by the insurers 2018 deal that settled at $450 million. At the same time, all of the tranches have seen their pricing guidance shifted towards the mid to upper-ends of the initial ranges. The first Series 2020-1 Class A-1 tranche of per-occurrence notes that will provide three years of coverage are now targeting between $100 million and $150 million in terms of issuance size. With an initial expected loss of 1.3% at the base case, these notes were offered to cat bond investors with price guidance in a range from 5.25% to 6% to begin, but we’re now told this has tightened to 5.5% to 5.75% The Series 2020-1 Class B-1 tranche of per-occurrence notes, providing four years of protection,  are also now targeting between $100 million and $150 million of cover for Nationwide. This tranche of notes have an initial expected loss of 1.3% at the base case and were offered to cat bond investors with the same price guidance, so 5.25% to 6%, which again has now tightened to 5.5% to 5.75%. The Series 2020-2 Class A-2 notes, set to provide three years of aggregate reinsurance protection, are now targeting between $50 million and $75 million in terms of size. These notes have an initial expected loss of 0.97% at the base case and were at first offered with price guidance of 5% to 5.75%, but this has now shifted to 5.5% to 5.75%, we’re told. The Series 2020-2 Class B-2 notes, also annual aggregate and providing three years of protection, are also now aiming for an issuance size of between $50 million and $75 million. These notes have an initial expected loss of 1.7% at the base case and were marketed with price guidance of 7% to 8%, which we now understand towards the upper-end at guidance of 7.5% to 8%. The final Series 2020-2 Class C-2 tranche of notes, also annual aggregate and covering three years, are now looking to secure. between $40 million and $50 million of cover for the sponsor. These notes have an initial expected loss of 4.1% at the base case and were at first marketed with price guidance of 12% to 13%, but this has now shifted upwards again to 12.75% to 13%, sources said. Update 2: This Caelus Re VI 2020 catastrophe bond has now settled at $490 million in size, so representing a 44% increase from the initially marketed tranche sizes. The first Series 2020-1 Class A-1 tranche of per-occurrence notes, providing three years of coverage, settled at the upper-end of $150 million and with pricing fixed at 5.5%, so a little below the mid-point of guidance. The Series 2020-1 Class B-1 tranche of per-occurrence notes, providing four years of protection, also settled at the top-end of $150 million and also priced at 5.5%. The Series 2020-2 Class A-2 notes, set to provide three years of aggregate reinsurance protection, settled at the upper-end at $75 million with pricing fixed at 5.5%, so towards the upper-end of guidance. The Series 2020-2 Class B-2 notes, also annual aggregate and providing three years of protection, also settled at $75 million and priced at 7.75%, so almost at the top-end of guidance. The final Series 2020-2 Class C-2 tranche of notes, also annual aggregate and covering three years, settled at the lower-end of their target size of $40 million, with pricing fixed at 12.75%, again in the upper-half of guidance. Update April 2021: Nationwide’s aggregate losses for the current risk period have now risen to a level where tranches of this cat bond are threatened. As of April 14th, the insurer had reported an ultimate of almost $1.5 billion for the risk period, with roughly $335 million of losses appears to have been added by the February winter storms and deep freeze that impacted a wide area of the United States and in particular the state of Texas. The Caelus Re VI 2020-2 Class C-2 notes, a $40 million layer providing the insurer annual aggregate reinsurance, have their attachment point set at $1.28 billion and cover a percentage of losses up to $1.575 billion, so the information we have sourced seems to suggest there is a strong chance of this tranche being a total loss. Secondary cat bond market pricing sheets reflect that, with the Caelus Re VI 2020-2 Class C-2 notes priced down for bids in the single digits, implying the market believes at least a 90% loss of principal will occur. The $75 million Series 2020-2 Class B-2 notes from this Caelus Re VI issuance, also annual aggregate and providing three years of reinsurance protection, could attach at $1.575 billion and cover losses to $1.775 billion, so also appear threatened. This tranche is also heavily marked down on broker pricing sheets, at levels implying a 75% loss of principal. The also $75 million Series 2020-2 Class A-2 notes from this Caelus Re VI issuance are also marked down, by around 30%, but attach much higher at $1.775 billion, covering losses to $1.88 billion, so while exposed to Nationwide’s rising annual losses would need to see the aggregate ultimate loss rise much further.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4" t="str">
        <v>https://www.artemis.bm/deal-directory/caelus-re-vi-ltd-series-2020-1-2020-2/</v>
      </c>
    </row>
    <row r="275" spans="1:21" x14ac:dyDescent="0.25">
      <c r="A275" t="str">
        <v>Sanders Re II Ltd. (Series 2020-1) Class A</v>
      </c>
      <c r="B275" s="19">
        <v>43891</v>
      </c>
      <c r="C275" t="str">
        <v>Sanders Re II Ltd.</v>
      </c>
      <c r="D275" t="str">
        <v>Allstate</v>
      </c>
      <c r="E275" t="str">
        <v>Aon Securities is sole structuring agent and joint bookrunner. Goldman Sachs is joint bookrunner.</v>
      </c>
      <c r="F275" t="str">
        <v>AIR Worldwide</v>
      </c>
      <c r="G275" t="str">
        <v>U.S. (ex Florida) named storm, earthquake, severe weather, fire, other perils</v>
      </c>
      <c r="H275" s="18">
        <v>150000000</v>
      </c>
      <c r="I275" t="str">
        <v>Indemnity</v>
      </c>
      <c r="J275" t="str">
        <v>NR</v>
      </c>
      <c r="K275" t="str">
        <v>Unknown</v>
      </c>
      <c r="L275" t="str">
        <v>None</v>
      </c>
      <c r="M275" t="str">
        <v>Unknown</v>
      </c>
      <c r="N275" t="str">
        <v>Yes</v>
      </c>
      <c r="O275">
        <v>0.95</v>
      </c>
      <c r="P275">
        <v>4.5</v>
      </c>
      <c r="Q275">
        <v>4.7368421052631584</v>
      </c>
      <c r="R275">
        <v>1</v>
      </c>
      <c r="S275">
        <v>0</v>
      </c>
      <c r="T275" t="str">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5" t="str">
        <v>https://www.artemis.bm/deal-directory/sanders-re-ii-ltd-series-2020-1/</v>
      </c>
    </row>
    <row r="276" spans="1:21" x14ac:dyDescent="0.25">
      <c r="A276" t="str">
        <v>Sanders Re II Ltd. (Series 2020-1) Class B</v>
      </c>
      <c r="B276" s="19">
        <v>43891</v>
      </c>
      <c r="C276" t="str">
        <v>Sanders Re II Ltd.</v>
      </c>
      <c r="D276" t="str">
        <v>Allstate</v>
      </c>
      <c r="E276" t="str">
        <v>Aon Securities is sole structuring agent and joint bookrunner. Goldman Sachs is joint bookrunner.</v>
      </c>
      <c r="F276" t="str">
        <v>AIR Worldwide</v>
      </c>
      <c r="G276" t="str">
        <v>U.S. (ex Florida) named storm, earthquake, severe weather, fire, other perils</v>
      </c>
      <c r="H276" s="18">
        <v>100000000</v>
      </c>
      <c r="I276" t="str">
        <v>Indemnity</v>
      </c>
      <c r="J276" t="str">
        <v>NR</v>
      </c>
      <c r="K276" t="str">
        <v>Unknown</v>
      </c>
      <c r="L276" t="str">
        <v>None</v>
      </c>
      <c r="M276" t="str">
        <v>Unknown</v>
      </c>
      <c r="N276" t="str">
        <v>Yes</v>
      </c>
      <c r="O276">
        <v>0.92</v>
      </c>
      <c r="P276">
        <v>12.75</v>
      </c>
      <c r="Q276">
        <v>13.858695652173912</v>
      </c>
      <c r="R276">
        <v>1</v>
      </c>
      <c r="S276">
        <v>0</v>
      </c>
      <c r="T276" t="str">
        <v>U.S. primary insurance giant Allstate has returned to the insurance-linked securities (ILS) market for its first catastrophe bond issuance of 2020. For this transaction Allstate will be using its Sanders Re II Ltd. special purpose insurer (SPI), which it established in Bermuda a year ago. Initially the company is seeking $250 million of fully collateralised multi-peril U.S. property catastrophe reinsurance coverage with this transaction. For this new deal, Sanders Re II Ltd. will seek to issue two tranches of notes that will be sold to cat bond investors and the proceeds used to collateralise reinsurance arrangements between the issuer and Allstate. The notes will provide Allstate with a four-year source of U.S. multi-peril catastrophe reinsurance protection, covering certain losses from U.S. (excluding Florida) named storms, earthquakes, severe weather events, fires, and losses from other perils, sources said. Reinsurance protection from the new cat bond will cover certain losses to Allstate’s personal lines property and auto books of business. Coverage will be on an indemnity trigger basis and the new Sanders Re II cat bond will provide Allstate with both per-occurrence and aggregate reinsurance protection, we understand. A $150 million Class A tranche of Series 2020-1 notes issued by Sanders Re II will provide per-occurrence protection, attaching at $2.75 billion of losses to Allstate, giving them an initial base expected loss of almost 0.95%, we understand. The Class A notes are being offered to cat bond investors with price guidance in a range from 4.25% to 4.75%, we’re told. A $100 million Class B tranche of notes will provide both per-occurrence and annual aggregate reinsurance protection, again attaching at $2.75 billion of losses to Allstate on an occurrence basis and $3.976 billion on an aggregate basis, giving the notes an expected loss at the base case of 0.92% on a combined basis, we understand. We’re told the price guidance for the Class B tranche of Sanders Re II Ltd. Series 2020-1 notes is 12% to 13%, making this clearly the riskier layer of this cat bond which is driven by the aggregate exposure. As with other recent cat bonds from Allstate, the design of the structure will provide valuable reinsurance protection to the insurer, slotting alongside its traditional layers of protection in the tower and being available to respond to both large single catastrophe loss events as well as attrition due to multiple smaller or frequency catastrophe losses. Update 1: The Class A notes have seen their pricing for this layer fixed at the mid-point at 4.5%. The Class B tranche of Sanders Re II Ltd. Series 2020-1 notes saw guidance narrowed and moved towards the upper-end, with the notes offered with pricing of 12.75% to 13%. Update 2: At pricing the Sanders Re II Ltd. 2020-1 cat bond transaction remained at $250m in size for Allstate. The $150m of Class A notes priced at the mid-point of initial guidance at 4.5%. The $100m of Class B notes priced at 12.75%, so in the upper-end of initial guidance. Update – February 2022: The Class B tranche of notes attached and has been eroded by $3.2 million, as losses from the 2020/2021 aggregate year ate up through the 2019-1 cat bond layer that sat beneath, with the Texas freeze and winter storm Uri the main drivers. The secondary market has the $100 million of Class B notes marked down for a loss of between 60% and 70% of principal, suggesting further erosion is likely. Update – Jan 2024: The $100m Sanders Re 2020-1 Class B tranche of notes are again on-risk, as Allstate’s qualifying aggregate severe weather and catastrophe losses eroded the deductible by around 82%. The notes are marked down to around the 50 cents on the dollar mark.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6" t="str">
        <v>https://www.artemis.bm/deal-directory/sanders-re-ii-ltd-series-2020-1/</v>
      </c>
    </row>
    <row r="277" spans="1:21" x14ac:dyDescent="0.25">
      <c r="A277" t="str">
        <v>Integrity Re II Pte. Ltd. (Series 2020-1)</v>
      </c>
      <c r="B277" s="19">
        <v>43891</v>
      </c>
      <c r="C277" t="str">
        <v>Integrity Re II Pte. Ltd.</v>
      </c>
      <c r="D277" t="str">
        <v>American Integrity Insurance Company of Florida, Inc. via Hannover Rück SE</v>
      </c>
      <c r="E277" t="str">
        <v>GC Securities is sole structuring agent and bookrunner.</v>
      </c>
      <c r="F277" t="str">
        <v>AIR Worldwide</v>
      </c>
      <c r="G277" t="str">
        <v>Florida named storms</v>
      </c>
      <c r="H277" s="18">
        <v>150000000</v>
      </c>
      <c r="I277" t="str">
        <v>Indemnity</v>
      </c>
      <c r="J277" t="str">
        <v>NR</v>
      </c>
      <c r="K277">
        <v>5</v>
      </c>
      <c r="L277" t="str">
        <v>None</v>
      </c>
      <c r="M277" t="str">
        <v>Unknown</v>
      </c>
      <c r="N277" t="str">
        <v>No</v>
      </c>
      <c r="O277">
        <v>1.98</v>
      </c>
      <c r="P277">
        <v>7.25</v>
      </c>
      <c r="Q277">
        <v>3.6616161616161618</v>
      </c>
      <c r="R277">
        <v>1</v>
      </c>
      <c r="S277">
        <v>0</v>
      </c>
      <c r="T277" t="str">
        <v>American Integrity has returned to the catastrophe bond market for what will be its fourth visit, as the company seeks to expand its capital markets backed sources of reinsurance against Florida named storms and hurricanes with a $125 million Integrity Re II transaction. The insurer will be benefiting from Singapore’s ILS grant program to assist in reducing the expense of issuance, we assume, with the issuing vehicle being a Singapore domiciled Special Purpose Reinsurance Vehicle (SPRV) named Integrity Re II Pte. Ltd., we understand. Integrity Re II Pte. Ltd. will issue a single Series 2020-1 tranche of Class A notes that will be sold to investors to collateralise a retrocession agreement between it and Hannover Re, with the reinsurer then entering into a reinsurance agreement with American Integrity to provide the protection. The issuance is targeting at least $125 million of reinsurance coverage for American Integrity across a three-year term. The notes will provide the insurer with reinsurance protection against Florida named storms, so hurricanes and tropical storm events, with coverage on an indemnity trigger and per-occurrence basis, we’re told. The $125 million of Class A notes to be issued by Integrity Re II Pte. Ltd. will have an initial expected loss of 1.98% and are being offered to cat bond investors with coupon price guidance in a range from 6.75% to 7.25%, sources explained. Update 1: We understand from sources that investor demand for the deal looks set to help it upsize and that the Integrity Re II 2020 catastrophe bond issuance is now targeting from $135 million to as much as $150 million of protection for the insurer. We’re old that pricing has risen to the upper-end of the 6.75% to 7.25% guidance range, with the upsized tranche now being offered with fixed pricing of 7.25%. Update 2: The Integrity Re II Pte. Ltd. catastrophe bond finally settled at $150 million in size, so the upper-end of the targets for the bond, but with pricing also settling at the upper-end to pay investors a coupon of 7.25%. Update – April 2023: The Integrity Re II Pte. Ltd. catastrophe bond notes have been considered at-risk of losses from September 2020’s hurricane Ian. At first the notes were marked down to imply an almost complete loss, but gradual recovery occurred as was seen in many exposed cat bond positions. We’re now told that, to allow for continued loss development of American Integrity’s ultimate, the Integrity Re II Series 2020 Class A notes have had their maturity date extended out by five years, to April 2028. The notes are currently marked down for bids of around 50 to 60 cents on the dollar, suggesting the market expects up to a 50% loss of principal is possible. Update – January 2024: American Integrity updated its estimate for losses from hurricane Ian in December 2023. As a result, these Integrity Re II 2020-1 catastrophe bond notes have been marked down suggesting a total loss of the $150m of principal is anticipated, with them widely marked for bids as low as 1 cent on the dollar on secondary pricing sheets at this time.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7" t="str">
        <v>https://www.artemis.bm/deal-directory/integrity-re-ii-pte-ltd-series-2020-1/</v>
      </c>
    </row>
    <row r="278" spans="1:21" x14ac:dyDescent="0.25">
      <c r="A278" t="str">
        <v>Akibare Re Pte. Ltd. (Series 2020-1)</v>
      </c>
      <c r="B278" s="19">
        <v>43891</v>
      </c>
      <c r="C278" t="str">
        <v>Akibare Re Pte. Ltd.</v>
      </c>
      <c r="D278" t="str">
        <v>Mitsui Sumitomo Insurance Co. Ltd.</v>
      </c>
      <c r="E278" t="str">
        <v>Aon Securities is sole structuring agent and bookrunner</v>
      </c>
      <c r="F278" t="str">
        <v>AIR Worldwide</v>
      </c>
      <c r="G278" t="str">
        <v>Japan typhoon, Japan flood</v>
      </c>
      <c r="H278" s="18">
        <v>100000000</v>
      </c>
      <c r="I278" t="str">
        <v>Indemnity</v>
      </c>
      <c r="J278" t="str">
        <v>NR</v>
      </c>
      <c r="K278" t="str">
        <v>Unknown</v>
      </c>
      <c r="L278" t="str">
        <v>None</v>
      </c>
      <c r="M278" t="str">
        <v>Unknown</v>
      </c>
      <c r="N278" t="str">
        <v>No</v>
      </c>
      <c r="O278">
        <v>0.81</v>
      </c>
      <c r="P278">
        <v>2.75</v>
      </c>
      <c r="Q278">
        <v>3.3950617283950617</v>
      </c>
      <c r="R278">
        <v>1</v>
      </c>
      <c r="S278">
        <v>0</v>
      </c>
      <c r="T278" t="str">
        <v>This new catastrophe bond is the fifth transaction to take the Akibare Re name that has been sponsored by an entity of the MS&amp;AD Insurance Group. Mitsui Sumitomo Insurance Co. Ltd. is the beneficiary of the coverage for this fifth Akibare Re catastrophe bond transaction. The sponsor has moved domicile with this transaction, as this new deal is hosted in Singapore and will be issued through a Singapore domiciled Special Purpose Reinsurance Vehicle (SPRV), named Akibare Re Pte. Ltd. So it’s assumed that MS&amp;AD Holdings is benefiting from the Singapore ILS grant for its first issuance to be domiciled there. The Singapore domiciled issuer Akibare Re Pte. Ltd. will seek to issue a single tranche of Series 2020-1 Class A notes that are currently sized at $75 million and will be sold to investors with the proceeds providing collateral to underpin a reinsurance agreement between the issuer and the sponsor Mitsui Sumitomo. The $75 million of Akibare Re 2020-1 Class A notes will provide Mitsui Sumitomo with a capital market investor backed source of indemnity and per-occurrence reinsurance protection against certain losses from Japanese typhoons and Japanese flood events, across a four-year term. The coverage is for Mitsui Sumitomo’s fire insurance policy portfolio, which includes personal and commercial property risks, we understand. The single Series 2020-1 Class A tranche to be issued by Akibare Re Pte. Ltd. is currently offering investors $75 million of notes. But we’re told the notes will cover a layer of Mitsui Sumitomo’s reinsurance tower that is approximately $275 million in size, giving plenty of room for the issuance to grow if cat bond investor demand is sufficient to support it. The notes will have an attachment point that sits around the US $3 billion level, giving them an initial expected loss of 0.81%, we understand. The $75 million of Class A notes are being marketed to investors with price guidance in a range from 2.5% to 2.75%, sources said. The sponsor had previously claimed on one of its catastrophe bonds in the last year, after losses from typhoon Jebi ate through the reinsurance layer of coverage provided by the Akibare Re Ltd. (Series 2016-1) deal . So it’s natural to assume pricing would increase for this new Japanese wind and flood focused cat bond, especially as reinsurance pricing in general for Japan is expected to rise in price significantly at the upcoming April 1 renewals. For comparison, the $100 million Class B tranche of notes from MS&amp;AD’s Akibare Re Ltd. (Series 2018-1) catastrophe also covered Japan typhoon and floods and had an initial expected loss of 0.99% but saw the coupon priced at 1.9%. Which suggests a not insignificant price increase for this 2020 transaction, which will be welcomed by ILS funds and cat bond investors as they continue to absorb losses from Japanese typhoon events. Update 1: The targeted size has lifted, we’re told, with the deal now aiming for between $75 million to as much as $100 million in issuance. But we’re now told that the price guidance has lifted to the top-end of the launch range, with the notes offered to investors with a coupon of 2.75%. With the expected loss of the Akibare Re 2020-1 Class A notes lower than the 2018 tranche we mentioned above at 0.81%, but the pricing some 45% higher, this transactions gives us a decent measure for where reinsurance pricing for loss affected Japanese wind risks are heading for the April renewals (a roughly 45% to 50% risk adjusted increase for this deal). Update 2: Mitsui Sumitomo’s new Akibare Re 2020-1 catastrophe bond eventually settled at a 33% upsized $100 million in size and with pricing of 2.75%, so a roughly 45% to 50% risk adjusted increase in rate from the Japanese insurers previous cat bond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8" t="str">
        <v>https://www.artemis.bm/deal-directory/akibare-re-pte-ltd-series-2020-1/</v>
      </c>
    </row>
    <row r="279" spans="1:21" x14ac:dyDescent="0.25">
      <c r="A279" t="str">
        <v>Atlas Capital Reinsurance 2020 DAC (Series 2020-1)</v>
      </c>
      <c r="B279" s="19">
        <v>43922</v>
      </c>
      <c r="C279" t="str">
        <v>Atlas Capital Reinsurance 2020 DAC</v>
      </c>
      <c r="D279" t="str">
        <v>SCOR SE</v>
      </c>
      <c r="E279" t="str">
        <v>GC Securities is sole structuring agent and bookrunner</v>
      </c>
      <c r="F279" t="str">
        <v>AIR Worldwide</v>
      </c>
      <c r="G279" t="str">
        <v>U.S. named storm, U.S. &amp; Canada earthquake</v>
      </c>
      <c r="H279" s="18">
        <v>200000000</v>
      </c>
      <c r="I279" t="str">
        <v>Industry loss index</v>
      </c>
      <c r="J279" t="str">
        <v>NR</v>
      </c>
      <c r="K279" t="str">
        <v>Unknown</v>
      </c>
      <c r="L279">
        <v>3.4</v>
      </c>
      <c r="M279" t="str">
        <v>Unknown</v>
      </c>
      <c r="N279" t="str">
        <v>No</v>
      </c>
      <c r="O279">
        <v>2.84</v>
      </c>
      <c r="P279">
        <v>7.5</v>
      </c>
      <c r="Q279">
        <v>2.6408450704225355</v>
      </c>
      <c r="R279">
        <v>1</v>
      </c>
      <c r="S279">
        <v>0</v>
      </c>
      <c r="T279" t="str">
        <v>French reinsurance company SCOR has returned to the capital markets to secure a new catastrophe bond backed source of retrocessional reinsurance protection. For its first cat bond of 2020, SCOR has reverted the issuer back to Dublin, Ireland, establishing a new special purpose insurer named Atlas Capital Reinsurance 2020 DAC. The reinsurers last two cat bonds in 2018 and 2019 had both been domiciled in the United Kingdom, as it tried out the new ILS legislation in that country to provide it with optionality when it comes to issuing deals. Now, SCOR has elected to revert back to Ireland and in this new Atlas Capital Reinsurance 2020 DAC will look to secure at least $200 million of retrocessional protection against losses from certain catastrophe perils. With this transaction SCOR is seeking at least $200 million of multi-year and multi-peril retrocessional reinsurance protection we’re told. Atlas Capital Reinsurance 2020 DAC will seek to issue a single tranche of Series 2020-1 notes, that will be sold to investors and the proceeds used to collateralise underlying retro reinsurance agreements with the sponsor SCOR SE. The cat bond will cover SCOR for certain losses from U.S., Puerto Rico, U.S. Virgin Islands and District of Columbia named storm events and U.S., Puerto Rico, U.S. Virgin Islands, District of Columbia and Canada earthquakes across a four-year term. The retrocessional reinsurance protection the cat bond provides will be based on an industry loss trigger, using regionally weighted PCS reported data and covering SCOR on an annual aggregate basis. The single tranche of at least $200 million Series 2020-1 notes to be issued by Atlas Capital Reinsurance 2020 DAC will have an initial attachment probability of 3.4% and initial expected loss of 2.84%, both at the base cases, we understand from sources. As a result, the notes are being offered to cat bond investors with pricing guidance set in a range from 6.75% to 7.5%, we’re told. For comparison, the closest recent cat bond from SCOR covering these perils was its 2016 transaction , which had an expected loss at issuance of 3% and priced with a coupon of 7.5%. Update, March 30th 2020: SCOR has temporarily suspended the marketing of this Atlas Capital 2020 cat bond, citing the current Covid-19 related market disruption. The suspension is expected to prove to just be a delay, as SCOR has said it intends to restart the marketing process for its new cat bond in the coming weeks. We’re told SCOR remains committed to the catastrophe bond market and is said to be “eager” to restart the marketing process of this transaction as soon as it is able. More details . Update, April 16th 2020: SCOR has relaunched this Atlas Capital 2020 catastrophe bond with a slightly smaller size of $150 million as the initial target and with price guidance lifted to a new, higher range of 7.75% to 8.25%. Update, April 23rd 2020: SCOR successfully secured its original target of $200 million of retro coverage with its Atlas Capital 2020 catastrophe bond deal, but pricing moved up to the top-end of revised guidance at 8.25%.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79" t="str">
        <v>https://www.artemis.bm/deal-directory/atlas-capital-reinsurance-2020-dac-series-2020-1/</v>
      </c>
    </row>
    <row r="280" spans="1:21" x14ac:dyDescent="0.25">
      <c r="A280" t="str">
        <v>Catahoula Re Pte. Ltd. (Series 2020-1)</v>
      </c>
      <c r="B280" s="19">
        <v>43952</v>
      </c>
      <c r="C280" t="str">
        <v>Catahoula Re Pte. Ltd.</v>
      </c>
      <c r="D280" t="str">
        <v>Louisiana Citizens Property Insurance Corporation</v>
      </c>
      <c r="E280" t="str">
        <v>GC Securities is sole structuring agent and bookrunner</v>
      </c>
      <c r="F280" t="str">
        <v>AIR Worldwide</v>
      </c>
      <c r="G280" t="str">
        <v>Louisiana named storm &amp; severe thunderstorm</v>
      </c>
      <c r="H280" s="18">
        <v>60000000</v>
      </c>
      <c r="I280" t="str">
        <v>Indemnity</v>
      </c>
      <c r="J280" t="str">
        <v>NR</v>
      </c>
      <c r="K280" t="str">
        <v>Unknown</v>
      </c>
      <c r="L280" t="str">
        <v>None</v>
      </c>
      <c r="M280" t="str">
        <v>Unknown</v>
      </c>
      <c r="N280" t="str">
        <v>No</v>
      </c>
      <c r="O280">
        <v>0.91</v>
      </c>
      <c r="P280">
        <v>3.5</v>
      </c>
      <c r="Q280">
        <v>3.8461538461538458</v>
      </c>
      <c r="R280">
        <v>1</v>
      </c>
      <c r="S280">
        <v>0</v>
      </c>
      <c r="T280" t="str">
        <v>This is the sixth catastrophe bond issuance to be sponsored by Louisiana Citizens Property Insurance Corporation and the first under a new Singapore domiciled special purpose reinsurance vehicle named Catahoula Re Pte. Ltd. With this new Catahoula Re Pte. Ltd. Series 2020-1 catastrophe bond transaction, Louisiana Citizens is seeking to expand the capital markets backed reinsurance coverage it has from the cat bond market, to add to still in-force protection from its last Pelican Re cat bond deal that was issued in 2018 . Catahoula Re Pte. Ltd. has been registered in Singapore as a special purpose reinsurance vehicle (SPRV), we’re told, as Louisiana Citizens shifts its normal domicile of choice to the country. For 2020 Louisiana Citizens is looking to expand its capital markets backed reinsurance coverage for the catastrophe perils of Louisiana named storms (so tropical cyclones and hurricanes) as well as severe thunderstorms. It’s the second transaction where LA Citizens has sought reinsurance coverage for the two perils and we’re told this new Catahoula Re cat bond will sit directly below the Pelican IV Re 2018 cat bond it the insurers reinsurance tower. Catahoula Re Pte. Ltd. will seek to issue a single tranche of Series 2020-1 catastrophe bond notes that will be sold to investors and the proceeds used to fund and collateralise a reinsurance agreement to provide the coverage. For now, the Series 2020-1 Class A notes are targeting just a $50 million issuance, although that could certainly grow if investor demand allows, we understand. The notes will provide LA Citizens with per-occurrence and indemnity trigger based reinsurance cover for named storm and severe thunderstorm risks across a three-year term. We’re told the notes will attach at $260 million of losses and exhaust at $360 million, so covering a $100 million layer and providing room to upsize if investor demand is sufficient to support it. The notes will have an initial expected loss of 0.91% at the base case, we’re told, which translates to them being offered to cat bond investors with a coupon of 3% to 3.5%. Update 1: The Catahoula Re Pte. Ltd. Series 2020-1 catastrophe bond transaction, sponsored by Louisiana Citizens, has upsized by 20% to become an offering of $60 million of notes. At the same time the pricing settled at the upper-end of guidance, to provide investors in the notes a coupon of 3.5%. Update – November 2021: The Catahoula Re Pte. Ltd. Series 2020-1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these notes marked down for a total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0" t="str">
        <v>https://www.artemis.bm/deal-directory/catahoula-re-pte-ltd-series-2020-1/</v>
      </c>
    </row>
    <row r="281" spans="1:21" x14ac:dyDescent="0.25">
      <c r="A281" t="str">
        <v>Matterhorn Re Ltd. (Series 2020-3) Class A</v>
      </c>
      <c r="B281" s="19">
        <v>43952</v>
      </c>
      <c r="C281" t="str">
        <v>Matterhorn Re Ltd.</v>
      </c>
      <c r="D281" t="str">
        <v>Swiss Re</v>
      </c>
      <c r="E281" t="str">
        <v>Swiss Re Capital Markets is sole structuring agent and bookrunner</v>
      </c>
      <c r="F281" t="str">
        <v>AIR Worldwide</v>
      </c>
      <c r="G281" t="str">
        <v>U.S. named storm</v>
      </c>
      <c r="H281" s="18" t="str">
        <v>ERROR</v>
      </c>
      <c r="I281" t="str">
        <v>Industry loss index</v>
      </c>
      <c r="J281" t="str">
        <v>NR</v>
      </c>
      <c r="K281">
        <v>1</v>
      </c>
      <c r="L281" t="str">
        <v>None</v>
      </c>
      <c r="M281" t="str">
        <v>Unknown</v>
      </c>
      <c r="N281" t="str">
        <v>Yes</v>
      </c>
      <c r="O281">
        <v>1.9</v>
      </c>
      <c r="P281">
        <v>7</v>
      </c>
      <c r="Q281">
        <v>3.6842105263157898</v>
      </c>
      <c r="R281">
        <v>1</v>
      </c>
      <c r="S281">
        <v>0</v>
      </c>
      <c r="T281"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1" t="str">
        <v>https://www.artemis.bm/deal-directory/matterhorn-re-ltd-series-2020-3/</v>
      </c>
    </row>
    <row r="282" spans="1:21" x14ac:dyDescent="0.25">
      <c r="A282" t="str">
        <v>Matterhorn Re Ltd. (Series 2020-3) Class B</v>
      </c>
      <c r="B282" s="19">
        <v>43952</v>
      </c>
      <c r="C282" t="str">
        <v>Matterhorn Re Ltd.</v>
      </c>
      <c r="D282" t="str">
        <v>Swiss Re</v>
      </c>
      <c r="E282" t="str">
        <v>Swiss Re Capital Markets is sole structuring agent and bookrunner</v>
      </c>
      <c r="F282" t="str">
        <v>AIR Worldwide</v>
      </c>
      <c r="G282" t="str">
        <v>U.S. named storm</v>
      </c>
      <c r="H282" s="18" t="str">
        <v>ERROR</v>
      </c>
      <c r="I282" t="str">
        <v>Industry loss index</v>
      </c>
      <c r="J282" t="str">
        <v>NR</v>
      </c>
      <c r="K282">
        <v>1</v>
      </c>
      <c r="L282" t="str">
        <v>None</v>
      </c>
      <c r="M282" t="str">
        <v>Unknown</v>
      </c>
      <c r="N282" t="str">
        <v>Yes</v>
      </c>
      <c r="O282">
        <v>4.6500000000000004</v>
      </c>
      <c r="P282">
        <v>11.5</v>
      </c>
      <c r="Q282">
        <v>2.4731182795698925</v>
      </c>
      <c r="R282">
        <v>1</v>
      </c>
      <c r="S282">
        <v>0</v>
      </c>
      <c r="T282"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2" t="str">
        <v>https://www.artemis.bm/deal-directory/matterhorn-re-ltd-series-2020-3/</v>
      </c>
    </row>
    <row r="283" spans="1:21" x14ac:dyDescent="0.25">
      <c r="A283" t="str">
        <v>Matterhorn Re Ltd. (Series 2020-3) Class C</v>
      </c>
      <c r="B283" s="19">
        <v>43952</v>
      </c>
      <c r="C283" t="str">
        <v>Matterhorn Re Ltd.</v>
      </c>
      <c r="D283" t="str">
        <v>Swiss Re</v>
      </c>
      <c r="E283" t="str">
        <v>Swiss Re Capital Markets is sole structuring agent and bookrunner</v>
      </c>
      <c r="F283" t="str">
        <v>AIR Worldwide</v>
      </c>
      <c r="G283" t="str">
        <v>U.S. named storm</v>
      </c>
      <c r="H283" s="18" t="str">
        <v>ERROR</v>
      </c>
      <c r="I283" t="str">
        <v>Industry loss index</v>
      </c>
      <c r="J283" t="str">
        <v>NR</v>
      </c>
      <c r="K283">
        <v>1</v>
      </c>
      <c r="L283" t="str">
        <v>None</v>
      </c>
      <c r="M283" t="str">
        <v>Unknown</v>
      </c>
      <c r="N283" t="str">
        <v>Yes</v>
      </c>
      <c r="O283">
        <v>4.6500000000000004</v>
      </c>
      <c r="P283">
        <v>9.75</v>
      </c>
      <c r="Q283">
        <v>2.096774193548387</v>
      </c>
      <c r="R283">
        <v>1</v>
      </c>
      <c r="S283">
        <v>0</v>
      </c>
      <c r="T283" t="str">
        <v>For this Matterhorn Re Ltd. Series 2020-3 cat bond transaction, we’re told Swiss Re is seeking $200 million or more of retrocessional reinsurance protection against named storms in the United States. We understand the named storm coverage will run all the way around the hurricane exposed coastline of the U.S., from Texas to the northeast. Matterhorn Re Ltd. will issued three tranches of notes to support this arrangement, we’re told, with all exposed to U.S. named storms on an industry loss index and per-occurrence basis. PCS will be the industry loss data reporting agent. Targeting $200 million for the issuance, we don’t understand how that will break down across tranches at the moment, but the three tranches will be sold to investors and the proceeds used to collateralise underlying retrocessional reinsurance agreements between Matterhorn Re and Swiss Re, we understand. We’re told that of the three tranches of notes, Class A and Class B will provide Swiss Re with retro reinsurance protection across two hurricane seasons, with maturity slated for the end of 2021, while the Class C tranche covers just one wind season, to the end of 2020. The Series 2020-3 Class A tranche of notes that Matterhorn Re will issue are the least risky layer, having an initial expected loss of 1.9%, our sources said. The Class A tranche of notes are being offered to cat bond investors with price guidance in a range from 6.5% to 7.25%, our sources explained. The Class B and C tranches are higher risk but are set to cover the same risk layer, as both will have an expected loss of 4.65%, we understand. However there is a pricing difference, as the Class B tranche of notes that is set to cover Swiss Re for two hurricane seasons is structured with an interest coupon and price guidance of 11.5% to 12.25%. But, we’re told the Class C tranche that provides coverage for just one wind season, is being issued at a discount to par, so akin to a zero coupon notes arrangement. The pricing guidance puts the notes at between 90.25% to 91.% of par value, which would be considered similar to a 9% to 9.75% coupon range for them. If this issuance is successful, Swiss Re will have secured more than a billion dollars of retrocessional reinsurance capacity using Matterhorn Re Ltd. in less than one year. Update 1: The latest catastrophe bond to be sponsored by reinsurance firm Swiss Re has been successfully upsized 7.5% at pricing, we can reveal, with the Matterhorn Re Ltd. (Series 2020-3) transaction now set to secure the company $215 million of U.S. named storm retrocession. At the same time, the pricing for the now two-tranche issuance has moved towards the upper-end of the coupon guidance range. But, by the reinsurance firm electing to issue one tranche of risk as zero-coupon notes with just a one-year tenure, it looks as if Swiss Re has managed to secure relatively attractive pricing for its newest catastrophe bond coverage anyway. It is the Class B notes that were dropped in the end, meaning that Swiss Re went for the single year of coverage, but structured as a zero-coupon issuance in the end, which we imagine was down to more competitive pricing being available for this tranche. So here’s how the new Matterhorn Re 2020-3 catastrophe bond will now be issued. The Series 2020-3 Class A tranche of notes that Matterhorn Re will issue are the least risky layer and provide two years of protection, now sized at $110 million after pricing, with the notes having an initial expected loss of 1.9%. On the pricing, these notes were offered to investors with price guidance in a range from 6.5% to 7.25% and have now been priced at 7%, according to our sources. The Series 2020-3 Class C tranche of notes, which are higher risk and offer just a single year of coverage, with an initial expected loss of 4.65%, have priced at $105 million in size, we’re told. These notes were offered to investors with price guidance putting the notes at between 90.25% to 91.% of par value, which would be considered similar to a 9% to 9.75% coupon range, but at pricing we’re told this settled at 90.5% of par value, equivalent to 9.5%, so again towards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3" t="str">
        <v>https://www.artemis.bm/deal-directory/matterhorn-re-ltd-series-2020-3/</v>
      </c>
    </row>
    <row r="284" spans="1:21" x14ac:dyDescent="0.25">
      <c r="A284" t="str">
        <v>MetroCat Re Ltd. (Series 2020-1)</v>
      </c>
      <c r="B284" s="19">
        <v>43952</v>
      </c>
      <c r="C284" t="str">
        <v>MetroCat Re Ltd.</v>
      </c>
      <c r="D284" t="str">
        <v>First Mutual Transportation Assurance Co. (NYC MTA)</v>
      </c>
      <c r="E284" t="str">
        <v>Aon Securities is sole structuring agent and bookrunner</v>
      </c>
      <c r="F284" t="str">
        <v>AIR Worldwide</v>
      </c>
      <c r="G284" t="str">
        <v>New York storm surge (named storm induced) and earthquake</v>
      </c>
      <c r="H284" s="18">
        <v>100000000</v>
      </c>
      <c r="I284" t="str">
        <v>Parametric</v>
      </c>
      <c r="J284" t="str">
        <v>NR</v>
      </c>
      <c r="K284" t="str">
        <v>Unknown</v>
      </c>
      <c r="L284" t="str">
        <v>None</v>
      </c>
      <c r="M284" t="str">
        <v>Unknown</v>
      </c>
      <c r="N284" t="str">
        <v>No</v>
      </c>
      <c r="O284">
        <v>0.88800000000000001</v>
      </c>
      <c r="P284">
        <v>5.5</v>
      </c>
      <c r="Q284">
        <v>6.1936936936936933</v>
      </c>
      <c r="R284">
        <v>1</v>
      </c>
      <c r="S284">
        <v>0</v>
      </c>
      <c r="T284" t="str">
        <v>This is the third parametric catastrophe bond to be sponsored by First Mutual Transportation Assurance Co. ( FMTAC ), the New York State-licensed captive insurer and subsidiary of the New York Metropolitan Transportation Authority ( MTA ). The transport operator had previously secured $125m of parametric New York storm surge (named storm induced) and earthquake insurance coverage from the capital markets through its MetroCat Re Ltd. (Series 2017-1) cat bond, which matures in May 2020. That followed a $200 million MetroCat Re Ltd. (Series 2013-1) transaction. So it is encouraging to see the New York MTA return for another renewal of this important catastrophe insurance protection from the capital markets. For its third MetroCat Re transaction, the issuing vehicle will seek to issue a currently $100 million single tranche of Series 2020-1 Class A notes, which will be sold to investors and the proceeds used to fully collateralise underlying reinsurance agreements between the issuing vehicle and the New York MTA’s captive insurer First Mutual Transportation Assurance Co., which will in turn provide the insurance protection to the MTA. The Series 2020-1 notes issued by MetroCat Re Ltd. will be exposed to storm surges caused by named storms striking the New York areas and also earthquake risks within the New York metropolitan area, across a three-year term. The reinsurance agreements and ultimately the natural disaster insurance coverage provided to the New York MTA will be on a parametric trigger and per-occurrence basis, with the trigger being binary in terms of the nature of its payout. In other words, for both of the covered perils of storm surge from named storms, or earthquakes, the parametric triggers must be breached for a 100% payout of principle to occur, with no sliding scale in terms of payouts available. That makes for a simpler parametric trigger arrangement, which will help in getting catastrophe bond investors comfortable with the deal. For named storm surges, the parametric trigger would require a storm surge to form from a named storm event (so a tropical storm or hurricane) and for the resulting surge to be recorded as 7.75 feet or above at either the Battery, Sandy Hook or Rockaway Inlet, or 12.75 feet or above at Kings Point and East Creek. These locations are used as they are areas where a major storm surge can definitely swamp the MTA’s transit system, or where a significant storm surge would be pushed more broadly into New York’s metropolitan area. For earthquake risk, there are a number of locations that can record a quake in the NYC metro area and the trigger would require a parametric index level of 1,000 or higher to be reached in order for a payout to come due. The currently $100 million of Series 2020-1 Class A notes that MetroCat Re Ltd. is seeking to issue will have an initial annual modelled attachment probability and expected loss of 0.888%, we understand. The notes are being offered to cat bond funds and investors with coupon price guidance in a range from 4.5% to 5%, we’re told. Named storm risk makes up the majority of the expected loss with this transaction. Update 1: The price guidance for the notes was lifted to a range of 5% to 5.5% after investors fed back on the transaction and noted the change from an RMS model for the 2017 cat bond to an AIR model for this 2020 MetroCat was not felt to warrant the level of coupon being offered. The response was to lift the coupon range by half a percent, which should ensure that the deal gets the traction it requires. Update 2: The MetroCat Re 2020-1 catastrophe bond issuance remained at $100 million in size, so will only partially replace the soon to mature 2017 deal that was $125 million in size. The $100 million of Series 2020-1 catastrophe bond notes being issued by MetroCat Re have now been priced at the top-end of that guidance, to offer investors a coupon of 5.5%. It’s a roughly 16% increase in pricing from the mid-point of the initial guidance range to the new coupon of 5.5%, now offering investors a multiple at market of almost 6.2 times the expected loss. It seems a hefty multiple, but model differences do matter here (especially with parametric trigger structures) and investors we spoke with claimed this is warranted and not purely a reflection of the higher pricing seen in the cat bond market of late, although clearly this is also a factor here and the cat bond market has firmed in 2020.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4" t="str">
        <v>https://www.artemis.bm/deal-directory/metrocat-re-ltd-series-2020-1/</v>
      </c>
    </row>
    <row r="285" spans="1:21" x14ac:dyDescent="0.25">
      <c r="A285" t="str">
        <v>Everglades Re II Ltd. (Series 2020-2) Class A</v>
      </c>
      <c r="B285" s="19">
        <v>43952</v>
      </c>
      <c r="C285" t="str">
        <v>Everglades Re II Ltd.</v>
      </c>
      <c r="D285" t="str">
        <v>Citizens Property Insurance</v>
      </c>
      <c r="E285" t="str">
        <v>Citigroup is sole structuring agent and joint bookrunner. BofA Securities is joint bookrunner.</v>
      </c>
      <c r="F285" t="str">
        <v>AIR Worldwide</v>
      </c>
      <c r="G285" t="str">
        <v>Florida named storms</v>
      </c>
      <c r="H285" s="18">
        <v>110000000</v>
      </c>
      <c r="I285" t="str">
        <v>Indemnity</v>
      </c>
      <c r="J285" t="str">
        <v>NR</v>
      </c>
      <c r="K285" t="str">
        <v>Unknown</v>
      </c>
      <c r="L285" t="str">
        <v>None</v>
      </c>
      <c r="M285" t="str">
        <v>$1,446,000,000.00</v>
      </c>
      <c r="N285" t="str">
        <v>Yes</v>
      </c>
      <c r="O285">
        <v>1.93</v>
      </c>
      <c r="P285">
        <v>6.25</v>
      </c>
      <c r="Q285">
        <v>3.2383419689119171</v>
      </c>
      <c r="R285">
        <v>1</v>
      </c>
      <c r="S285">
        <v>0</v>
      </c>
      <c r="T285" t="str">
        <v>This will be the seventh catastrophe bond issuance to be sponsored by the state of Florida’s Citizens Property Insurance Corporation, the not for profit insurer for property owners that cannot find coverage in the private market. With this Everglades Re II Ltd. Series 2020-1 and Series 2020-2 transaction, two series of notes will be offered to cat bond investors as Florida Citizens seeks capital markets backed reinsurance to cover some of its coastal account risks and for the first time some of the risks in its personal lines account as well. Of the current $300 million target, Florida Citizens is seeking $200 million of reinsurance for its coastal account tower, with the other $100 million for the personal lines account. Both cat bond series will sit alongside traditional sources of reinsurance spanning some $900 million of its two reinsurance towers, so the chances of this issuance upsizing are set to come down to pricing and how the capital market compares to the traditional market. As we’ve seen before, if catastrophe bond market pricing is deemed conducive, Citizens has significantly upsized on its cat bond issues. So it will be interesting to see how this new arrangement fares, given cat bond market returns have clearly risen but reinsurance renewal rates for Florida are expected to rise too. Everglades Re II Ltd. will seek to two tranches of notes, Series 2020-1 Class A and Series 2020-2 Class A notes, with both set to provide Florida Citizens with annual aggregate reinsurance coverage based on an indemnity trigger, across a three-year term. The reinsurance protection will be against named storm losses affecting the state of Florida where all of Citizens policies are located. The Series 2020-1 Class A tranche of notes currently target $200 million of reinsurance protection covering Citizens coastal account subject business, from an attachment point of $1.446 billion of losses across a to-be-defined share of a $900 million layer of the tower, giving the notes an initial expected loss of 1.93%. These notes are offered with price guidance of 5.75% to 6.5%. While the Series 2020-2 Class A tranche of notes target $100 million of reinsurance protection for Citizens personal lines account tower, attaching at $1.641 billion of losses across a $637 million layer, giving the notes an initial expected loss of 1.22%. These notes are offered with price guidance of 4.75% to 5.5%. Update 1: The sizes of the tranches haven’t changed at this time, but our sources said that pricing has increased considerably. The Series 2020-1 Class A tranche of notes continues to target $200 million of reinsurance protection covering Citizens coastal account subject business. These notes have an initial expected loss of 1.93% and were at first offered with price guidance of 5.75% to 6.5%. We’re told that the coupon price guidance has now been elevated to 7.25% for this tranche, a 12% increase from the top-end of original guidance, or a huge 18% from the initial mid-point. While the Series 2020-2 Class A tranche of notes still targets $100 million of reinsurance protection for Citizens personal lines account tower. This tranche of notes has an initial expected loss of 1.22% and were first offered with price guidance of 4.75% to 5.5%. Now, the coupon price guidance for this tranche has leapt to 6.25%, reflecting a 14% increase from the top-end of initial guidance and a huge 22% from the initial mid-point. These are the biggest price increases seen in the catastrophe bond market so far this year and a clear demonstration of ILS fund and investors demand for higher pricing at the upcoming reinsurance renewals. Update 2: Florida Citizens opted to withdraw the $200 million Series 2020-1 Class A tranche of notes that would have provided reinsurance to its Coastal Account tower. It’s assumed this was a reaction to Florida reinsurance market conditions, where rates have been firming as the renewal approached. The remaining $100 million of Everglades Re II Series 2020-2 Class A notes will provide aggregate reinsurance protection for Florida Citizens personal lines account tower. The pricing for this layer of notes has now been fixed at the top-end of the revised guidance at 6.25%, which represents a roughly 22% increase from the mid-point of the initial marketed guidance range. CFO Jennifer Montero told us that this was a direct reaction to what is seen as irrational pricing in the reinsurance and capital markets , making single-year traditional reinsurance a better option for the Coastal Account at this 2020 renewal. Update 3: Florida Citizens opted to upsize the remaining Personal Lines Account layer of the catastrophe bond issue by 10%, to reach $110 million. The pricing remained fixed at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5" t="str">
        <v>https://www.artemis.bm/deal-directory/everglades-re-ii-ltd-series-2020-1-2020-2/</v>
      </c>
    </row>
    <row r="286" spans="1:21" x14ac:dyDescent="0.25">
      <c r="A286" t="str">
        <v>Sutter Re Ltd. (Series 2020-1 &amp; 2020-2) Class A</v>
      </c>
      <c r="B286" s="19">
        <v>43952</v>
      </c>
      <c r="C286" t="str">
        <v>Sutter Re Ltd.</v>
      </c>
      <c r="D286" t="str">
        <v>California Earthquake Authority</v>
      </c>
      <c r="E286" t="str">
        <v>Aon Securities is sole structuring agent and joint bookrunner. Swiss Re Capital Markets is joint bookrunner.</v>
      </c>
      <c r="F286" t="str">
        <v>EQECAT</v>
      </c>
      <c r="G286" t="str">
        <v>California earthquake</v>
      </c>
      <c r="H286" s="18">
        <v>335000000</v>
      </c>
      <c r="I286" t="str">
        <v>Indemnity</v>
      </c>
      <c r="J286" t="str">
        <v>NR</v>
      </c>
      <c r="K286">
        <v>3</v>
      </c>
      <c r="L286" t="str">
        <v>None</v>
      </c>
      <c r="M286" t="str">
        <v>Unknown</v>
      </c>
      <c r="N286" t="str">
        <v>Yes</v>
      </c>
      <c r="O286">
        <v>1.21</v>
      </c>
      <c r="P286">
        <v>5</v>
      </c>
      <c r="Q286">
        <v>4.1322314049586781</v>
      </c>
      <c r="R286">
        <v>1</v>
      </c>
      <c r="S286">
        <v>0</v>
      </c>
      <c r="T286" t="str">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6" t="str">
        <v>https://www.artemis.bm/deal-directory/sutter-re-ltd-series-2020-1-2020-2/</v>
      </c>
    </row>
    <row r="287" spans="1:21" x14ac:dyDescent="0.25">
      <c r="A287" t="str">
        <v>Sutter Re Ltd. (Series 2020-1 &amp; 2020-2) Class F</v>
      </c>
      <c r="B287" s="19">
        <v>43952</v>
      </c>
      <c r="C287" t="str">
        <v>Sutter Re Ltd.</v>
      </c>
      <c r="D287" t="str">
        <v>California Earthquake Authority</v>
      </c>
      <c r="E287" t="str">
        <v>Aon Securities is sole structuring agent and joint bookrunner. Swiss Re Capital Markets is joint bookrunner.</v>
      </c>
      <c r="F287" t="str">
        <v>EQECAT</v>
      </c>
      <c r="G287" t="str">
        <v>California earthquake</v>
      </c>
      <c r="H287" s="18">
        <v>365000000</v>
      </c>
      <c r="I287" t="str">
        <v>Indemnity</v>
      </c>
      <c r="J287" t="str">
        <v>NR</v>
      </c>
      <c r="K287">
        <v>3</v>
      </c>
      <c r="L287" t="str">
        <v>None</v>
      </c>
      <c r="M287" t="str">
        <v>Unknown</v>
      </c>
      <c r="N287" t="str">
        <v>Yes</v>
      </c>
      <c r="O287">
        <v>3.69</v>
      </c>
      <c r="P287">
        <v>8.5</v>
      </c>
      <c r="Q287">
        <v>2.3035230352303522</v>
      </c>
      <c r="R287">
        <v>1</v>
      </c>
      <c r="S287">
        <v>0</v>
      </c>
      <c r="T287" t="str">
        <v>The CEA has returned with a new special purpose insurer in Bermuda registered Sutter Re Ltd., as it seeks to add more capital markets backed protection to its reinsurance tower. For its first issuance we’re told that Sutter Re Ltd. will seek to issue four tranches of cat bond notes across two series, seeking upwards of $400 million of California earthquake reinsurance protection across the issuance. With the Sutter Re catastrophe bonds, the CEA will benefit from multi-year, fully collateralised reinsurance protection against earthquakes in California on an annual aggregate and indemnity trigger basis, we understand from our sources. Two tranches of notes will provide coverage across a two-year term (the Series 2020-2 notes) and two tranches across three years (the Series 2020-1 notes) it seems, with each featuring annual loss occurrence periods for the purpose of aggregation. Each of the Series of catastrophe bond notes to be issued by Sutter Re Ltd. have Class A and Class F tranches. The Class A notes and Class F notes each have the same risk metrics and pricing, with the only differences being the term of two or three years depending on which Series they came from. The CEA is targeting at least $200 million from each Series of this issuance, but it seems likely that if investor appetite was strong enough for the longer term three-year notes under the 2020-1 tranches, then we could see those upsized the most. The reason for issuing two and three year notes at the same time could be so the CEA can stagger its renewals of catastrophe bonds, but also a way to see how investors respond to the pricing of an annual aggregate deal over the different durations. The Series 2020-1 Class A Notes will provide three years of cover, attaching above a $6.472 billion retention and covering a $500 million layer of the CEA’s reinsurance program, giving them an initial expected loss of 1.21% and price guidance of 4.5% to 5%. The Series 2020-1 Class F Notes will provide three years of cover, attaching above a $2.1 billion retention and covering a $500 million layer of the CEA’s reinsurance program, giving them an initial expected loss of 3.69% and price guidance of 8% to 8.5%. The Series 2020-2 Class A Notes will provide two years of cover, attaching above a $6.472 billion retention and covering a $500 million layer of the CEA’s reinsurance program, giving them an initial expected loss of 1.21% and price guidance of 4.5% to 5%. The Series 2020-1 Class F Notes will provide two years of cover, attaching above a $2.1 billion retention and covering a $500 million layer of the CEA’s reinsurance program, giving them an initial expected loss of 3.69% and price guidance of 8% to 8.5%. So as you can see from the above, the difference is only in duration of coverage between the identical risk bearing tranches of notes, suggesting the desire to stagger renewals may be the stronger motivator. One other key difference between this new catastrophe bond issuance from the CEA and its previous deals, is that while they all provided annual aggregate earthquake reinsurance protection, this new transaction also has an hours clause factor that would allow losses from strong aftershocks to qualify. We’re told the cat bond notes will provide the CEA with reinsurance for the first earthquake loss and then also any subsequent quake losses within a 360 hour period after the initial qualifying event. Not only does that cover the CEA for aftershocks, it also means the CEA would be covered where a foreshock causes a loss and the main quake occurred later, within that 360 hour period. As a result this seems a sensible addition to the insurers reinsurance program. Update 1: The CEA has lifted its overall target for the two series cat bond issuance, with it now said to be from $500 million at minimum, up to a maximum of $700 million of protection across the four tranches being sold to investors. The issuance will now seek a maximum of $400 million of protection for the CEA from each Series of notes issued, but $700 million is said to be the maximum across the two series and four tranches issued. While set to upsize, perhaps significantly, the price guidance for all tranches of notes that Sutter Re will issue have moved up to the top-ends of guidance, we’ve been told. As a result, the Series 2020-1 Class A Notes are now priced at 5%, the Series 2020-1 Class F Notes at 8.5%, the Series 2020-2 Class A Notes at 5% and the Series 2020-2 Class F Notes at 8.5%. Update 2: We understand that the targeted issuance size has lifted again and its range narrowed, as our sources said that the CEA is now aiming for between $625 million and as much as $740 million of reinsurance coverage from this cat bond. As we understand it from our sources, the offering now looks like this. The Series 2020-1 Class A Notes, with a three year term and an initial expected loss of 1.21%, are targeting an issuance size of $175 million to $200 million at pricing of 5%. The Series 2020-1 Class F Notes, also with a three year term and with an initial expected loss of 3.69%, are targeting between $100 million and $140 million of coverage for the CEA, with pricing of 8.5%. The Series 2020-2 Class A Notes which will provide two years of cover and have an initial expected loss of 1.21%, target $200 million to $225 million in terms of issuance size, at pricing of 5%. Finally, the Series 2020-2 Class F Notes which will also provide two years of cover and have an initial expected loss of 3.69%, are aiming for an issuance size of $150 million to $175 million at pricing of 8.5%. So, at a minimum the CEA looks set to secure $625 million of California earthquake reinsurance protection from the capital markets with its new Sutter Re Ltd. catastrophe bonds, at a maximum that could be $740 million. Update 3: The California Earthquake Authority (CEA) settled for a $700 million catastrophe bond issuance with Sutter Re 2020-1 and 2020-2 in the end, representing a 75% upsizing of the deal during its marketing. Now finalised, our sources said the Sutter Re catastrophe bond offering looks like this. The Series 2020-1 Class A Notes, with a three year term and an initial expected loss of 1.21%, reached their maximum target of $200 million of protection, at pricing of 5%. The Series 2020-1 Class F Notes, also with a three year term and with an initial expected loss of 3.69%, reached $135 million in size, close to their maximum target for the CEA, with pricing of 8.5%. The Series 2020-2 Class A Notes which will provide two years of cover and have an initial expected loss of 1.21%, reached $215 million in terms of issuance size, again nearer the upper-end of targeted size, at pricing of 5%. Finally, the Series 2020-2 Class F Notes which will also provide two years of cover and have an initial expected loss of 3.69%, stayed at the lower end of their targeted issuance size at $150 million, with pricing of 8.5%. We understand that the Series 2020-1 issuance with a three-year term that is $335 million in size will complete on May 15th, while the Series 2020-2 issuance with a two-year term that is $365 million in size will complete on May 28th.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7" t="str">
        <v>https://www.artemis.bm/deal-directory/sutter-re-ltd-series-2020-1-2020-2/</v>
      </c>
    </row>
    <row r="288" spans="1:21" x14ac:dyDescent="0.25">
      <c r="A288" t="str">
        <v>Sanders Re II Ltd. (Series 2020-2)</v>
      </c>
      <c r="B288" s="19">
        <v>43952</v>
      </c>
      <c r="C288" t="str">
        <v>Sanders Re II Ltd.</v>
      </c>
      <c r="D288" t="str">
        <v>Allstate</v>
      </c>
      <c r="E288" t="str">
        <v>Aon Securities is sole structuring agent and joint bookrunner. Goldman Sachs is joint bookrunner.</v>
      </c>
      <c r="F288" t="str">
        <v>AIR Worldwide</v>
      </c>
      <c r="G288" t="str">
        <v>Florida named storm, earthquake, severe thunderstorm, volcanic eruption, meteorite impact, wildfire</v>
      </c>
      <c r="H288" s="18">
        <v>200000000</v>
      </c>
      <c r="I288" t="str">
        <v>Indemnity</v>
      </c>
      <c r="J288" t="str">
        <v>NR</v>
      </c>
      <c r="K288">
        <v>3</v>
      </c>
      <c r="L288" t="str">
        <v>None</v>
      </c>
      <c r="M288" t="str">
        <v>Unknown</v>
      </c>
      <c r="N288" t="str">
        <v>No</v>
      </c>
      <c r="O288">
        <v>0.61</v>
      </c>
      <c r="P288">
        <v>3.25</v>
      </c>
      <c r="Q288">
        <v>5.3278688524590168</v>
      </c>
      <c r="R288">
        <v>1</v>
      </c>
      <c r="S288">
        <v>0</v>
      </c>
      <c r="T288" t="str">
        <v>This is Allstate’s second catastrophe bond issuance of 2020, the first time the insurer has returned twice to the cat bond market in a single year since 2017. But the beneficiaries of the reinsurance protection that this Sanders Re II 2020-2 cat bond will provide are Allstate’s Florida-focused underwriting subsidiaries Castle Key Insurance and Castle Key Indemnity. The last cat bond Allstate sponsored to benefit these insurers was the $200 million Sanders Re Ltd. (Series 2017-2) deal in May 2017 that matures soon. So this new deal can be considered a renewal of that Florida specific multi-peril reinsurance for the company. For this new issuance, the Sanders Re II Ltd. special purpose insurer will seek to issue a single Series 2020-2 Class A tranche of notes, currently sized at $150 million, we understand. These notes will be sold to investors and the proceeds used to collateralise reinsurance agreements between the vehicle and the cedents Castle Key Insurance and Indemnity. The reinsurance protection will be on an indemnity trigger, per-occurrence basis and is structured to cascade as other reinsurance beneath is eroded, we’re told. The reinsurance protection will be for losses from the multiple perils of named storm, earthquake, severe thunderstorm, volcanic eruption, meteorite impact and wildfire impacting the state of Florida. Sources said the subject business covered under the Sanders Re II 2020-2 cat bonds reinsurance agreements consists of homeowners, condo, rental and boat owners personal lines property insurance policies underwritten by the two Castle Key insurers. This cat bond transaction will cover a three year term for the insurers it provides reinsurance to, set for maturity at the end of May 2023. It’s hard to know where the cat bond coverage from this Sanders Re II 2002-2 catastrophe bond will attach in the reinsurance tower for these Castle Key entities of Allstate, but we’re told it will cover a $200 million excess of $20 million of losses after the reinsurance beneath is eroded by losses. The currently $150 million of notes on offer, which could get upsized to $200 million based on the above, will have an initial expected loss of 0.61% we understand and are being offered to cat bond investors with price guidance in a range from 5% to 5.5%. The cat bond this deal will replace, the $200 million Sanders Re 2017-2 issuance, had an initial expected loss of 0.73% and priced with a coupon of 3.25%. So this new Sanders Re II 2020-2 catastrophe bond will see Allstate paying a much higher rate of return to cat bond investors for the coverage, reflecting the increasing rates for cat bond coverage seen over the last year or so. Update 1: Allstate’s target for this catastrophe bond has been lifted to up to $200 million. At the same time, the price guidance has been fixed at the upper-end of guidance, at 5.5%. Update 2: The upsizing of Allstate’s new catastrophe bond was successful and the deal grew by one-third to $200 million, with the coupon fixed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8" t="str">
        <v>https://www.artemis.bm/deal-directory/sanders-re-ii-ltd-series-2020-2/</v>
      </c>
    </row>
    <row r="289" spans="1:21" x14ac:dyDescent="0.25">
      <c r="A289" t="str">
        <v>Residential Reinsurance 2020 Limited (Series 2020-1) Class 13</v>
      </c>
      <c r="B289" s="19">
        <v>43952</v>
      </c>
      <c r="C289" t="str">
        <v>Residential Reinsurance 2020 Limited</v>
      </c>
      <c r="D289" t="str">
        <v>USAA</v>
      </c>
      <c r="E289" t="str">
        <v>Goldman Sachs and Swiss Re Capital Markets are joint structuring agents and bookrunners</v>
      </c>
      <c r="F289" t="str">
        <v>AIR Worldwide</v>
      </c>
      <c r="G289" t="str">
        <v>U.S. tropical cyclones, earthquakes (plus fire following), severe thunderstorm, winter storm, wildfire, volcanic eruption, meteorite impact, other perils (all including auto &amp; renter policy flood losses)</v>
      </c>
      <c r="H289" s="18" t="str">
        <v>ERROR</v>
      </c>
      <c r="I289" t="str">
        <v>Indemnity</v>
      </c>
      <c r="J289" t="str">
        <v>S&amp;P: Class 13 - 'B-(sf)'</v>
      </c>
      <c r="K289" t="str">
        <v>Unknown</v>
      </c>
      <c r="L289" t="str">
        <v>None</v>
      </c>
      <c r="M289" t="str">
        <v>Unknown</v>
      </c>
      <c r="N289" t="str">
        <v>Yes</v>
      </c>
      <c r="O289">
        <v>1.08</v>
      </c>
      <c r="P289">
        <v>8.25</v>
      </c>
      <c r="Q289">
        <v>7.6388888888888884</v>
      </c>
      <c r="R289">
        <v>1</v>
      </c>
      <c r="S289">
        <v>0</v>
      </c>
      <c r="T289" t="str">
        <v>USAA’s first catastrophe bond of any given year tends to be an annual aggregate structure, while its second issuance is typically per-occurrence and the same is seen with this new transaction. Sticking with its preferred issuance domicile of the Cayman Islands, USAA has registered Residential Reinsurance 2020 Limited as the vehicle for its latest cat bond issuance. Residential Reinsurance 2020 will look to issue two tranches of cat bond notes that will be sold to investors and the proceeds used to collateralise multi-year catastrophe reinsurance agreements between the issuing vehicle and USAA itself. The two tranches of notes will provide USAA with multi-peril, annual aggregate reinsurance protection across four-year terms, providing coverage for certain losses from U.S. tropical cyclones, earthquakes (plus fire following), severe thunderstorm, winter storm, wildfire, volcanic eruption, meteorite impact, other perils (all including auto &amp; renter policy flood losses) in the United States. While “other perils” are covered and there is no specific exclusion of a risk such as a pandemic, the terms of the Residential Reinsurance 2020 cat bond are such that for an event to qualify it must be designated as a catastrophe by PCS first. As we explained before though, this “other peril” category is a source of uncertainty in some catastrophe bond transactions , especially where no official designation is required and exclusions are lacking. While the initial targeted size for this ResRe 2020-1 catastrophe bond is $100 million, one tranche of notes remains unsized we’re told, so it’s almost certain the issuance will grow. A Class 12 tranche of notes are the as yet unsized layer of this issuance. This tranche of notes will have an initial expected loss of 3.97% at the base case, attaching at some $2.1 billion of losses to USAA and are being offered to investors with price guidance in a range from 9.25% to 10%, we’re told. A currently $100 million Class 13 tranche of notes is less risky, with an initial base expected loss of 1.08% and price guidance in a range from 5% to 5.5%, attaching at $2.7 billion of losses we understand. The Class 13 notes are set to get a rating from S&amp;P of ‘B-(sf)’. The multiples available from these Residential Re 2020 catastrophe bond notes are an increase from last years deal. The Residential Re 2019-1 cat bond featured a tranche with an initial expected loss of 3.61% that eventually priced with a coupon of 8.25%, so a multiple at market of almost 2.3 times the EL. The ResRe 2020-1 Class 12 notes would have a multiple of at least 2.3 times even at the low-end of pricing, 2.5 times at the top-end. The same goes for the Class 13 layers, as the 2019-1 ResRe had a multiple at market of 4.5 times, where as this new ResRe 2020 Class 13 tranche of notes would be 4.6 times the EL at the low-end of pricing, 5 times at the upper-end. However, the increase is not all that significant, so we suspect pricing may rise above the mid-point for both of the new Residential Re 2020 catastrophe bond tranches of notes. Update 1: Sources told us that the deal documents for this catastrophe bond had to be revised to include a specific exclusion for pandemics and communicable diseases , after catastrophe bond investors requested the change. Update 2: USAA has elected to withdraw the riskier tranche from its newest Residential Reinsurance 2020 Limited (Series 2020-1) catastrophe bond transaction, but will aim to slightly upsize the remaining lower-risk layer of the issuance. The higher risk Class 12 tranche of notes will not be issued at all, we’re told. The lower risk Class 13 tranche that began as a $100 million offering, did then target a potential upsizing to as much as $125 million we understand, but that was not successful and the tranche has remained at $100 million in size, but with coupon pricing now fixed at the upper-end of initial guidance,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89" t="str">
        <v>https://www.artemis.bm/deal-directory/residential-reinsurance-2020-limited-series-2020-1/</v>
      </c>
    </row>
    <row r="290" spans="1:21" x14ac:dyDescent="0.25">
      <c r="A290" t="str">
        <v>Alamo Re II Pte. Ltd. (Series 2020-1)</v>
      </c>
      <c r="B290" s="19">
        <v>43983</v>
      </c>
      <c r="C290" t="str">
        <v>Alamo Re II Pte. Ltd.</v>
      </c>
      <c r="D290" t="str">
        <v>Texas Windstorm Insurance Association (TWIA)</v>
      </c>
      <c r="E290" t="str">
        <v>GC Securities is sole structuring agent and bookrunner</v>
      </c>
      <c r="F290" t="str">
        <v>AIR Worldwide</v>
      </c>
      <c r="G290" t="str">
        <v>Texas named storms and severe thunderstorms</v>
      </c>
      <c r="H290" s="18">
        <v>400000000</v>
      </c>
      <c r="I290" t="str">
        <v>Indemnity</v>
      </c>
      <c r="J290" t="str">
        <v>NR</v>
      </c>
      <c r="K290" t="str">
        <v>Unknown</v>
      </c>
      <c r="L290" t="str">
        <v>None</v>
      </c>
      <c r="M290" t="str">
        <v>Unknown</v>
      </c>
      <c r="N290" t="str">
        <v>No</v>
      </c>
      <c r="O290">
        <v>1.78</v>
      </c>
      <c r="P290">
        <v>5.75</v>
      </c>
      <c r="Q290">
        <v>3.2303370786516852</v>
      </c>
      <c r="R290">
        <v>1</v>
      </c>
      <c r="S290">
        <v>0</v>
      </c>
      <c r="T290" t="str">
        <v>The Texas Windstorm Insurance Association (TWIA) has launched its expected 2020 catastrophe bond issuance, with a target for $200 million of new reinsurance protection from an Alamo Re II Pte. Ltd (Series 2020-1) transaction. As expected, TWIA has registered a new special purpose insurer (SPI) for its latest catastrophe bond issuance, but for the first time it has selected Singapore as the issuance domicile, registering special purpose reinsurance vehcile Alamo Re II Pte. Ltd. Alamo Re II Pte. Ltd. will seek to issue a single $200 million tranche of Series 2020-1 Class A notes, which will be sold to investors and the proceeds used to collateralise the necessary reinsurance agreement to provide coverage. As with all of TWIA’s catastrophe bonds to-date, the company is using the services of global reinsurance firm Hannover Re as the ceding reinsurer, while TWIA is the reinsured party. We understand that the Alamo Re II 2020-1 cat bond will provide TWIA with a three-year source of reinsurance protection against losses from Texas named storms and severe thunderstorms. Coverage will be on an indemnity trigger and annual aggregate basis, attaching at $2.1 billion and running alongside other coverages including previous cat bond issues ($400 million of Alamo Re Ltd. (Series 2018-1) cat bonds and $200 million of Alamo Re Ltd. (Series 2019-1) cat bonds) and traditional reinsurance up to an exhaustion of the layer at $4.2 billion, as documented in the layer chart we published last week . As a result, we’re told the new Alamo Re II Series 2020-1 Class A notes will have an initial expected loss of 1.78% and that they are being marketed to cat bond investors with coupon price guidance in a range from 5.25% to 5.75%. For comparison, last year’s Alamo Re 2019-1 cat bond had an initial expected loss of 1.8% and priced at 4.5%, meaning this new cat bond from TWIA is offering 17% better pricing even at the low-end of guidance, 22% better at the mid-point and 28% at the top-end of that guidance. Update 1: TWIA has lifted its target for its new Alamo Re II Pte. catastrophe bond for 2020, with the insurer now hoping to secure between $300 million and $400 million of reinsurance from the capital markets with this issuance. At the same time, the coupon guidance has been raised to the upper-end of guidance, at 5.75%, to offer investors a higher multiple at market. Update 2: TWIA secured the top-end of the target size for its new Alamo Re II 2020 catastrophe bond, with the deal upsizing by 100% to reach $400 million. The pricing was fixed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0" t="str">
        <v>https://www.artemis.bm/deal-directory/alamo-re-ii-pte-ltd-series-2020-1/</v>
      </c>
    </row>
    <row r="291" spans="1:21" x14ac:dyDescent="0.25">
      <c r="A291" t="str">
        <v>Casablanca Re Pte. Ltd. (Series 2020-1) Class A</v>
      </c>
      <c r="B291" s="19">
        <v>43983</v>
      </c>
      <c r="C291" t="str">
        <v>Casablanca Re Pte. Ltd.</v>
      </c>
      <c r="D291" t="str">
        <v>Avatar Property and Casualty Insurance Company</v>
      </c>
      <c r="E291" t="str">
        <v>GC Securities and GC Securities, a division of MMC Securities LLC, and TigerRisk Capital Markets &amp; Advisory are joint structuring agents &amp; bookrunners</v>
      </c>
      <c r="F291" t="str">
        <v>AIR Worldwide</v>
      </c>
      <c r="G291" t="str">
        <v>Florida named storm</v>
      </c>
      <c r="H291" s="18">
        <v>40000000</v>
      </c>
      <c r="I291" t="str">
        <v>Indemnity</v>
      </c>
      <c r="J291" t="str">
        <v>NR</v>
      </c>
      <c r="K291">
        <v>1</v>
      </c>
      <c r="L291" t="str">
        <v>None</v>
      </c>
      <c r="M291" t="str">
        <v>Unknown</v>
      </c>
      <c r="N291" t="str">
        <v>Yes</v>
      </c>
      <c r="O291">
        <v>1.1200000000000001</v>
      </c>
      <c r="P291">
        <v>6</v>
      </c>
      <c r="Q291">
        <v>5.3571428571428568</v>
      </c>
      <c r="R291">
        <v>1</v>
      </c>
      <c r="S291">
        <v>0</v>
      </c>
      <c r="T291" t="str">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1" t="str">
        <v>https://www.artemis.bm/deal-directory/casablanca-re-pte-ltd-series-2020-1/</v>
      </c>
    </row>
    <row r="292" spans="1:21" x14ac:dyDescent="0.25">
      <c r="A292" t="str">
        <v>Casablanca Re Pte. Ltd. (Series 2020-1) Class B</v>
      </c>
      <c r="B292" s="19">
        <v>43983</v>
      </c>
      <c r="C292" t="str">
        <v>Casablanca Re Pte. Ltd.</v>
      </c>
      <c r="D292" t="str">
        <v>Avatar Property and Casualty Insurance Company</v>
      </c>
      <c r="E292" t="str">
        <v>GC Securities and GC Securities, a division of MMC Securities LLC, and TigerRisk Capital Markets &amp; Advisory are joint structuring agents &amp; bookrunners</v>
      </c>
      <c r="F292" t="str">
        <v>AIR Worldwide</v>
      </c>
      <c r="G292" t="str">
        <v>Florida named storm</v>
      </c>
      <c r="H292" s="18">
        <v>25000000</v>
      </c>
      <c r="I292" t="str">
        <v>Indemnity</v>
      </c>
      <c r="J292" t="str">
        <v>NR</v>
      </c>
      <c r="K292">
        <v>1</v>
      </c>
      <c r="L292" t="str">
        <v>None</v>
      </c>
      <c r="M292" t="str">
        <v>Unknown</v>
      </c>
      <c r="N292" t="str">
        <v>Yes</v>
      </c>
      <c r="O292">
        <v>2.35</v>
      </c>
      <c r="P292">
        <v>2.35</v>
      </c>
      <c r="Q292">
        <v>1</v>
      </c>
      <c r="R292">
        <v>1</v>
      </c>
      <c r="S292">
        <v>0</v>
      </c>
      <c r="T292" t="str">
        <v>Florida focused insurer Avatar Property and Casualty Insurance Company has returned to the catastrophe bond market with a currently $65 million Casablanca Re Pte. Ltd. (Series 2020-1) transaction that is being issued out of Singapore. Casablanca Re Pte. Ltd., a newly established Singapore special purpose reinsurance vehicle, will seek to issue two tranches of Series 2020-1 notes, currently targeting at least $65 million across the pair, with the notes to be sold to cat bond funds and investors and the proceeds used to collateralise reinsurance agreements between the issuing vehicle and sponsor Avatar. Both tranches of notes will provide Avatar with reinsurance protection against losses from Florida named storms (so tropical storms and hurricanes) across a three-year term. The area of coverage can be expanded at an annual reset, should Avatar have expanded and want to see coverage in a range of other hurricane exposed U.S. states. The reinsurance protection will be on an indemnity trigger, cascading and per-occurrence basis, we understand, with the notes exposed to a single larger event, or dropping down for a second and subsequent event. A Series 2020-1 Class A tranche of notes to be issued by Casablanca Re Pte. are currently sized at $40 million and have an initial expected loss of 1.12%. These notes are being offered to investors with coupon price guidance of 6% to 6.5% we understand. A Class B tranche of notes are currently sized at $25 million and have an initial expected loss of 2.35%. This tranche are being offered to cat bond investors with price guidance in a range from 8% to 8.5%. Both tranches attach at $17.5 million, which is the size of sub-layers in the reinsurance tower, but being cascading it would take a named storm loss event that reached at least $157.1 million up Avatar’s tower to trigger them on a first-event basis, or a $68.8 million second or subsequent event, we’ve been told. Update 1: We’re told that price guidance has been raised considerably for this catastrophe bond, as ILS investors continue to demand higher returns. The Series 2020-1 Class A tranche of notes to be issued by Casablanca Re Pte. still target $40 million of coverage and have an initial expected loss of 1.12%. These notes were initially marketed to investors with coupon price guidance of 6% to 6.5%. We’re now told that the price guidance for the Class A notes has been lifted to 7% to 7.5%, around a 16% increase in pricing at the mid-point. The Class B tranche of notes are still sized at $25 million and have an initial expected loss of 2.35%. This tranche were first offered to cat bond investors with price guidance in a range from 8% to 8.5%. We now understand that the guidance for this tranche has been raised by around 18% at the mid-point, with the new range being 9.5% to 10%. Update 2: We’re told that rather than providing investors a coupon payment, the offering has been amended such that the notes will be issued at a discount to par, similar to what you’d see with a zero coupon notes arrangement. At the same time it seems that the now premium based return that catastrophe bond investors will receive from this transaction has risen further, with the returns now all coming from the premium paid by sponsor Avatar and no component from the return from permitted investments. The Series 2020-1 Class A tranche of notes to be issued by Casablanca Re Pte. still target $40 million of coverage and have an initial expected loss of 1.12%. But now the Class A notes are being offered to investors at an offering price of 91.75% of principal, which implies a coupon equivalent premium of 8.25%. The Class B tranche of notes remain $25 million in size and have an initial expected loss of 2.35%. But now, the Class B notes are being offered to investors at an offering price of 87.5% of principal, we’re told, which implies a coupon equivalent premium of 12.5%. At the same time as these changes, this transaction has had its term reduced to just a single year, suggesting the sponsor was not keen to lock-in multi-year coverage at these pricing levels. The transaction is now set to only run until the end of May 2021. Update 3: The term of Avatar Property and Casualty Insurance Company’s latest catastrophe bond was shortened to one year just before its issuance, as the insurer settled for a single year of reinsurance coverage from the $65 million transaction. The reason for the shortening of the term of Avatar’s new catastrophe bond is almost certainly related to the pricing, with the sponsor likely to have opted for a single year of Florida named storm reinsurance protection rather than locking in the cost of coverage over the originally proposed three-year term. Finally, the issuance featured a $40 million Series 2020-1 Class A tranche of notes with an initial expected loss of 1.12% and paying 91.75% of principal, which implies a coupon equivalent premium of 8.25%. As well as a $25 million Class B tranche with an initial expected loss of 2.35%, that are set to pay investors 87.5% of principal, which implies a coupon equivalent premium of 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2" t="str">
        <v>https://www.artemis.bm/deal-directory/casablanca-re-pte-ltd-series-2020-1/</v>
      </c>
    </row>
    <row r="293" spans="1:21" x14ac:dyDescent="0.25">
      <c r="A293" t="str">
        <v>Herbie Re Ltd. (Series 2020-1)</v>
      </c>
      <c r="B293" s="19">
        <v>43983</v>
      </c>
      <c r="C293" t="str">
        <v>Herbie Re Ltd.</v>
      </c>
      <c r="D293" t="str">
        <v>Fidelis Insurance</v>
      </c>
      <c r="E293" t="str">
        <v>Aon Securities is sole structuring agent and bookrunner</v>
      </c>
      <c r="F293" t="str">
        <v>AIR Worldwide</v>
      </c>
      <c r="G293" t="str">
        <v>U.S. named storm, U.S. earthquake</v>
      </c>
      <c r="H293" s="18">
        <v>125000000</v>
      </c>
      <c r="I293" t="str">
        <v>Industry loss index (second event)</v>
      </c>
      <c r="J293" t="str">
        <v>NR</v>
      </c>
      <c r="K293" t="str">
        <v>Unknown</v>
      </c>
      <c r="L293" t="str">
        <v>None</v>
      </c>
      <c r="M293" t="str">
        <v>Unknown</v>
      </c>
      <c r="N293" t="str">
        <v>No</v>
      </c>
      <c r="O293">
        <v>2.39</v>
      </c>
      <c r="P293">
        <v>9</v>
      </c>
      <c r="Q293">
        <v>3.7656903765690375</v>
      </c>
      <c r="R293">
        <v>1</v>
      </c>
      <c r="S293">
        <v>0</v>
      </c>
      <c r="T293" t="str">
        <v>This the first catastrophe bond transaction to be sponsored by Fidelis Insurance Holdings Limited, the specialty insurance and reinsurance firm launched by Richard Brindle. Fidelis Insurance Holdings is seeking a capital markets backed, multi-year source of collateralised multi-peril U.S. catastrophe reinsurance coverage with this Herbie Re Ltd. catastrophe bond. The Herbie Re Ltd. catastrophe bond will provide a form of reinsurance coverage akin to a second event industry loss warranty (ILW), protecting Fidelis against more than one major U.S. natural catastrophe loss event occurring during a single year. Herbie Re Ltd. has been established as a Bermuda based special purpose insurer for the issuance of series of catastrophe bond notes. For its first issuance, Herbie Re Ltd. will bring to market a single Class A tranche of Series 2020-1 notes, which will be sold to investors and the proceeds used to collateralise reinsurance agreements between the SPI and Fidelis’ subsidiary Fidelis Insurance Bermuda Limited. Herbie Re will issue a currently $100 million tranche of Series 2020-1 Class A notes that will be exposed to potential industry losses from U.S. named storms and U.S. earthquakes, with Puerto Rico, the U.S. Virgin Islands and District of Columbia also covered areas. The reinsurance protection that the Herbie Re cat bond will provide to Fidelis will run across a four-year term and coverage is on an industry loss and per-occurrence basis, but with a twist. We understand that the Herbie Re catastrophe bond can only be triggered if two qualifying industry loss events occur during a single risk period, making this transaction a second-event reinsurance cover for Fidelis. There is an underlying industry loss index trigger based on PCS data and a qualifying threshold of a $20 billion event, we understand, and only if the two events each surpass this pre-defined index level would they qualify and cause a payout. If that occurs though, the catastrophe bond has a binary payout structure, with all of its principal set to be lost if the two qualifying catastrophe losses are above the industry loss trigger level. Second-event covers in the catastrophe bond market are actually relatively rare, with most sponsors preferring aggregate structures. But as aggregate retrocession and reinsurance has moved out of favour a little and has been subject to higher and still rising pricing, this second-event industry loss trigger approach may gain a better reception from cat bond investors, given it would be easier to price and analyse. We understand that the Series 2020-1 Class A notes to be issued by Herbie Re Ltd. will have an initial attachment base expected loss of 2.39% and are being offered to cat bond funds and investors with coupon price guidance in a range from 8.5% to 9%. Update 1: Thanks to investor support, we now understand that Fidelis is seeking to upsize its first catastrophe bond by as much as 25%, with Herbie Re set to issue up to $125 million of Series 2020-1 Class A notes. We’re told that at the same time as targeting an increase in size for the issuance, the pricing has moved to the top-end of that guidance, with the notes likely to pay investors a coupon of 9%. Update 2: The Herbie Re cat bond issuance has now successfully been upsized by 25% and will issue a $125 million tranche of Series 2020-1 Class A notes that will be exposed to industry losses above a certain magnitude from U.S. named storms and U.S. earthquakes, with Puerto Rico, the U.S. Virgin Islands and District of Columbia among the covered areas. We’re told that the pricing has now been fixed at the top-end of guidance, with the notes set to pay investors a coupon of 9% and that represents a multiple of almost 3.8 times the base expected loss of 2.39%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3" t="str">
        <v>https://www.artemis.bm/deal-directory/herbie-re-ltd-series-2020-1/</v>
      </c>
    </row>
    <row r="294" spans="1:21" x14ac:dyDescent="0.25">
      <c r="A294" t="str">
        <v>Blue Halo Re Ltd. (Series 2020-1) Class A</v>
      </c>
      <c r="B294" s="19">
        <v>43983</v>
      </c>
      <c r="C294" t="str">
        <v>Blue Halo Re Ltd.</v>
      </c>
      <c r="D294" t="str">
        <v>Allianz Risk Transfer</v>
      </c>
      <c r="E294" t="str">
        <v>Aon Securities is sole structuring agent and bookrunner</v>
      </c>
      <c r="F294" t="str">
        <v>AIR Worldwide</v>
      </c>
      <c r="G294" t="str">
        <v>U.S. named storms</v>
      </c>
      <c r="H294" s="18">
        <v>150000000</v>
      </c>
      <c r="I294" t="str">
        <v>Industry loss index</v>
      </c>
      <c r="J294" t="str">
        <v>NR</v>
      </c>
      <c r="K294" t="str">
        <v>Invalid period value</v>
      </c>
      <c r="L294" t="str">
        <v>None</v>
      </c>
      <c r="M294" t="str">
        <v>Unknown</v>
      </c>
      <c r="N294" t="str">
        <v>Yes</v>
      </c>
      <c r="O294">
        <v>4.41</v>
      </c>
      <c r="P294">
        <v>13.25</v>
      </c>
      <c r="Q294">
        <v>3.0045351473922901</v>
      </c>
      <c r="R294">
        <v>1</v>
      </c>
      <c r="S294">
        <v>0</v>
      </c>
      <c r="T294" t="str">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4" t="str">
        <v>https://www.artemis.bm/deal-directory/blue-halo-re-ltd-series-2020-1/</v>
      </c>
    </row>
    <row r="295" spans="1:21" x14ac:dyDescent="0.25">
      <c r="A295" t="str">
        <v>Blue Halo Re Ltd. (Series 2020-1) Class B</v>
      </c>
      <c r="B295" s="19">
        <v>43983</v>
      </c>
      <c r="C295" t="str">
        <v>Blue Halo Re Ltd.</v>
      </c>
      <c r="D295" t="str">
        <v>Allianz Risk Transfer</v>
      </c>
      <c r="E295" t="str">
        <v>Aon Securities is sole structuring agent and bookrunner</v>
      </c>
      <c r="F295" t="str">
        <v>AIR Worldwide</v>
      </c>
      <c r="G295" t="str">
        <v>U.S. named storms</v>
      </c>
      <c r="H295" s="18">
        <v>25000000</v>
      </c>
      <c r="I295" t="str">
        <v>Industry loss index</v>
      </c>
      <c r="J295" t="str">
        <v>NR</v>
      </c>
      <c r="K295" t="str">
        <v>Invalid period value</v>
      </c>
      <c r="L295" t="str">
        <v>None</v>
      </c>
      <c r="M295" t="str">
        <v>Unknown</v>
      </c>
      <c r="N295" t="str">
        <v>Yes</v>
      </c>
      <c r="O295">
        <v>5.5</v>
      </c>
      <c r="P295">
        <v>16</v>
      </c>
      <c r="Q295">
        <v>2.9090909090909092</v>
      </c>
      <c r="R295">
        <v>1</v>
      </c>
      <c r="S295">
        <v>0</v>
      </c>
      <c r="T295" t="str">
        <v>This is the first Blue Halo Re Ltd. catastrophe bond to come to market in almost four years. As with previous Blue Halo Re cat bond transactions, Allianz Risk Transfer is the ceding reinsurer through its Bermuda operation, but we understand the risks are supportive of the re/insurers work with the largest ILS fund manager Nephila Capital. It’s believed that the rationale is to cover risks that are assumed and retained through the fronting work Allianz undertakes with ILS fund manager Nephila Capital and any others it is working with. In this way, the protection cascades through to protect some of the Nephila Capital portfolio, with some if not all of the risks notionally covered by the cat bonds related to the fronting arrangements between Allianz Risk Transfer and the ILS fund manager. Blue Halo Re Ltd. will seek to issue two tranches of Series 2020-1 notes totalling $100 million as of launch, our sources said. Both will be sold to ILS investors and the resulting capital be used to collateralise two retrocessional reinsurance agreements between the issuer and Allianz Risk Transfer (Bermuda), which is the ceding reinsurer. Both tranches of notes will be exposed to U.S. named storm events across all hurricane exposed states and territories, with one tranche covering a three-year term and the other one-year, but both on an industry loss trigger basis. One tranche will provide Allianz Risk Transfer with annual aggregate retro reinsurance, while the other will provide second event per-occurrence protection but featuring an aggregate deductible, we’re told. The first tranche of notes to be issued by Blue Halo Re Ltd. is a currently $75 million Series 2020-1 Class A tranche, that will provide annual aggregate protection across three year’s. The notes feature a franchise deductible and have an initial expected loss of 4.41% at the base case. They are being offered to cat bond investors with price guidance in a range from 12.5% to 13.5%, we understand. The second tranche, is a currently $25 million Series 2020-1 Class B layer, that will provide second event per-occurrence cover with an annual aggregate deductible, but only covering a single year. The one year expected loss for these notes is 5.5% at the base case and they are offered to cat bond investors with coupon price guidance in a range from 14.5% to 16%. The coupons on offer and expected losses show that this is the riskiest catastrophe bond to come to market so far in 2020, so it will be intriguing to watch the response of cat bond funds and ILS investors to the tranches. Interestingly, both feature relatively high multiples of expected loss for cat bond tranches with double-digit returns on offer. Often, double-digit returns mean multiples of 1.8 times EL to 2.2 times EL. But in both of these cases, the mid-point of guidance would offer a multiple at market of around 3 times the expected loss at the base case. So it does seem that the price guidance on offer here is reflective of reinsurance market conditions, which are of course firming considerably at this time. For comparison, the Blue Halo Re 2016-2 cat bond had a multiple at market of just over 2.07 times the base EL, while the 2016-1 deal multiples were well below 2X. Update 1: The target for the new Blue Halo Re 2020-1 catastrophe bond transaction from Allianz Risk Transfer has been lifted by 50% to $150 million, while the pricing has moved towards the upper-end of guidance. The Series 2020-1 Class A tranche began offering $75 million of notes, but we’re told this has now been lifted to between $100 million and $125 million. The Class A tranche will provide annual aggregate protection across a three-year term, with an initial expected loss of 4.41% at the base case. They were offered to cat bond investors with price guidance in a range from 12.5% to 13.5%, but we’re told this has now been lifted to 13.25% to 13.5%, towards the top-end. The Series 2020-1 Class B layer tranche remains with a target of $25 million and will provide second event per-occurrence cover with an annual aggregate deductible across a single year term. The one year expected loss for these notes is 5.5% at the base case and they were first offered to cat bond investors with coupon price guidance in a range from 14.5% to 16%, but we’re told this has now lifted to the upper-end at 16%. Update 2: The target size for Allianz Risk Transfer’s (ART) new catastrophe bond has been lifted again, with the deal now aiming to secure up to $175 million of retrocession for the firm’s portfolio and some of the tail risks related to the ILS fronting it undertakes. The Series 2020-1 Class A tranche is now seeking to secure $150 million of reinsurance protection for the sponsor. The Class A tranche will provide annual aggregate protection across a three-year term, with an initial expected loss of 4.41% at the base case. These notes were offered to cat bond investors with price guidance in a range from 12.5% to 13.5%, which then lifted to 13.25% to 13.5%, towards the top-end, but we’re now told has been fixed at 13.25%. The Series 2020-1 Class B layer tranche is still targeting $25 million of second event per-occurrence cover with an annual aggregate deductible across a single year term. The one year expected loss for these notes is 5.5% at the base case and they were first offered to cat bond investors with coupon price guidance in a range from 14.5% to 16%, and we’re now told this has been fixed at the upper-end at 16%.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5" t="str">
        <v>https://www.artemis.bm/deal-directory/blue-halo-re-ltd-series-2020-1/</v>
      </c>
    </row>
    <row r="296" spans="1:21" x14ac:dyDescent="0.25">
      <c r="A296" t="str">
        <v>Windmill II Re DAC (2020)</v>
      </c>
      <c r="B296" s="19">
        <v>43983</v>
      </c>
      <c r="C296" t="str">
        <v>Windmill II Re DAC</v>
      </c>
      <c r="D296" t="str">
        <v>Achmea Reinsurance Company N.V.</v>
      </c>
      <c r="E296" t="str">
        <v>Willis Re Securities is sole structuring agent and bookrunner</v>
      </c>
      <c r="F296" t="str">
        <v>RMS</v>
      </c>
      <c r="G296" t="str">
        <v>European windstorm</v>
      </c>
      <c r="H296" s="18">
        <v>100000000</v>
      </c>
      <c r="I296" t="str">
        <v>Indemnity</v>
      </c>
      <c r="J296" t="str">
        <v>NR</v>
      </c>
      <c r="K296" t="str">
        <v>Unknown</v>
      </c>
      <c r="L296" t="str">
        <v>None</v>
      </c>
      <c r="M296" t="str">
        <v>Unknown</v>
      </c>
      <c r="N296" t="str">
        <v>No</v>
      </c>
      <c r="O296">
        <v>2.56</v>
      </c>
      <c r="P296">
        <v>4.25</v>
      </c>
      <c r="Q296">
        <v>1.66015625</v>
      </c>
      <c r="R296">
        <v>1</v>
      </c>
      <c r="S296">
        <v>0</v>
      </c>
      <c r="T296" t="str">
        <v>Dutch insurance group Achmea has returned to the catastrophe bond market to sponsor what will be the companies third transaction and to renew and upsize its previous capital markets coverage from its 2017 cat bond deal. Achmea is a large Dutch insurance group, owning a number of brands across property, casualty, life, health and pensions. The firm also owns Achmea Reinsurance Company NV, a group reinsurer which predominantly retro cedes risk from the Achmea group to the reinsurance market as well as offering some reinsurance to selected third parties. For this new Windmill II Re DAC catastrophe bond, Achmea Reinsurance Company NV will act as the ceding reinsurer to interface with the capital market investors, while we’re told that subsidiaries Achmea Schadeverzekeringen N.V and N.V. Hagelunie will be the ceding insurance beneficiaries of the coverage. For this new Windmill II Re DAC catastrophe bond, Achmea Reinsurance Company NV will act as the ceding reinsurer to interface with the capital market investors, with the coverage cascading down as reinsurance to two of Achmea’s main property insurance underwriting subsidiaries. We’re told that Windmill II Re DAC will look to issue roughly $90 million (EUR 80m) of notes in this issuance, which will be sold to investors and the proceeds used to collateralise retrocessional reinsurance agreements between the issuing vehicle and Achmea Re. Achmea Re will then enter into reinsurance agreements with the two primary insurers. The Windmill II Re DAC 2020 catastrophe bond will provide Achmea with a source of European windstorm reinsurance protection, on an indemnity trigger and per-occurrence basis, we understand. The cat bond will provide Achmea with coverage across a four-year term, so with this deal the insurer is looking to lock-in its capital markets backed reinsurance for a year longer than the maturing deal. That maturing 2017 Windmill Re cat bond was also only roughly $46 million in size, so this new arrangement is almost twice the coverage. We understand that while the covered peril is windstorms across Europe, this could also include convective storms, hail, tornadoes and other windstorm related events, so the coverage is a little broader than just for the main European extratropical storm season. The EUR 80 million of notes being issued by Windmill II Re DAC will have an initial expected loss of 2.56% and are being offered to cat bond investors with coupon price guidance in a range from 4.25% to 4.75%, we’re told. It will be interesting to see how that goes down with ILS funds and investors, given the recent demand for much higher returns on U.S. peril catastrophe bonds. This is the first Euro peril cat bond to hit the market in a while, so could be a good test case for investor appetite for a diversifying region, compared to the glut of U.S. peril deals seen in recent weeks. We understand the Windmill II Re DAC cat bond will occupy a layer of Achmea’s reinsurance tower attaching at EUR 365m and exhausting at EUR 615m, so a EUR 250m layer. It will sit alongside traditional reinsurance, so there could be a chance for the cat bond to upsize and occupy more of the layer if the pricing is deemed attractive by the sponsor. Update 1: The offering target size has been lifted by as much as 25%, with the single tranche of notes now expected to be between EUR 80 million and EUR 100 million in size. We’re also told that the guidance has been fixed at the lower-end of that range, with the notes set to pay investors a coupon of 4.25%. Update 2: European insurer Achmea is aiming to secure slightly lower than anticipated pricing for its new Windmill II Re DAC (2020) catastrophe bond transaction, with the upsized EUR 100 million deal potentially set to come in with a slightly lower coupon now. The latest update from our sources is that Achmea is hoping to get the protection at an even more favourable price, with the now EUR 100 million of notes offered with price guidance of 4% to 4.25%. Update 3: Achmea was successful and secured the pricing at the low-end of the reduced range, at 4%, reflecting a roughly 11% reduction in spread from the initial price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6" t="str">
        <v>https://www.artemis.bm/deal-directory/windmill-ii-re-dac-2020/</v>
      </c>
    </row>
    <row r="297" spans="1:21" x14ac:dyDescent="0.25">
      <c r="A297" t="str">
        <v>Matterhorn Re Ltd. (Series 2020-4) Class B</v>
      </c>
      <c r="B297" s="19">
        <v>44013</v>
      </c>
      <c r="C297" t="str">
        <v>Matterhorn Re Ltd.</v>
      </c>
      <c r="D297" t="str">
        <v>Swiss Re</v>
      </c>
      <c r="E297" t="str">
        <v>Swiss Re Capital Markets is sole structuring agent and bookrunner</v>
      </c>
      <c r="F297" t="str">
        <v>AIR Worldwide</v>
      </c>
      <c r="G297" t="str">
        <v>U.S. named storm</v>
      </c>
      <c r="H297" s="18">
        <v>175000000</v>
      </c>
      <c r="I297" t="str">
        <v>Industry loss index</v>
      </c>
      <c r="J297" t="str">
        <v>NR</v>
      </c>
      <c r="K297" t="str">
        <v>Unknown</v>
      </c>
      <c r="L297" t="str">
        <v>None</v>
      </c>
      <c r="M297" t="str">
        <v>Unknown</v>
      </c>
      <c r="N297" t="str">
        <v>Yes</v>
      </c>
      <c r="O297">
        <v>3.24</v>
      </c>
      <c r="P297">
        <v>86.25</v>
      </c>
      <c r="Q297">
        <v>26.62037037037037</v>
      </c>
      <c r="R297">
        <v>1</v>
      </c>
      <c r="S297">
        <v>0</v>
      </c>
      <c r="T297" t="str">
        <v>Swiss Re has returned to the catastrophe bond market again, with what will be its fifth Matterhorn Re cat bond in around twelve months. Matterhorn Re Ltd., a Bermuda based special purpose insurer, will look to issue two tranches of Series 2020-4 cat bond notes that will be sold to investors and the proceeds used to collateralise retrocessional reinsurance agreements between the SPI and Swiss Re, we’re told. The notes target up to $200 million of retro coverage for Swiss Re, evenly split across the two tranches, with the coverage all set to protect Swiss Re against losses from U.S. named storms and hurricanes on an industry loss trigger and per-occurrence basis, we understand. PCS is set to play the role of industry loss data reporting agent. We’re not completely sure of the covered area for this latest Swiss Re cat bond, but we believe it to be the entire hurricane exposed U.S. coastline (so Gulf, southeast and Florida, and eastern seaboard). Update: We’re told the coverage is for the entire hurricane exposed U.S. coastline, as above. Sources said the coverage will run until the end of November 2021, so providing almost two full hurricane seasons of retrocession for Swiss Re. Matterhorn Re will be issuing $100 million tranches of Class A and Class B notes, with both covering the same layer of risk at an expected loss of 3.24%, we understand. The Class A notes are being offered to investors with a coupon price guidance range of 10% to 10.75%, while the Class B tranche is structured to be issued at a discount to par, so akin to a zero coupon notes arrangement, with pricing guidance offered at 85% to 86% of par value, which offers a similar yield to Class A. It’s important to remember that the Class A notes are floating rate and so will also offer a small return off the permitted investments to investors. Swiss Re opted for this dual approach, of floating rate notes and zero-coupon in the same issuance with its last Matterhorn Re cat bond deal. Update 1: Swiss Re has raised the upper-end target for its latest catastrophe bond, with the Matterhorn Re Ltd. (Series 2020-4) transaction now aiming to secure as much as $275 million of capital markets backed retrocession for the sponsor. As the deal now stands, with pricing just a day or so away we’re told, the offering features a $50 million to $75 million Class A tranche of notes. This tranche had launched with coupon price guidance in a range from 10% to 10.75%, but we’re told this has tightened towards the bottom-end at between 10% and 10.25%. Meanwhile, we’re told that the Class B tranche offering, which is structured to be issued at a discount to par, so akin to a zero coupon notes arrangement, is now targeting between $150 million and $200 million of notes. The Class B tranche launched with pricing guidance offered at 85% to 86% of par value, but this has been moved to 86% to 86.25% of par (so a reduced coupon equivalent), we understand. We’re told this cat bond may now slip into July for settlement and become the first completed issuance of the third-quarter of 2020. Update 2: We’re told by sources that the deal has now been priced and will settle on July 1st at $240 million in size for Swiss Re. The Class A tranche of notes, which had been offered as a $50 million to $75 million tranche will settle at $65 million in size, we’re told. The Class A notes had launched to investors with coupon price guidance in a range from 10% to 10.75%, but this tightened towards the bottom-end at between 10% and 10.25% and at pricing yesterday we’re told the coupon was fixed at the bottom-end of 10%. The Class B tranche offering, which is structured to be issued at a discount to par, so akin to a zero coupon notes arrangement, had targeted $150 million to $200 million of notes, but we’re told is now fixed at $175 million in size. The Class B tranche launched with pricing guidance offered at 85% to 86% of par value, which then moved to 86% to 86.25% of par (so a reduced coupon equivalent), and we’re told eventually priced at 86.25%, so effectively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7" t="str">
        <v>https://www.artemis.bm/deal-directory/matterhorn-re-ltd-series-2020-4/</v>
      </c>
    </row>
    <row r="298" spans="1:21" x14ac:dyDescent="0.25">
      <c r="A298" t="str">
        <v>SD Re Ltd. (Series 2020-1)</v>
      </c>
      <c r="B298" s="19">
        <v>44013</v>
      </c>
      <c r="C298" t="str">
        <v>SD Re Ltd.</v>
      </c>
      <c r="D298" t="str">
        <v>Sempra Energy</v>
      </c>
      <c r="E298" t="str">
        <v>GC Securities is sole structuring agent and lead bookrunner</v>
      </c>
      <c r="F298" t="str">
        <v>EQECAT Inc.</v>
      </c>
      <c r="G298" t="str">
        <v>California wildfire</v>
      </c>
      <c r="H298" s="18">
        <v>90000000</v>
      </c>
      <c r="I298" t="str">
        <v>Indemnity</v>
      </c>
      <c r="J298" t="str">
        <v>NR</v>
      </c>
      <c r="K298" t="str">
        <v>Unknown</v>
      </c>
      <c r="L298" t="str">
        <v>None</v>
      </c>
      <c r="M298" t="str">
        <v>Unknown</v>
      </c>
      <c r="N298" t="str">
        <v>No</v>
      </c>
      <c r="O298">
        <v>1.52</v>
      </c>
      <c r="P298">
        <v>9.75</v>
      </c>
      <c r="Q298">
        <v>6.4144736842105265</v>
      </c>
      <c r="R298">
        <v>1</v>
      </c>
      <c r="S298">
        <v>0</v>
      </c>
      <c r="T298" t="str">
        <v>This is the second catastrophe bond to be issued for electrical utility Sempra Energy. The SD Re Ltd. (Series 2020-1) catastrophe bond will benefit electrical utility firm Sempra Energy and its subsidiaries, providing them with a source of efficient insurance capital to support certain third-party California wildfire property liability claims. For launch, we’re told that the SD Re 2020-1 cat bond is only seeking $75 million of additional coverage for Sempra Energy and given the diversifying nature of California wildfire risks there is every chance investor demand is sufficient to help the utility expand the size of the transaction. These SD Re cat bonds are also a good example of how the insurance-linked securities (ILS) market can bring corporate insurance clients coverage, with the support of a fronting partner which in this case is German reinsurance firm Hannover Re. Hannover Re will act as the ceding reinsurance firm, facilitating Sempra Energy’s access to risk capital from the ILS market. The transaction will provide Sempra Energy with coverage against certain financial losses it suffers due to wildfires that have been caused by its own infrastructure or facilities, so effectively third-party wildfire property liability insurance protection. So, SD Re Ltd. will sell the currently $75 million of notes to investors, entering into a collateralised retrocessional reinsurance arrangement with Hannover Re, who will then in turn providing reinsurance to Energy Insurance Services, Inc., a subsidiary of Energy Insurance Mutual (of which Sempra Energy is a member), who ultimately provides the capital markets backed insurance protection to Sempra Energy. The protection provided by the SD Re 2020-1 cat bond notes will use an indemnity trigger and be on an annual aggregate basis, after a $50 million franchise deductible we’re told. Coverage is for wildfire losses across California and over a three-year period and includes related perils that could be caused by any wildfire and result in third-party damages, such as mudslides. We understand that the single tranche of Series 2020-1 notes being issued by Sempra Energy will cover a $100 million layer of Sempra’s insurance tower, attaching at $1 billion of losses. These will sit lower down than the SD Re 2018 cat bond notes, which attached at $1.325 billion at launch. The currently $75 million of notes will have an initial expected loss of 1.52% at an average hazard level, 1.8% at a high hazard level, and are being offered to cat bond investors with price guidance in a range from 9.5% to 10%. Update 1: We’re now told the SD Re 2020-1 cat bond is likely to upsize by 20% to $90 million, as investor demand looks set to be sufficient to help the utility expand the size of the transaction. The price guidance for the notes has been narrowed towards the upper-end, with the notes offered at 9.75% to 10%. Update 2: Sempra Energy successfully secured its second catastrophe bond at the upsized target of $90m, while the notes priced inside the upper-end of original guidance at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8" t="str">
        <v>https://www.artemis.bm/deal-directory/sd-re-ltd-series-2020-1/</v>
      </c>
    </row>
    <row r="299" spans="1:21" x14ac:dyDescent="0.25">
      <c r="A299" t="str">
        <v>Azzurro Re II DAC (Series 2020-1)</v>
      </c>
      <c r="B299" s="19">
        <v>44013</v>
      </c>
      <c r="C299" t="str">
        <v>Azzurro Re II DAC</v>
      </c>
      <c r="D299" t="str">
        <v>UnipolSai Assicurazioni S.p.A.</v>
      </c>
      <c r="E299" t="str">
        <v>Willis Re Securities is sole structuring agent &amp; bookrunner. Munich Re and Swiss Re are co-managers.</v>
      </c>
      <c r="F299" t="str">
        <v>AIR Worldwide</v>
      </c>
      <c r="G299" t="str">
        <v>European earthquake (covers portfolio in Italy)</v>
      </c>
      <c r="H299" s="18">
        <v>100000000</v>
      </c>
      <c r="I299" t="str">
        <v>Indemnity</v>
      </c>
      <c r="J299" t="str">
        <v>NR</v>
      </c>
      <c r="K299" t="str">
        <v>Unknown</v>
      </c>
      <c r="L299" t="str">
        <v>None</v>
      </c>
      <c r="M299" t="str">
        <v>Unknown</v>
      </c>
      <c r="N299" t="str">
        <v>No</v>
      </c>
      <c r="O299">
        <v>2.64</v>
      </c>
      <c r="P299">
        <v>4.5</v>
      </c>
      <c r="Q299">
        <v>1.7045454545454544</v>
      </c>
      <c r="R299">
        <v>1</v>
      </c>
      <c r="S299">
        <v>0</v>
      </c>
      <c r="T299" t="str">
        <v>This is UnipolSai’s third visit to the catastrophe bond market in search of fully collateralised, capital market investor-backed reinsurance. Azzurro Re II DAC has been established in Ireland to issue a single tranche of catastrophe bond notes that will be sold to investors and the proceeds used to collateralise a reinsurance agreement between the issuing vehicle and UnipolSai. For launch, the issuance is targeting a EUR 100 million offering, but we’re told there is room for the cat bond to upsize, should UnipolSai elect to increase it. The reinsurance protection the cat bond provides will be on an indemnity trigger and per-occurrence basis, covering earthquakes impacting Italy and neighbouring countries, but with the covered subject business all being within Italy. This is the same type of reinsurance protection that UnipolSai’s 2015 Azzuro Re I cat bond provided it. We’re told the term of coverage will be across roughly three and a half years, to the end of 2023. The currently EUR 100 million of Series 2020-1 Class A notes to be issued by Azzurro Re II will cover losses across a EUR 150 million layer of UnipolSai’s reinsurance tower, attaching at EUR 200 million of losses, we understand. The notes will have an initial expected loss of 2.64% and are being offered to cat bond investors with coupon guidance in a range from 4.25% to 4.75%, sources said. This new Azzurro Re II cat bond from UnipolSai sits much lower down than the insurers 2015 Azzurro earthquake cat bond deal. That transaction attached at EUR 500 million of losses and had an expected loss of just 0.31%, making this Azzurro Re II 2020 cat bond a much riskier proposition. Update 1: The Azzurro Re II cat bond issuance from UnipolSai continues to target issuance of a EUR 100 million of Series 2020-1 Class A tranche of notes, having not upsized so far. However, the pricing has been moved to the mid-point of guidance, at 4.5%, as European perils seem to continue to defy the firming seen elsewhere in catastrophe reinsurance markets. Update 2: At pricing the single tranche of notes remained at EUR 100 million in size and pricing settled at the mid-point of guidance,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299" t="str">
        <v>https://www.artemis.bm/deal-directory/azzurro-re-ii-dac-series-2020-1/</v>
      </c>
    </row>
    <row r="300" spans="1:21" x14ac:dyDescent="0.25">
      <c r="A300" t="str">
        <v>Hypatia Ltd. (Series 2020-1) Class A</v>
      </c>
      <c r="B300" s="19">
        <v>44013</v>
      </c>
      <c r="C300" t="str">
        <v>Hypatia Ltd.</v>
      </c>
      <c r="D300" t="str">
        <v>Convex Re</v>
      </c>
      <c r="E300" t="str">
        <v>GC Securities is sole structuring agent and bookrunner</v>
      </c>
      <c r="F300" t="str">
        <v>AIR Worldwide</v>
      </c>
      <c r="G300" t="str">
        <v>U.S. named storm, U.S. &amp; Canada earthquake</v>
      </c>
      <c r="H300" s="18">
        <v>150000000</v>
      </c>
      <c r="I300" t="str">
        <v>Industry loss index</v>
      </c>
      <c r="J300" t="str">
        <v>NR</v>
      </c>
      <c r="K300" t="str">
        <v>Invalid period value</v>
      </c>
      <c r="L300" t="str">
        <v>None</v>
      </c>
      <c r="M300" t="str">
        <v>Unknown</v>
      </c>
      <c r="N300" t="str">
        <v>Yes</v>
      </c>
      <c r="O300">
        <v>1.71</v>
      </c>
      <c r="P300">
        <v>6.75</v>
      </c>
      <c r="Q300">
        <v>3.9473684210526319</v>
      </c>
      <c r="R300">
        <v>1</v>
      </c>
      <c r="S300">
        <v>0</v>
      </c>
      <c r="T300" t="str">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0" t="str">
        <v>https://www.artemis.bm/deal-directory/hypatia-ltd-series-2020-1/</v>
      </c>
    </row>
    <row r="301" spans="1:21" x14ac:dyDescent="0.25">
      <c r="A301" t="str">
        <v>Hypatia Ltd. (Series 2020-1) Class B</v>
      </c>
      <c r="B301" s="19">
        <v>44013</v>
      </c>
      <c r="C301" t="str">
        <v>Hypatia Ltd.</v>
      </c>
      <c r="D301" t="str">
        <v>Convex Re</v>
      </c>
      <c r="E301" t="str">
        <v>GC Securities is sole structuring agent and bookrunner</v>
      </c>
      <c r="F301" t="str">
        <v>AIR Worldwide</v>
      </c>
      <c r="G301" t="str">
        <v>U.S. named storm, U.S. &amp; Canada earthquake</v>
      </c>
      <c r="H301" s="18">
        <v>150000000</v>
      </c>
      <c r="I301" t="str">
        <v>Industry loss index</v>
      </c>
      <c r="J301" t="str">
        <v>NR</v>
      </c>
      <c r="K301" t="str">
        <v>Invalid period value</v>
      </c>
      <c r="L301" t="str">
        <v>None</v>
      </c>
      <c r="M301" t="str">
        <v>Unknown</v>
      </c>
      <c r="N301" t="str">
        <v>Yes</v>
      </c>
      <c r="O301">
        <v>3.06</v>
      </c>
      <c r="P301">
        <v>9.75</v>
      </c>
      <c r="Q301">
        <v>3.1862745098039214</v>
      </c>
      <c r="R301">
        <v>1</v>
      </c>
      <c r="S301">
        <v>0</v>
      </c>
      <c r="T301" t="str">
        <v>This is the first catastrophe bond to be sponsored by Convex Group, the specialty insurance and reinsurance company founded by Stephen Catlin. With its first cat bond transaction, Convex is seeking multi-year retrocessional reinsurance protection against losses from named storms and earthquakes. We understand from sources that the industry loss triggered Hypatia cat bond deal is being transacted in swap form rather than reinsurance, while the special purpose issuer in Bermuda was originally going to be named Hypatia Re Ltd., but will be changed to Hypatia Ltd. We’re told that Hypatia Ltd. will look to issue two tranches of Series 2020-1 cat bond notes, both of which will be exposed to losses from U.S. named storms, including Puerto Rico, D.C and the US Virgin Islands, as well as both U.S. and Canadian earthquake risks. Coverage will be on an annual aggregate basis, using a weighted PCS industry loss index trigger, and across an almost three year term. The cedent will be Convex Re, the Convex group reinsurance entity, but the coverage is also across entities such as Convex’s UK insurer as well, we understand. A currently $100 million Class A tranche of notes to be issued by Hypatia Ltd. will provide Convex with aggregate industry loss based retro reinsurance attaching at $120 million of losses, after a $30 million franchise deductible, with this tranche of notes having an initial expected loss of 1.71% and being marketed to investors with coupon guidance of 7.25% to 7.75%, we’re told. A $50 million Class B tranche will provide identical coverage, but attaching lower down at $80 million, again after a $30 million franchise deductible, giving the notes an initial expected loss of 3.06% and coupon price guidance of 10% to 10.5%. Update 1: Overall, the target for Convex’s first cat bond has now doubled to $300 million of coverage, while the pricing has been reduced to below the initial guidance range, which will be particularly encouraging for Convex in its first visit to the cat bond market. The Class A tranche of notes to be issued by Hypatia Ltd., which launched at $100 million in size and will provide Convex with aggregate industry loss based retro reinsurance attaching at $120 million of losses, after a $30 million franchise deductible, now targets a 50% increase to $150 million, we’re told. At the same time, the Class A tranche of notes with an initial expected loss of 1.71%, have seen their price guidance drop from initial guidance of 7.25% to 7.75%, to now be offered with a coupon in a range from 6.75% to 7.25%. Meanwhile, the Class B tranche which will provide identical coverage, but attaching lower down at $80 million, again after a $30 million franchise deductible, had launched at just $50 million in size but are now expected to triple to $150 million as well. The Class B notes will have an initial expected loss of 3.06% and were initially offered with coupon price guidance of 10% to 10.5%. That guidance has now fallen as well, to 9.75% to 10%. Update 2: Convex successfully secured the upsized $300 million of protection from its first ever catastrophe bond transaction, with the two $150 million tranches of notes issued by Hypatia Ltd. also pricing below initial guidance. The less risky Class A tranche of notes priced at the low-end of reduced guidance, at a 6.75% initial coupon spread. The riskier Class B notes did the same, with pricing finalised at the low-end again, at a 9.75% initial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1" t="str">
        <v>https://www.artemis.bm/deal-directory/hypatia-ltd-series-2020-1/</v>
      </c>
    </row>
    <row r="302" spans="1:21" x14ac:dyDescent="0.25">
      <c r="A302" t="str">
        <v>Ursa Re II Ltd. (Series 2020-1) Class AA</v>
      </c>
      <c r="B302" s="19">
        <v>44105</v>
      </c>
      <c r="C302" t="str">
        <v>Ursa Re II Ltd.</v>
      </c>
      <c r="D302" t="str">
        <v>California Earthquake Authority</v>
      </c>
      <c r="E302" t="str">
        <v>Swiss Re Capital Markets is sole structuring agent and sole bookrunner</v>
      </c>
      <c r="F302" t="str">
        <v>EQECAT Inc.</v>
      </c>
      <c r="G302" t="str">
        <v>California earthquake</v>
      </c>
      <c r="H302" s="18">
        <v>425000000</v>
      </c>
      <c r="I302" t="str">
        <v>Indemnity</v>
      </c>
      <c r="J302" t="str">
        <v>NR</v>
      </c>
      <c r="K302" t="str">
        <v>Unknown</v>
      </c>
      <c r="L302" t="str">
        <v>None</v>
      </c>
      <c r="M302" t="str">
        <v>Unknown</v>
      </c>
      <c r="N302" t="str">
        <v>Yes</v>
      </c>
      <c r="O302">
        <v>0.9</v>
      </c>
      <c r="P302">
        <v>3.75</v>
      </c>
      <c r="Q302">
        <v>4.166666666666667</v>
      </c>
      <c r="R302">
        <v>1</v>
      </c>
      <c r="S302">
        <v>0</v>
      </c>
      <c r="T302" t="str">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2" t="str">
        <v>https://www.artemis.bm/deal-directory/ursa-re-ii-ltd-series-2020-1/</v>
      </c>
    </row>
    <row r="303" spans="1:21" x14ac:dyDescent="0.25">
      <c r="A303" t="str">
        <v>Ursa Re II Ltd. (Series 2020-1) Class D</v>
      </c>
      <c r="B303" s="19">
        <v>44105</v>
      </c>
      <c r="C303" t="str">
        <v>Ursa Re II Ltd.</v>
      </c>
      <c r="D303" t="str">
        <v>California Earthquake Authority</v>
      </c>
      <c r="E303" t="str">
        <v>Swiss Re Capital Markets is sole structuring agent and sole bookrunner</v>
      </c>
      <c r="F303" t="str">
        <v>EQECAT Inc.</v>
      </c>
      <c r="G303" t="str">
        <v>California earthquake</v>
      </c>
      <c r="H303" s="18">
        <v>350000000</v>
      </c>
      <c r="I303" t="str">
        <v>Indemnity</v>
      </c>
      <c r="J303" t="str">
        <v>NR</v>
      </c>
      <c r="K303" t="str">
        <v>Unknown</v>
      </c>
      <c r="L303" t="str">
        <v>None</v>
      </c>
      <c r="M303" t="str">
        <v>Unknown</v>
      </c>
      <c r="N303" t="str">
        <v>Yes</v>
      </c>
      <c r="O303">
        <v>2.5299999999999998</v>
      </c>
      <c r="P303">
        <v>6.25</v>
      </c>
      <c r="Q303">
        <v>2.4703557312252968</v>
      </c>
      <c r="R303">
        <v>1</v>
      </c>
      <c r="S303">
        <v>0</v>
      </c>
      <c r="T303" t="str">
        <v>The California Earthquake Authority (CEA) has returned to the catastrophe bond market with its second transaction of 2020, seeking at least $250 million of fully collateralised earthquake reinsurance protection through this Ursa Re II Ltd. (Series 2020-1) deal. For its next catastrophe bond deal, the CEA has reverted back to the Ursa Re moniker, registering a new Bermuda-based special purpose insurer named Ursa Re II Ltd. for the purpose of its latest capital markets foray. The newly registered Ursa Re II Ltd. vehicle will issue two tranches of notes in this Series 2020-1 issuance, sources told us. Ursa Re II will issue a Class AA tranche of notes of $150 million or greater in size and a Class D tranche of notes of $100 million or greater, we are told. Each of these tranches of notes will be sold to third-party ILS investors and funds, with the proceeds used to collateralised underlying earthquake reinsurance agreements between Ursa Re II and the CEA. The notes will provide the CEA with at least $250 million of California earthquake reinsurance protection across a three-year term, on an annual aggregate and indemnity trigger basis. We understand that the $150 million of Class AA notes are the less risky layer from this Ursa Re II 2020-1 cat bond issuance, having an initial expected loss of 0.9% and being marketed to ILS investors with price guidance in a range from 3.5% to 4%. Meanwhile, the $100 million of Class D notes are higher risk, having an initial expected loss of 2.53% and being offered to ILS investors with coupon guidance of 5.75% to 6.25%. Update 1: At pricing, this new catastrophe bond from the California Earthquake Authority (CEA) more than tripled in size of the offering, reaching $775 million. Ursa Re II Ltd. will issue two tranches of notes that are being sold to investors and the proceeds used to collateralise underlying earthquake reinsurance agreements between Ursa Re II and the CEA, to provide the insurer with California earthquake reinsurance protection across a three-year term, on an annual aggregate and indemnity trigger basis. Sources now tell us that the least risky Class AA tranche of notes, that were originally sized at $150 million, are now set to reach $425 million in size, while the Class D notes, that were originally $100 million in size, are now set to reach $350 million. The now $425 million of Class AA notes, the less risky layer from this Ursa Re II 2020-1 cat bond issuance, which have an initial expected loss of 0.9%, were originally offered to ILS investors with price guidance in a range from 3.5% to 4%, but we’re told this settled at the mid-point of 3.75% in the end. The now $350 million of Class D notes, which have an initial expected loss of 2.53%, were first offered to ILS investors with coupon guidance of 5.75% to 6.25%, but this has now settled at the top-end of guidance at 6.25%, we understand. As a result, both tranches of notes offer attractive multiples to investors and represent an increase in pricing from other recent CEA sponsored catastrophe bond deals, which perhaps goes some way to explaining the strong appetite seen from investors for this new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3" t="str">
        <v>https://www.artemis.bm/deal-directory/ursa-re-ii-ltd-series-2020-1/</v>
      </c>
    </row>
    <row r="304" spans="1:21" x14ac:dyDescent="0.25">
      <c r="A304" t="str">
        <v>La Vie Re Limited (Series 2020-1)</v>
      </c>
      <c r="B304" s="19">
        <v>44105</v>
      </c>
      <c r="C304" t="str">
        <v>La Vie Re Limited</v>
      </c>
      <c r="D304" t="str">
        <v>Minnesota Life Insurance Company</v>
      </c>
      <c r="E304" t="str">
        <v>Willis Re Securities is sole structuring agent &amp; bookrunner</v>
      </c>
      <c r="F304" t="str">
        <v>RMS</v>
      </c>
      <c r="G304" t="str">
        <v>Extreme mortality</v>
      </c>
      <c r="H304" s="18">
        <v>100000000</v>
      </c>
      <c r="I304" t="str">
        <v>Indemnity</v>
      </c>
      <c r="J304" t="str">
        <v>NR</v>
      </c>
      <c r="K304" t="str">
        <v>Unknown</v>
      </c>
      <c r="L304" t="str">
        <v>None</v>
      </c>
      <c r="M304" t="str">
        <v>Unknown</v>
      </c>
      <c r="N304" t="str">
        <v>No</v>
      </c>
      <c r="O304">
        <v>0.17</v>
      </c>
      <c r="P304">
        <v>2.85</v>
      </c>
      <c r="Q304">
        <v>16.764705882352942</v>
      </c>
      <c r="R304">
        <v>1</v>
      </c>
      <c r="S304">
        <v>0</v>
      </c>
      <c r="T304" t="str">
        <v>Minnesota Life Insurance Company, a life insurance subsidiary of the Securian Financial Group, is venturing into the insurance-linked securities (ILS) market for a relatively rare mortality catastrophe bond transaction, as the company looks to the capital markets for additional reinsurance for its life book. Minnesota Life has looked to insurance-linked securities (ILS) as a way to add efficient stop loss mortality reinsurance coverage, with the help of structurer and bookrunner Willis Re Securities, we understand. La Vie Re Limited, a Bermuda based company, will issue a single $100 million or greater tranche of Series 2020-1 notes, that will be sold to investors and the proceeds used to collateralize an excess-of-loss reinsurance agreement between it and Securian’s captive reinsurer 1880 Reinsurance which is based in Vermont, we’re told. 1880 Reinsurance is already engaged in a quota share reinsurance arrangement with ceding company Minnesota Life. The transaction will provide extreme mortality coverage, on a loss ratio basis, we understand from sources, so the collateral will be used to provide a stop loss type of reinsurance above a pre-defined loss ratio it seems. The notes will have a three-year term, with the reinsurance coverage provided running to the end of September 2023. The $100 million of Series 2020-1 Class A notes issued by La Vie Re Ltd. will have an initial expected loss of 0.17% on a modelled basis, we understand, with the loss ratio trigger set at 110%. Investors will be offered the notes with price guidance in a range from 2.5% to 3%, we’re told. Update 1: We understand that the price guidance has been narrowed towards the upper-end of the marketed range, with the final offering being made at 2.75% to 3%. Update 2: The still $100 million of mortality risk linked notes issued by La Vie Re Limited have now been priced at 2.85%, so towards the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4" t="str">
        <v>https://www.artemis.bm/deal-directory/la-vie-re-limited-series-2020-1/</v>
      </c>
    </row>
    <row r="305" spans="1:21" x14ac:dyDescent="0.25">
      <c r="A305" t="str">
        <v>Herbie Re Ltd. (Series 2020-2) Class A</v>
      </c>
      <c r="B305" s="19">
        <v>44105</v>
      </c>
      <c r="C305" t="str">
        <v>Herbie Re Ltd.</v>
      </c>
      <c r="D305" t="str">
        <v>Fidelis Insurance</v>
      </c>
      <c r="E305" t="str">
        <v>Aon Securities is sole structuring agent and bookrunner</v>
      </c>
      <c r="F305" t="str">
        <v>AIR Worldwide</v>
      </c>
      <c r="G305" t="str">
        <v>U.S. named storm, U.S. earthquake</v>
      </c>
      <c r="H305" s="18">
        <v>100000000</v>
      </c>
      <c r="I305" t="str">
        <v>Industry loss index</v>
      </c>
      <c r="J305" t="str">
        <v>NR</v>
      </c>
      <c r="K305">
        <v>4</v>
      </c>
      <c r="L305" t="str">
        <v>None</v>
      </c>
      <c r="M305" t="str">
        <v>Unknown</v>
      </c>
      <c r="N305" t="str">
        <v>Yes</v>
      </c>
      <c r="O305">
        <v>2.0699999999999998</v>
      </c>
      <c r="P305">
        <v>6.25</v>
      </c>
      <c r="Q305">
        <v>3.0193236714975846</v>
      </c>
      <c r="R305">
        <v>1</v>
      </c>
      <c r="S305">
        <v>0</v>
      </c>
      <c r="T305" t="str">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5" t="str">
        <v>https://www.artemis.bm/deal-directory/herbie-re-ltd-series-2020-2/</v>
      </c>
    </row>
    <row r="306" spans="1:21" x14ac:dyDescent="0.25">
      <c r="A306" t="str">
        <v>Herbie Re Ltd. (Series 2020-2) Class C</v>
      </c>
      <c r="B306" s="19">
        <v>44105</v>
      </c>
      <c r="C306" t="str">
        <v>Herbie Re Ltd.</v>
      </c>
      <c r="D306" t="str">
        <v>Fidelis Insurance</v>
      </c>
      <c r="E306" t="str">
        <v>Aon Securities is sole structuring agent and bookrunner</v>
      </c>
      <c r="F306" t="str">
        <v>AIR Worldwide</v>
      </c>
      <c r="G306" t="str">
        <v>U.S. named storm, U.S. earthquake</v>
      </c>
      <c r="H306" s="18">
        <v>150000000</v>
      </c>
      <c r="I306" t="str">
        <v>Industry loss index</v>
      </c>
      <c r="J306" t="str">
        <v>NR</v>
      </c>
      <c r="K306">
        <v>4</v>
      </c>
      <c r="L306" t="str">
        <v>None</v>
      </c>
      <c r="M306" t="str">
        <v>Unknown</v>
      </c>
      <c r="N306" t="str">
        <v>Yes</v>
      </c>
      <c r="O306">
        <v>7.59</v>
      </c>
      <c r="P306">
        <v>16</v>
      </c>
      <c r="Q306">
        <v>2.1080368906455864</v>
      </c>
      <c r="R306">
        <v>1</v>
      </c>
      <c r="S306">
        <v>0</v>
      </c>
      <c r="T306" t="str">
        <v>Fidelis has returned to the catastrophe bond market for the second time, seeking to extend its collateralised and capital markets backed multi-peril reinsurance protection with this Herbie Re Ltd. 2020-2 transaction. Earlier this year, Fidelis secured a $125 million source of collateralised multi-peril reinsurance protection with the Herbie Re Ltd. (Series 2020-1) catastrophe bond deal and now returns looking to upsize on that with this second 2020 issuance. Using the same Herbie Re Ltd. Bermuda-domiciled special purpose insurer (SPI), Fidelis is seeking to secure three layers of reinsurance coverage, all on an industry loss trigger basis against losses from named storms or earthquakes across the United States and territories including Puerto Rico, the U.S. Virgin Islands, and District of Columbia. The Herbie Re 2020-2 cat bond will provide Fidelis with aggregate retro reinsurance coverage, where as the first 2020-1 transaction provides the company with second-event protection. For this second Herbie Re catastrophe bond, the special purpose insurer will seek to issue three tranches of notes, two of which will provide coverage across a four-year term and the other across two-years. All three tranches of notes will be sold to cat bond funds and investors, with the proceeds used to collateralise the underlying reinsurance agreements between the SPI and Fidelis’ Bermuda underwriting entity, we understand. All three tranches of Series 2020-2 notes will provide annual aggregate named storm and earthquake reinsurance protection, using a territory weighted industry loss index reported by PCS. Coverage is after a $20 billion per-event franchise deductible for each tranche, while the three will provide layers of coverage, sitting on top of each other in Fidelis’ reinsurance tower. Herbie Re Ltd. will issue a $75 million tranche of Class A notes that have an initial expected loss of 2.07%, will provide four years of reinsurance protection and are being offered to cat bond investors with price guidance of 6.75% to 7.5%. An also $75 million tranche of Cklass B notes have an initial expected loss of 3.61%, also provide four years of reinsurance coverage and are being offered to investors with coupon price guidance of 9% to 9.75%. The final Class C tranche of notes are $25 million in size and these will provide Fidelis with reinsurance across just a two year term. They have an initial expected loss of 7.59% and are being offered to investors with price guidance of 16.25% to 17.25%. All three tranches will therefore provide ILW-like coverage, stacked one on top of the other, for Fidelis. Update 1: Fidelis is now hoping to secure somewhere between $225 million and $300 million from this cat bond deal. The Class A tranche is now targeting from $100 million to $125 million of limit and the price guidance has now been lowered significantly to a range of 6.25% to 6.75%. The Class B tranche is now also targeting $100 million to $150 million of limit for Fidelis and pricing has been lowered to the bottom-end of guidance at 9%. The Class C notes remain at $25 million in size and their price guidance has been reduced to 16% to 16.25%. Update 2: At final pricing the Herbie Re 2020-2 catastrophe bond issuance was fixed at $275 million in size for sponsor Fidelis. The Class A tranche settled at $100 million in size, with pricing at 6.25%. The Class B tranche settled at $150 million in size, with pricing at 9%. The Class C tranche settled at $25 million in size, with pricing at 16%. Update – Jan 2023: The Class C tranche of notes have had their principal reduced to leave $18.67 million outstanding, suggesting a partial recovery of around 25% of principal could already have occurred. Hurricane Ian in September 2022 is assumed the driver, being the only industry loss event of sufficient size to breach the $35bn industry loss trigger for these notes and as these notes are occurrence in nature. Update – Jan 2024: The remaining still $18.67 million of principal outstanding from the Herbie Re 2020-2 Class C notes is marked down for a roughly 50% to 60% additional loss, suggesting the market anticipates further creep in the hurricane Ian loss total is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6" t="str">
        <v>https://www.artemis.bm/deal-directory/herbie-re-ltd-series-2020-2/</v>
      </c>
    </row>
    <row r="307" spans="1:21" x14ac:dyDescent="0.25">
      <c r="A307" t="str">
        <v>Residential Reinsurance 2020 Limited (Series 2020-2) Class 1</v>
      </c>
      <c r="B307" s="19">
        <v>44136</v>
      </c>
      <c r="C307" t="str">
        <v>Residential Reinsurance 2020 Limited</v>
      </c>
      <c r="D307" t="str">
        <v>USAA</v>
      </c>
      <c r="E307" t="str">
        <v>Goldman Sachs and Swiss Re Capital Markets are joint structuring agents and bookrunners</v>
      </c>
      <c r="F307" t="str">
        <v>AIR Worldwide</v>
      </c>
      <c r="G307" t="str">
        <v>U.S. tropical cyclones, earthquakes (plus fire following), severe thunderstorm, winter storm, wildfire, volcanic eruption, meteorite impact, other perils (all including auto &amp; renter policy flood losses)</v>
      </c>
      <c r="H307" s="18">
        <v>50000000</v>
      </c>
      <c r="I307" t="str">
        <v>Indemnity</v>
      </c>
      <c r="J307" t="str">
        <v>NR</v>
      </c>
      <c r="K307">
        <v>4</v>
      </c>
      <c r="L307" t="str">
        <v>None</v>
      </c>
      <c r="M307" t="str">
        <v>Unknown</v>
      </c>
      <c r="N307" t="str">
        <v>Yes</v>
      </c>
      <c r="O307">
        <v>4.84</v>
      </c>
      <c r="P307">
        <v>26</v>
      </c>
      <c r="Q307">
        <v>5.3719008264462813</v>
      </c>
      <c r="R307">
        <v>1</v>
      </c>
      <c r="S307">
        <v>0</v>
      </c>
      <c r="T307"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7" t="str">
        <v>https://www.artemis.bm/deal-directory/residential-reinsurance-2020-limited-series-2020-2/</v>
      </c>
    </row>
    <row r="308" spans="1:21" x14ac:dyDescent="0.25">
      <c r="A308" t="str">
        <v>Residential Reinsurance 2020 Limited (Series 2020-2) Class 3</v>
      </c>
      <c r="B308" s="19">
        <v>44136</v>
      </c>
      <c r="C308" t="str">
        <v>Residential Reinsurance 2020 Limited</v>
      </c>
      <c r="D308" t="str">
        <v>USAA</v>
      </c>
      <c r="E308" t="str">
        <v>Goldman Sachs and Swiss Re Capital Markets are joint structuring agents and bookrunners</v>
      </c>
      <c r="F308" t="str">
        <v>AIR Worldwide</v>
      </c>
      <c r="G308" t="str">
        <v>U.S. tropical cyclones, earthquakes (plus fire following), severe thunderstorm, winter storm, wildfire, volcanic eruption, meteorite impact, other perils (all including auto &amp; renter policy flood losses)</v>
      </c>
      <c r="H308" s="18">
        <v>150000000</v>
      </c>
      <c r="I308" t="str">
        <v>Indemnity</v>
      </c>
      <c r="J308" t="str">
        <v>NR</v>
      </c>
      <c r="K308">
        <v>4</v>
      </c>
      <c r="L308" t="str">
        <v>None</v>
      </c>
      <c r="M308" t="str">
        <v>Unknown</v>
      </c>
      <c r="N308" t="str">
        <v>Yes</v>
      </c>
      <c r="O308">
        <v>3.53</v>
      </c>
      <c r="P308">
        <v>8.25</v>
      </c>
      <c r="Q308">
        <v>2.3371104815864023</v>
      </c>
      <c r="R308">
        <v>1</v>
      </c>
      <c r="S308">
        <v>0</v>
      </c>
      <c r="T308"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8" t="str">
        <v>https://www.artemis.bm/deal-directory/residential-reinsurance-2020-limited-series-2020-2/</v>
      </c>
    </row>
    <row r="309" spans="1:21" x14ac:dyDescent="0.25">
      <c r="A309" t="str">
        <v>Residential Reinsurance 2020 Limited (Series 2020-2) Class 4</v>
      </c>
      <c r="B309" s="19">
        <v>44136</v>
      </c>
      <c r="C309" t="str">
        <v>Residential Reinsurance 2020 Limited</v>
      </c>
      <c r="D309" t="str">
        <v>USAA</v>
      </c>
      <c r="E309" t="str">
        <v>Goldman Sachs and Swiss Re Capital Markets are joint structuring agents and bookrunners</v>
      </c>
      <c r="F309" t="str">
        <v>AIR Worldwide</v>
      </c>
      <c r="G309" t="str">
        <v>U.S. tropical cyclones, earthquakes (plus fire following), severe thunderstorm, winter storm, wildfire, volcanic eruption, meteorite impact, other perils (all including auto &amp; renter policy flood losses)</v>
      </c>
      <c r="H309" s="18">
        <v>200000000</v>
      </c>
      <c r="I309" t="str">
        <v>Indemnity</v>
      </c>
      <c r="J309" t="str">
        <v>NR</v>
      </c>
      <c r="K309">
        <v>4</v>
      </c>
      <c r="L309" t="str">
        <v>None</v>
      </c>
      <c r="M309" t="str">
        <v>Unknown</v>
      </c>
      <c r="N309" t="str">
        <v>Yes</v>
      </c>
      <c r="O309">
        <v>2.3199999999999998</v>
      </c>
      <c r="P309">
        <v>6.25</v>
      </c>
      <c r="Q309">
        <v>2.6939655172413794</v>
      </c>
      <c r="R309">
        <v>1</v>
      </c>
      <c r="S309">
        <v>0</v>
      </c>
      <c r="T309" t="str">
        <v>U.S. primary mutual insurer USAA is back in the catastrophe bond market with its second transaction for 2020, seeking a $300 million multi-year source of fully collateralized multi-peril catastrophe reinsurance protection from the capital markets. With its latest deal, we’re told that USAA is seeking at least $300 million of fully collateralized reinsurance from the capital markets through the issuance of three tranches of catastrophe bond notes by its Residential Reinsurance 2020 Limited Cayman Islands domiciled vehicle. One tranche of this transaction could be the highest priced ResRe cat bond notes ever issued sources told us, reflecting the rising of reinsurance rates at this time. The transaction is designed to provide USAA with up to four years of reinsurance protection against losses in the United States from multiple catastrophe perils. The protection will be on indemnity trigger and per-occurrence basis, which is typical of the second USAA cat bond of the year, the first tending to be annual aggregate in nature. Two of the tranches of notes will provide four years of protection and the third one year, providing coverage for certain losses from U.S. tropical cyclones, earthquakes (plus fire following), severe thunderstorm, winter storm, wildfire, volcanic eruption, meteorite impact, other perils (all including auto &amp; renter policy flood losses) in the United States, the typical range of perils from all recent ResRe cat bond deals. Important to note that this latest USAA cat bond has an explicit exclusion of communicable diseases within the other perils bucket, we understand. Residential Re 2020 will seek to issue a $50 million Class 1 tranche of notes that will be zero coupon in nature and provide a single year of coverage. USAA typically has these one-year tranches in its cat bonds, normally the riskiest layer of any issuance. It’s the same with this Residential Re 2020-2 cat bond, with the $50 million of Class 1 notes having an initial expected loss of 14.84% at the base case, attaching at $688 million of losses to USAA and being offered to cat bond investors with a coupon equivalent price guidance in a range from 24% to 26%, or 76% to 74% of par. With this layer set to sit alongside a Class 1 tranche from USAA’s ResRe 2019-2 cat bond in the carriers reinsurance tower, we’re told the price guidance does reflect an increase on that year-old transaction which paid a coupon equivalent of 22.75% and at the time was the highest priced ResRe tranche ever. A $100 million Class 3 tranche of notes will have a four-year term and have an initial expected loss of 3.53% at the base case. This tranche of notes are set to attach at $1.875 billion of losses to USAA on a per-occurrence basis and are being offered to investors with coupon guidance of 8.75% to 9.25%, sources said. The final $150 million Class 4 tranche of notes will also have a four-year term. Their initial expected loss will be 2.32% at the base case, making them the least risky, attaching at $2.55 billion of losses to USAA. Price guidance for this last tranche of the issuance is in a range from 6.75% to 7.25%, we understand. All three tranches look set to offer cat bond investors a risk-adjusted price increase on previous USAA cat bonds and the one-year tranche looks like it could be one of the highest coupon 144A cat bond tranches to ever hit the market. Update 1: USAA’s target for its latest cat bond has been lifted and the carrier is now aiming to secure as much as $400 million of multi-year, fully collateralized, multi-peril catastrophe reinsurance protection from the capital markets with its new Residential Reinsurance 2020 Limited (Series 2020-2) transaction. The highest risk and one-year term zero-coupon Class 1 tranche of notes, which have an initial expected loss of 14.84% at the base case, attaching at $688 million of losses to USAA, remain at $50 million in size and their pricing has now been fixed at the upper-end of guidance, with a coupon equivalent price of 26%, or 74% of par on offer to investors. At that level, this will be the highest paid ResRe catastrophe bond tranche ever and represents an increase on previous years pricing that looks to be around the 3% equivalent, in coupon terms. The Class 3 tranche of notes, which will have a four-year term and an initial expected loss of 3.53% at the base case, attaching at $1.875 billion of losses to USAA on a per-occurrence basis, launched seeking $100 million of protection for the carrier. This tranche looks set to increase in size to $150 million, we understand, while the price guidance has dropped from the initial coupon guidance of 8.75% to 9.25%, to now be offered at 8.25% to 8.75%, we understand. The final million Class 4 tranche of notes, which also have a four-year term with an initial expected loss of 2.32% at the base case and attach at $2.55 billion of losses to USAA, were targeting $150 million of reinsurance limit for the carrier, but this has been increased to $200 million. At the same time, price guidance for this last tranche has also dropped from the initial 6.75% to 7.25%, to now be offered with guidance of 6.25% to 6.75%, we’re told. So, the two four-year tranches look set to upsize with pricing at or below their initial guidance, while the riskier one-year layer remains static in terms of size and has seen its pricing rise. Update 2: USAA secured the upsized $400m of collateralized reinsurance limit from its latest catastrophe bond. The Class 1 riskiest tranche priced its zero-coupon notes at 74% of par, a roughly 26% coupon equivalent. The Class 3 tranche priced at the low-end of reduced guidance, at 8.25%. The Class 4 tranche was also priced at the low-end of the reduced guidance, at 6.25%. The Class 3 and 4 tranches saw their coupons decline by roughly 8% and 11% from the mid-point of initial guidance during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09" t="str">
        <v>https://www.artemis.bm/deal-directory/residential-reinsurance-2020-limited-series-2020-2/</v>
      </c>
    </row>
    <row r="310" spans="1:21" x14ac:dyDescent="0.25">
      <c r="A310" t="str">
        <v>Four Lakes Re Ltd. (Series 2020-1) Class A</v>
      </c>
      <c r="B310" s="19">
        <v>44136</v>
      </c>
      <c r="C310" t="str">
        <v>Four Lakes Re Ltd.</v>
      </c>
      <c r="D310" t="str">
        <v>American Family Mutual Insurance Co.</v>
      </c>
      <c r="E310" t="str">
        <v>Aon Securities is sole structuring agent and bookrunner</v>
      </c>
      <c r="F310" t="str">
        <v>AIR Worldwide</v>
      </c>
      <c r="G310" t="str">
        <v>U.S named storm, earthquake, severe thunderstorm, wildfire, winter storm, volcanic eruption, meteorite impact</v>
      </c>
      <c r="H310" s="18">
        <v>100000000</v>
      </c>
      <c r="I310" t="str">
        <v>Indemnity</v>
      </c>
      <c r="J310" t="str">
        <v>NR</v>
      </c>
      <c r="K310" t="str">
        <v>Unknown</v>
      </c>
      <c r="L310" t="str">
        <v>None</v>
      </c>
      <c r="M310" t="str">
        <v>Unknown</v>
      </c>
      <c r="N310" t="str">
        <v>Yes</v>
      </c>
      <c r="O310">
        <v>2.2799999999999998</v>
      </c>
      <c r="P310">
        <v>7</v>
      </c>
      <c r="Q310">
        <v>3.0701754385964914</v>
      </c>
      <c r="R310">
        <v>1</v>
      </c>
      <c r="S310">
        <v>0</v>
      </c>
      <c r="T310" t="str">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0" t="str">
        <v>https://www.artemis.bm/deal-directory/four-lakes-re-ltd-series-2020-1/</v>
      </c>
    </row>
    <row r="311" spans="1:21" x14ac:dyDescent="0.25">
      <c r="A311" t="str">
        <v>Four Lakes Re Ltd. (Series 2020-1) Class B</v>
      </c>
      <c r="B311" s="19">
        <v>44136</v>
      </c>
      <c r="C311" t="str">
        <v>Four Lakes Re Ltd.</v>
      </c>
      <c r="D311" t="str">
        <v>American Family Mutual Insurance Co.</v>
      </c>
      <c r="E311" t="str">
        <v>Aon Securities is sole structuring agent and bookrunner</v>
      </c>
      <c r="F311" t="str">
        <v>AIR Worldwide</v>
      </c>
      <c r="G311" t="str">
        <v>U.S named storm, earthquake, severe thunderstorm, wildfire, winter storm, volcanic eruption, meteorite impact</v>
      </c>
      <c r="H311" s="18">
        <v>75000000</v>
      </c>
      <c r="I311" t="str">
        <v>Indemnity</v>
      </c>
      <c r="J311" t="str">
        <v>NR</v>
      </c>
      <c r="K311" t="str">
        <v>Unknown</v>
      </c>
      <c r="L311" t="str">
        <v>None</v>
      </c>
      <c r="M311" t="str">
        <v>Unknown</v>
      </c>
      <c r="N311" t="str">
        <v>Yes</v>
      </c>
      <c r="O311">
        <v>3.71</v>
      </c>
      <c r="P311">
        <v>9.5</v>
      </c>
      <c r="Q311">
        <v>2.5606469002695418</v>
      </c>
      <c r="R311">
        <v>1</v>
      </c>
      <c r="S311">
        <v>0</v>
      </c>
      <c r="T311" t="str">
        <v>This is the first catastrophe bond to be sponsored by American Family Mutual Insurance Company since late 2010. Four Lakes Re Ltd. has been established as a Bermuda based special purpose insurer for issuing cat bonds on behalf of American Family (AmFam). For this first issuance, Four Lakes Re Ltd. will seek to issue two tranches of catastrophe bond notes, that will be sold to cat bond investors and the proceeds used to collateralize the underlying reinsurance agreements between the issuer and AmFam. The Four Lakes Re 2020-1 catastrophe bond will provide AmFam with a just over three-year source of catastrophe reinsurance protection from the capital markets, covering certain losses caused by multiple U.S. perils, including U.S named storm, earthquake, severe thunderstorm, winter storm, volcanic eruption, and meteorite impact. Coverage is across the entire 50 U.S. states and D.C., on an indemnity and per-occurrence basis, we understand from our sources. The deal features a currently $75 million Class A tranche of notes, that Four Lakes Re Ltd. will issue to investors. The Class A tranche is the less risky of two, having an initial expected loss of 2.28% and being offered with coupon guidance in a range from 6.5% to 7.25%, we’re told. The riskier Class B tranche of notes to be issued by Four Lakes Re Ltd., are also seeking $75 million in terms of sizing. The initial expected loss of the Class B notes is 3.71% and these are offered to cat bond investors with price guidance ranging from 8.75% to 9.5%, we understand. Maturity for both tranches is slated for the beginning of January 2024, suggesting over three-years of coverage and perhaps importantly for AmFam, that would include four winter storm seasons. Update 1: We understand the target for this first Four Lakes Re Ltd. catastrophe bond issue was upsized to $175 million thanks to investor demand. The Class A tranche has upsized to $100 million, with pricing at the mid-point of guidance at 7%. The riskier Class B tranche remained at $75 million and its pricing moved higher, to the top-end of initial guidance at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1" t="str">
        <v>https://www.artemis.bm/deal-directory/four-lakes-re-ltd-series-2020-1/</v>
      </c>
    </row>
    <row r="312" spans="1:21" x14ac:dyDescent="0.25">
      <c r="A312" t="str">
        <v>Matterhorn Re Ltd. (Series 2020-5) Class A</v>
      </c>
      <c r="B312" s="19">
        <v>44166</v>
      </c>
      <c r="C312" t="str">
        <v>Matterhorn Re Ltd. (Series 2020-5)</v>
      </c>
      <c r="D312" t="str">
        <v>Swiss Re</v>
      </c>
      <c r="E312" t="str">
        <v>Swiss Re Capital Markets is sole structuring agent and sole bookrunner</v>
      </c>
      <c r="F312" t="str">
        <v>AIR Worldwide</v>
      </c>
      <c r="G312" t="str">
        <v>U.S. named storm</v>
      </c>
      <c r="H312" s="18">
        <v>150000000</v>
      </c>
      <c r="I312" t="str">
        <v>Industry loss index</v>
      </c>
      <c r="J312" t="str">
        <v>NR</v>
      </c>
      <c r="K312">
        <v>1.92</v>
      </c>
      <c r="L312" t="str">
        <v>None</v>
      </c>
      <c r="M312" t="str">
        <v>Unknown</v>
      </c>
      <c r="N312" t="str">
        <v>Yes</v>
      </c>
      <c r="O312">
        <v>2.4</v>
      </c>
      <c r="P312">
        <v>4.25</v>
      </c>
      <c r="Q312">
        <v>1.7708333333333335</v>
      </c>
      <c r="R312">
        <v>1</v>
      </c>
      <c r="S312">
        <v>0</v>
      </c>
      <c r="T312" t="str">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2" t="str">
        <v>https://www.artemis.bm/deal-directory/matterhorn-re-ltd-series-2020-5/</v>
      </c>
    </row>
    <row r="313" spans="1:21" x14ac:dyDescent="0.25">
      <c r="A313" t="str">
        <v>Matterhorn Re Ltd. (Series 2020-5) Class B</v>
      </c>
      <c r="B313" s="19">
        <v>44166</v>
      </c>
      <c r="C313" t="str">
        <v>Matterhorn Re Ltd. (Series 2020-5)</v>
      </c>
      <c r="D313" t="str">
        <v>Swiss Re</v>
      </c>
      <c r="E313" t="str">
        <v>Swiss Re Capital Markets is sole structuring agent and sole bookrunner</v>
      </c>
      <c r="F313" t="str">
        <v>AIR Worldwide</v>
      </c>
      <c r="G313" t="str">
        <v>U.S. named storm</v>
      </c>
      <c r="H313" s="18">
        <v>150000000</v>
      </c>
      <c r="I313" t="str">
        <v>Industry loss index</v>
      </c>
      <c r="J313" t="str">
        <v>NR</v>
      </c>
      <c r="K313">
        <v>1.92</v>
      </c>
      <c r="L313" t="str">
        <v>None</v>
      </c>
      <c r="M313" t="str">
        <v>Unknown</v>
      </c>
      <c r="N313" t="str">
        <v>Yes</v>
      </c>
      <c r="O313">
        <v>2.4</v>
      </c>
      <c r="P313">
        <v>5.5</v>
      </c>
      <c r="Q313">
        <v>2.291666666666667</v>
      </c>
      <c r="R313">
        <v>1</v>
      </c>
      <c r="S313">
        <v>0</v>
      </c>
      <c r="T313" t="str">
        <v>This is global reinsurance firm Swiss Re’s fifth Matterhorn Re Ltd. catastrophe bond issuance of 2020 and sixth in 18 months since it launched this cat bond program. For this latest and fifth deal of 2020, we’re told that Matterhorn Re Ltd., a Bermuda based special purpose insurer, will look to issue two tranches of Series 2020-5 cat bond notes that will be sold to investors and the proceeds used to collateralise retrocessional reinsurance agreements between the SPI and sponsor Swiss Re. In total, Swiss Re is seeking at least $150 million of collateralized retrocessional reinsurance against certain U.S. named storm losses with this Matterhorn Re 2020-5 cat bond deal. The protection will be across a two year period to the end of November 2022 (so covering two U.S. hurricane seasons) on a per-occurrence basis, using weighted industry loss index triggers, we understand. The two tranches differ slightly in terms of regions covered, making one slightly riskier than the other due to the inclusion of southern and Gulf Coast states, plus Florida. Matterhorn Re Ltd. will issue an at least $75 million Series 2020-5 Class A tranche of notes that we’re told will cover northeast U.S. named storm risks, with these notes having an initial expected loss of 2.4% and being offered to investors with coupon price guidance in a range from 4.5% to 5%. The SPI will also issue an at least $75 million Series 2020-5 Class B tranche of notes, which we’re told are the slightly riskier due to having a broader coverage area that includes the east coast, Florida, certain Gulf Coast states and also Puerto Rico. This tranche of notes have an initial expected loss of 2.4% and are being offered to investors with price guidance in a range from 5.75% to 6.25%, we understand. Swiss Re launched the Matterhorn Re catastrophe bond program at the mid-point of 2019 and since then has sponsored $1.31 billion of these bonds and with this latest deal looks set to take its cat bond supported collateralized catastrophe retrocessional reinsurance to nearer $1.5 billion. Update 1: A strong reception and demand from investors helped Swiss Re to secure its latest Matterhorn Re catastrophe bond at double the initial target size, securing $300m of retro reinsurance protection. With investor demand very strong, both tranches of notes doubled in size to $150m and then priced below their initial guidance ranges, with the Class A notes pricing at 4.25% and the Class B notes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3" t="str">
        <v>https://www.artemis.bm/deal-directory/matterhorn-re-ltd-series-2020-5/</v>
      </c>
    </row>
    <row r="314" spans="1:21" x14ac:dyDescent="0.25">
      <c r="A314" t="str">
        <v>Phoenician Re Ltd. (Series 2020-1)</v>
      </c>
      <c r="B314" s="19">
        <v>44166</v>
      </c>
      <c r="C314" t="str">
        <v>Phoenician Re Ltd.</v>
      </c>
      <c r="D314" t="str">
        <v>Alphabet Inc.</v>
      </c>
      <c r="E314" t="str">
        <v>Aon Securities is sole structuring agent and bookrunner</v>
      </c>
      <c r="F314" t="str">
        <v>AIR Worldwide</v>
      </c>
      <c r="G314" t="str">
        <v>California earthquake</v>
      </c>
      <c r="H314" s="18">
        <v>237500000</v>
      </c>
      <c r="I314" t="str">
        <v>Indemnity</v>
      </c>
      <c r="J314" t="str">
        <v>NR</v>
      </c>
      <c r="K314" t="str">
        <v>Unknown</v>
      </c>
      <c r="L314" t="str">
        <v>None</v>
      </c>
      <c r="M314" t="str">
        <v>$1,500,000,000.00</v>
      </c>
      <c r="N314" t="str">
        <v>No</v>
      </c>
      <c r="O314">
        <v>0.33300000000000002</v>
      </c>
      <c r="P314">
        <v>3</v>
      </c>
      <c r="Q314">
        <v>9.0090090090090094</v>
      </c>
      <c r="R314">
        <v>1</v>
      </c>
      <c r="S314">
        <v>0</v>
      </c>
      <c r="T314" t="str">
        <v>This is the first catastrophe bond to be sponsored by Google’s parent company Alphabet, Inc. as the tech giant looks to the capital markets as a source of California earthquake insurance coverage. Alphabet, which acts as a holding company for all of the Google tech operations, is looking to secure California earthquake protection from the capital markets, in a deal that will see the firm’s captive insurer ceding risk to a global reinsurance firm, that will in turn enter into a coverage agreement with a special purpose insurer (SPI) Phoenician Re Ltd. which will issue the cat bond notes to investors. Phoenician Re Ltd. was registered in Bermuda in September and will seek to issue $237.5 million of cat bond notes to investors, with the proceeds set to be used to collateralize retrocessional reinsurance agreements with fronting reinsurer Hannover Re. Hannover Re will in turn enter into a reinsurance agreement with Imi Assurance Inc., which is Google’s Hawaii domiciled captive insurer. Alphabet Inc. then gains the insurance direct from its captive, allowing it to benefit from the capital markets appetite for assuming these peak catastrophe risks in a securitized cat bond form. The single tranche of $237.5 million Series 2020-1 Class A notes to be issued by Phoenician Re Ltd. will provide Alphabet with a source of California earthquake insurance protection, cascaded down via the reinsurance agreements and its captive insurer, over a three-year period. The notes will have an initial expected loss of 0.333%, we understand, which equates to an attachment point at $1.5 billion of losses and detachment at $1.75 billion. The notes feature an indemnity trigger and coverage is for all of Alphabet’s subsidiaries and both physical and personal property exposures, it seems. We’re told that while this is a cat bond focused on California earthquake exposures, it will also cover damage to Alphabet property caused by an earthquake that occurs outside of the state, but causes sufficient losses within the state to trigger the notes. The $237.5 million of notes on offer are being marketed to catastrophe bond investors and funds with a coupon in a guidance range from 2.75% to 3.25%, we’re told. Update 1: Alphabet (Google) secured this $237.5 million catastrophe bond issuance at the targeted mid-point of initial pricing, so the notes will pay investors a coupon of 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4" t="str">
        <v>https://www.artemis.bm/deal-directory/phoenician-re-ltd-series-2020-1/</v>
      </c>
    </row>
    <row r="315" spans="1:21" x14ac:dyDescent="0.25">
      <c r="A315" t="str">
        <v>Northshore Re II Ltd. (Series 2021-1)</v>
      </c>
      <c r="B315" s="19">
        <v>44166</v>
      </c>
      <c r="C315" t="str">
        <v>Northshore Re II Ltd.</v>
      </c>
      <c r="D315" t="str">
        <v>AXIS Capital Holdings Ltd. subsidiaries</v>
      </c>
      <c r="E315" t="str">
        <v>GC Securities is structuring agent and bookrunner</v>
      </c>
      <c r="F315" t="str">
        <v>AIR Worldwide</v>
      </c>
      <c r="G315" t="str">
        <v>U.S. named storms (inc. Puerto Rico &amp; Virgin Islands), U.S. &amp; Canada earthquake, European windstorm</v>
      </c>
      <c r="H315" s="18">
        <v>150000000</v>
      </c>
      <c r="I315" t="str">
        <v>Industry loss index</v>
      </c>
      <c r="J315" t="str">
        <v>NR</v>
      </c>
      <c r="K315" t="str">
        <v>Unknown</v>
      </c>
      <c r="L315" t="str">
        <v>None</v>
      </c>
      <c r="M315" t="str">
        <v>Unknown</v>
      </c>
      <c r="N315" t="str">
        <v>No</v>
      </c>
      <c r="O315">
        <v>1.9</v>
      </c>
      <c r="P315">
        <v>5.75</v>
      </c>
      <c r="Q315">
        <v>3.0263157894736845</v>
      </c>
      <c r="R315">
        <v>1</v>
      </c>
      <c r="S315">
        <v>0</v>
      </c>
      <c r="T315" t="str">
        <v>This is AXIS Capital’s fifth catastrophe bond issuance under the Northshore name and sees the company looking to further embed cat bond backed protection within its reinsurance and retrocession program. Northshore Re II Ltd., AXIS’ Bermuda based special purpose insurer, will seek to issue at least $100 million of notes to investors, with the proceeds set to be used to collateralize reinsurance agreements between the SPI and the sponsor. The notes issues will provide AXIS Capital and certain subsidiaries with a three-year source of multi-peril catastrophe reinsurance protection, on a weighted industry loss index and annual aggregate basis.  The transaction is slated to come on-risk from the beginning of 2021 and run to the end of 2023, we understand, hence the Series name. Coverage will be for the same perils as AXIS’ last Northshore catastrophe bond, so U.S. named storms (inc. Puerto Rico &amp; Virgin Islands), U.S. &amp; Canada earthquake risks and European windstorm risks. Industry loss indices from PCS and PERILS will be used, with risk modelling provided by AIR Worldwide. The single, currently $100 million tranche of Series 2021-1 Class A notes to be issued by Northshore Re II Ltd. will have an initial expected loss of 1.9% and are being offered to investors with coupon price guidance in a range from 6% to 6.5%, we’re told. That compares to a 2019 Northshore Re II cat bond which had an initial expected loss of 2.84% and priced at 7.5%, and a 2018 Northshore cat bond deal that had an initial expected loss of 4.47% and priced at just 7.75%. Update 1: AXIS’ first catastrophe bond of 2020, which comes on-risk in 2021, grew in size by 50% while marketing, to reach $150 million. At the same time, the pricing fell to below the low-end of guidance, settling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5" t="str">
        <v>https://www.artemis.bm/deal-directory/northshore-re-ii-ltd-series-2021-1/</v>
      </c>
    </row>
    <row r="316" spans="1:21" x14ac:dyDescent="0.25">
      <c r="A316" t="str">
        <v>Phoenician Re Ltd. (Series 2020-2)</v>
      </c>
      <c r="B316" s="19">
        <v>44166</v>
      </c>
      <c r="C316" t="str">
        <v>Phoenician Re Ltd.</v>
      </c>
      <c r="D316" t="str">
        <v>Alphabet Inc.</v>
      </c>
      <c r="E316" t="str">
        <v>Aon Securities is sole structuring agent and bookrunner</v>
      </c>
      <c r="F316" t="str">
        <v>AIR Worldwide</v>
      </c>
      <c r="G316" t="str">
        <v>California earthquake</v>
      </c>
      <c r="H316" s="18">
        <v>95000000</v>
      </c>
      <c r="I316" t="str">
        <v>Indemnity</v>
      </c>
      <c r="J316" t="str">
        <v>NR</v>
      </c>
      <c r="K316" t="str">
        <v>Unknown</v>
      </c>
      <c r="L316" t="str">
        <v>None</v>
      </c>
      <c r="M316" t="str">
        <v>Unknown</v>
      </c>
      <c r="N316" t="str">
        <v>No</v>
      </c>
      <c r="O316">
        <v>0.247</v>
      </c>
      <c r="P316">
        <v>3</v>
      </c>
      <c r="Q316">
        <v>12.145748987854251</v>
      </c>
      <c r="R316">
        <v>1</v>
      </c>
      <c r="S316">
        <v>0</v>
      </c>
      <c r="T316" t="str">
        <v>This is the second catastrophe bond to be sponsored by Alphabet Inc., the parent company to tech giant Google. Alphabet has returned to the cat bond market very quickly after securing pricing on its first issuance on-target, with this second smaller Phoenician Re transaction set to add to the coverage secured from the capital markets. Phoenician Re Ltd., the Bermuda special purpose insurer established for Alphabet’s cat bond program, will now issue another $95 million of Series 2020-2 notes, that will be sold to investors in the cat bond market and the proceeds used to collateralize reinsurance agreements that will ultimately cascade down California earthquake insurance coverage to Alphabet and its Google entities. As with the first Phoenician Re cat bond transaction for Alphabet, global reinsurance firm Hannover Re will enter into retrocessional agreements with the SPI, in turn providing the reinsurance cover to Alphabet’s Hawaii domiciled captive insurer Imi Assurance, who in turn provides the insurance coverage to Alphabet. In that way, Alphabet and Google can access the benefits of efficient capital markets backed risk transfer from the insurance-linked securities (ILS) market more directly, with the coverage cascaded down in indemnity form through Hannover Re and the captive to it. The $95 million of Phoenician Re 2020-2 Class A cat bond notes will provide Alphabet and subsidiaries with an efficient source of California earthquake insurance, across a three-year term and using an indemnity trigger on a per-occurrence basis. This second Phoenician Re cat bond issuance will sit directly on top of the first, attaching at $1.75 billion of losses (where the 2020-1 notes exhaust) to Alphabet and covering 95% of a layer up to a $1.85 billion detachment. As a result, the Series 2020-2 Class A notes are more risk remote, with the $95 million of notes having an initial expected loss of 0.247% and being offered to cat bond investors with price guidance in a range from 2.75% to 3%. The Series 2020-1 notes, which have an expected loss of 0.33%, priced recently with a 3% coupon , which was the mid-point of guidance. Update 1: This second Phoenician Re catastrophe bond from Google eventually priced its $95 million of notes at 2.9%, so above the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6" t="str">
        <v>https://www.artemis.bm/deal-directory/phoenician-re-ltd-series-2020-2/</v>
      </c>
    </row>
    <row r="317" spans="1:21" x14ac:dyDescent="0.25">
      <c r="A317" t="str">
        <v>Sussex Capital UK PCC Limited (Series 2020-1)</v>
      </c>
      <c r="B317" s="19">
        <v>44166</v>
      </c>
      <c r="C317" t="str">
        <v>Sussex Capital UK PCC Limited</v>
      </c>
      <c r="D317" t="str">
        <v>Brit Syndicates Ltd.</v>
      </c>
      <c r="E317" t="str">
        <v>GC Securities is sole structuring agent and bookrunner</v>
      </c>
      <c r="F317" t="str">
        <v>AIR Worldwide</v>
      </c>
      <c r="G317" t="str">
        <v>U.S. named storm, U.S. earthquake</v>
      </c>
      <c r="H317" s="18">
        <v>300000000</v>
      </c>
      <c r="I317" t="str">
        <v>Industry loss index</v>
      </c>
      <c r="J317" t="str">
        <v>NR</v>
      </c>
      <c r="K317">
        <v>4</v>
      </c>
      <c r="L317" t="str">
        <v>None</v>
      </c>
      <c r="M317" t="str">
        <v>Unknown</v>
      </c>
      <c r="N317" t="str">
        <v>No</v>
      </c>
      <c r="O317">
        <v>3.08</v>
      </c>
      <c r="P317">
        <v>7.75</v>
      </c>
      <c r="Q317">
        <v>2.5162337662337664</v>
      </c>
      <c r="R317">
        <v>1</v>
      </c>
      <c r="S317">
        <v>0</v>
      </c>
      <c r="T317" t="str">
        <v>This is the first full catastrophe bond from Brit Ltd., the specialty insurance and reinsurance player and part of the Fairfax Financial Group of companies. With its first catastrophe bond, Brit is seeking multi-peril collateralized U.S. catastrophe retrocessional reinsurance from the capital markets and is using its UK domiciled protected cell company, Sussex Capital UK PCC Limited as the issuer. Sussex Capital UK PCC Limited will issue a single, currently sized at $250 million Series 2020-1 tranche of notes that will be sold to investors and the proceeds used to collateralize underlying reinsurance agreements between the UK domiciled ILS structure and Brit Syndicates Limited, the companies Lloyd’s underwriting platform and managing agency. We understand that the ultimate beneficiary of the reinsurance protection will be Brit’s Lloyd’s syndicate 2987. The catastrophe bond notes will fund a source of multi-year reinsurance protection for Brit, covering it against certain losses from U.S. named storms and U.S. earthquakes, with coverage including Puerto Rico and the U.S. Virgin Islands across a four year term to the end of 2024. The coverage is retrocessional in nature, being based on a weighted industry loss index trigger and annual aggregate basis, with a franchise deductible based on index points per event for it to qualify. The currently $250 million of Series 2020-1 cat bond notes that are being issued by Sussex Capital UK PCC will have an initial expected loss of 3.08%, our sources said and will be offered to investors with coupon guide pricing of 7.75% to 8.5%. Update 1: Brit’s first catastrophe bond issuance looks to have been successful, as the transaction size has increased to $300 million and at the same time the pricing has been fixed at the low-end of guidance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7" t="str">
        <v>https://www.artemis.bm/deal-directory/sussex-capital-uk-pcc-limited-series-2020-1/</v>
      </c>
    </row>
    <row r="318" spans="1:21" x14ac:dyDescent="0.25">
      <c r="A318" t="str">
        <v>Mystic Re IV Ltd. (Series 2021-1)</v>
      </c>
      <c r="B318" s="19">
        <v>44166</v>
      </c>
      <c r="C318" t="str">
        <v>Mystic Re IV Ltd.</v>
      </c>
      <c r="D318" t="str">
        <v>Liberty Mutual</v>
      </c>
      <c r="E318" t="str">
        <v>GC Securities is sole structuring agent and bookrunner</v>
      </c>
      <c r="F318" t="str">
        <v>AIR Worldwide</v>
      </c>
      <c r="G318" t="str">
        <v>U.S. named storm, U.S. earthquake</v>
      </c>
      <c r="H318" s="18">
        <v>300000000</v>
      </c>
      <c r="I318" t="str">
        <v>Industry loss index</v>
      </c>
      <c r="J318" t="str">
        <v>NR</v>
      </c>
      <c r="K318">
        <v>8</v>
      </c>
      <c r="L318" t="str">
        <v>None</v>
      </c>
      <c r="M318" t="str">
        <v>Unknown</v>
      </c>
      <c r="N318" t="str">
        <v>No</v>
      </c>
      <c r="O318">
        <v>4.55</v>
      </c>
      <c r="P318">
        <v>9</v>
      </c>
      <c r="Q318">
        <v>1.9780219780219781</v>
      </c>
      <c r="R318">
        <v>1</v>
      </c>
      <c r="S318">
        <v>0</v>
      </c>
      <c r="T318" t="str">
        <v>This is the first catastrophe bond to be sponsored by U.S. primary carrier Liberty Mutual in eight years. Liberty Mutual is seeking a three year source of U.S. multi-peril reinsurance coverage from its return to the catastrophe bond market in late 2020. Mystic Re IV Ltd., a newly registered Bermuda domiciled special purpose insurer (SPI), will issue one tranche of notes that will be sold to cat bond investors and the proceeds used to collateralized underlying reinsurance agreements between Mystic Re IV and Liberty Mutual Insurance. The reinsurance protection will cover Liberty Mutual against certain losses from U.S. named storms and U.S. &amp; Canada earthquakes, with the covered area including Puerto Rico, DC and the U.S. Virgin Islands, on a per-occurrence basis and using an industry loss trigger. We understand the transaction will come on-risk from January 1st 2021 and run to the end of 2023. Mystic Re IV Ltd. is set to issue a targeted $200 million tranche of Series 2020-1 Class A notes, with the notes having an initial expected loss of 4.55% and being offered to cat bond funds and investors with coupon price guidance in a range from 9.25% to 10%, our sources said. Update 1: This cat bond issuance launched with a target of providing $200 million of protection to Liberty Mutual, but we’re now told this has increased by 50% to become a $300 million issue. At the same time, price guidance has now narrowed and fallen, with an amended range of 9% to 9.25% now offered. Update 2: The upsized target size of $300 million was achieved for this cat bond from Liberty Mutual. At the same time, the notes eventually priced at the bottom end of the reduced guidance, offering investors a coupon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8" t="str">
        <v>https://www.artemis.bm/deal-directory/mystic-re-iv-ltd-series-2021-1/</v>
      </c>
    </row>
    <row r="319" spans="1:21" x14ac:dyDescent="0.25">
      <c r="A319" t="str">
        <v>Bonanza Re Ltd. (Series 2020-2) Class A</v>
      </c>
      <c r="B319" s="19">
        <v>44166</v>
      </c>
      <c r="C319" t="str">
        <v>Bonanza Re Ltd.</v>
      </c>
      <c r="D319" t="str">
        <v>American Strategic Insurance Group</v>
      </c>
      <c r="E319" t="str">
        <v>Willis Re Securities is sole structuring agent &amp; bookrunner</v>
      </c>
      <c r="F319" t="str">
        <v>AIR Worldwide</v>
      </c>
      <c r="G319" t="str">
        <v>U.S. named storms, severe thunderstorms, winter storms, wildfires, earthquakes</v>
      </c>
      <c r="H319" s="18">
        <v>100000000</v>
      </c>
      <c r="I319" t="str">
        <v>Indemnity</v>
      </c>
      <c r="J319" t="str">
        <v>NR</v>
      </c>
      <c r="K319">
        <v>1</v>
      </c>
      <c r="L319" t="str">
        <v>None</v>
      </c>
      <c r="M319" t="str">
        <v>Unknown</v>
      </c>
      <c r="N319" t="str">
        <v>Yes</v>
      </c>
      <c r="O319">
        <v>1.04</v>
      </c>
      <c r="P319">
        <v>4.75</v>
      </c>
      <c r="Q319">
        <v>4.5673076923076925</v>
      </c>
      <c r="R319">
        <v>1</v>
      </c>
      <c r="S319">
        <v>0</v>
      </c>
      <c r="T319"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19" t="str">
        <v>https://www.artemis.bm/deal-directory/bonanza-re-ltd-series-2020-2/</v>
      </c>
    </row>
    <row r="320" spans="1:21" x14ac:dyDescent="0.25">
      <c r="A320" t="str">
        <v>Bonanza Re Ltd. (Series 2020-2) Class B</v>
      </c>
      <c r="B320" s="19">
        <v>44166</v>
      </c>
      <c r="C320" t="str">
        <v>Bonanza Re Ltd.</v>
      </c>
      <c r="D320" t="str">
        <v>American Strategic Insurance Group</v>
      </c>
      <c r="E320" t="str">
        <v>Willis Re Securities is sole structuring agent &amp; bookrunner</v>
      </c>
      <c r="F320" t="str">
        <v>AIR Worldwide</v>
      </c>
      <c r="G320" t="str">
        <v>U.S. named storms, severe thunderstorms, winter storms, wildfires, earthquakes</v>
      </c>
      <c r="H320" s="18">
        <v>100000000</v>
      </c>
      <c r="I320" t="str">
        <v>Indemnity</v>
      </c>
      <c r="J320" t="str">
        <v>NR</v>
      </c>
      <c r="K320">
        <v>1</v>
      </c>
      <c r="L320" t="str">
        <v>None</v>
      </c>
      <c r="M320" t="str">
        <v>Unknown</v>
      </c>
      <c r="N320" t="str">
        <v>Yes</v>
      </c>
      <c r="O320">
        <v>0.36</v>
      </c>
      <c r="P320">
        <v>12</v>
      </c>
      <c r="Q320">
        <v>33.333333333333336</v>
      </c>
      <c r="R320">
        <v>1</v>
      </c>
      <c r="S320">
        <v>0</v>
      </c>
      <c r="T320"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0" t="str">
        <v>https://www.artemis.bm/deal-directory/bonanza-re-ltd-series-2020-2/</v>
      </c>
    </row>
    <row r="321" spans="1:21" x14ac:dyDescent="0.25">
      <c r="A321" t="str">
        <v>Bonanza Re Ltd. (Series 2020-2) Class C</v>
      </c>
      <c r="B321" s="19">
        <v>44166</v>
      </c>
      <c r="C321" t="str">
        <v>Bonanza Re Ltd.</v>
      </c>
      <c r="D321" t="str">
        <v>American Strategic Insurance Group</v>
      </c>
      <c r="E321" t="str">
        <v>Willis Re Securities is sole structuring agent &amp; bookrunner</v>
      </c>
      <c r="F321" t="str">
        <v>AIR Worldwide</v>
      </c>
      <c r="G321" t="str">
        <v>U.S. named storms, severe thunderstorms, winter storms, wildfires, earthquakes</v>
      </c>
      <c r="H321" s="18">
        <v>95000000</v>
      </c>
      <c r="I321" t="str">
        <v>Indemnity</v>
      </c>
      <c r="J321" t="str">
        <v>NR</v>
      </c>
      <c r="K321">
        <v>1</v>
      </c>
      <c r="L321" t="str">
        <v>None</v>
      </c>
      <c r="M321" t="str">
        <v>Unknown</v>
      </c>
      <c r="N321" t="str">
        <v>Yes</v>
      </c>
      <c r="O321">
        <v>1.1299999999999999</v>
      </c>
      <c r="P321">
        <v>14</v>
      </c>
      <c r="Q321">
        <v>12.389380530973453</v>
      </c>
      <c r="R321">
        <v>1</v>
      </c>
      <c r="S321">
        <v>0</v>
      </c>
      <c r="T321" t="str">
        <v>Bonanza Re Ltd., a Bermuda domiciled special purpose insurer (SPI), will look to issue three tranches of Series 2020-2 notes for its second deal of the year. All three tranches of notes will be sold to investors and the proceeds by used to collateralize underlying reinsurance agreements between Bonanza Re Ltd. and the ceding insurer, so the insurance entities owned by ARX Holding. A currently $100 million Class A tranche of notes will provide U.S. named storm reinsurance protection on a per-occurrence and indemnity trigger basis, covering four wind seasons, coming on-risk from June 1st 2021 and running until the end of December 2024. As yet unsized Class B and Class C tranches of notes will provide annual aggregate reinsurance protection on an indemnity basis, covering losses from U.S. named storms, severe thunderstorms, winter storms, wildfires, earthquakes across just a one year term, running through calendar year 2021. The Class A notes, the per-occurrence and U.S. wind only exposed layer of this cat bond transaction, will have an initial expected loss of 1.04% and are being offered to investors with a coupon guidance range of 4.5% to 5%. We’re told these Class A notes cover a percentage of a wide, $400 million layer of the ARX Holding reinsurance tower, alongside the $200 million 2020-1 cat bond, so there is plenty of room for them to upsize to as much as double the $100 million launch size. The Class B notes, which are the first single year, multi-peril and annual aggregate layer of this transaction, have an initial expected loss of 0.36% and are structured as zero-coupon, discount notes. They are offered to investors with pricing in a range of 90% to 88% of par, which equates to a roughly 10% to 12% coupon, we understand. The Class C tranche, the second single year, multi-peril and annual aggregate layer, are a little riskier with an initial expected loss of 1.13%. This tranche is also structured as zero-coupon notes, and are offered with price guidance in a range from 86% to 84% of par, so a rough coupon equivalent of 14% to 16%. It will be interesting to see how these annual aggregate layers are embraced by the ILS fund market and how much coverage they eventually provide to American Strategic and its parent holding company. Update 1: This Bonanza Re 2020-2 catastrophe bond could as much as triple in size, as the target for the issuance has lifted to $300 million. At the same time the riskiest Class C tranche of notes has been dropped from the issuance. The Class A tranche has now doubled in size from $100 million to $200 million, providing per-occurrence and U.S. wind only coverage. The notes were first offered to investors with a coupon guidance range of 4.5% to 5%, but this guidance has now been fixed at the mid-point at 4.75%. The Class B tranche of notes, which will provide annual aggregate reinsurance protection on an indemnity basis, covering losses from U.S. named storms, severe thunderstorms, winter storms, wildfires, earthquakes across just a one year term, running through calendar year 2021, has now been sized at between $75 million and $100 million and the pricing has now been fixed at the high-end of guidance at 88% of par, so a roughly 12% coupon equivalent. Update 2: In the end the Class A tranche doubled in size to $200m, while the pricing settled at the initial mid-point of 4.75%. The Class B tranche upsized to $95 million, while the pricing for this layer settled at 88% of par, so a roughly 12%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1" t="str">
        <v>https://www.artemis.bm/deal-directory/bonanza-re-ltd-series-2020-2/</v>
      </c>
    </row>
    <row r="322" spans="1:21" x14ac:dyDescent="0.25">
      <c r="A322" t="str">
        <v>Easton Re Pte. Ltd. (Series 2020-1)</v>
      </c>
      <c r="B322" s="19">
        <v>44166</v>
      </c>
      <c r="C322" t="str">
        <v>Easton Re Pte. Ltd.</v>
      </c>
      <c r="D322" t="str">
        <v>Hamilton Re</v>
      </c>
      <c r="E322" t="str">
        <v>GC Securities is sole structuring agent and bookrunner</v>
      </c>
      <c r="F322" t="str">
        <v>AIR Worldwide</v>
      </c>
      <c r="G322" t="str">
        <v>U.S. named storm, U.S. earthquake</v>
      </c>
      <c r="H322" s="18">
        <v>150000000</v>
      </c>
      <c r="I322" t="str">
        <v>Industry loss index</v>
      </c>
      <c r="J322" t="str">
        <v>NR</v>
      </c>
      <c r="K322">
        <v>3</v>
      </c>
      <c r="L322" t="str">
        <v>None</v>
      </c>
      <c r="M322" t="str">
        <v>Unknown</v>
      </c>
      <c r="N322" t="str">
        <v>No</v>
      </c>
      <c r="O322">
        <v>1.48</v>
      </c>
      <c r="P322">
        <v>4</v>
      </c>
      <c r="Q322">
        <v>2.7027027027027026</v>
      </c>
      <c r="R322">
        <v>1</v>
      </c>
      <c r="S322">
        <v>0</v>
      </c>
      <c r="T322" t="str">
        <v>This will be Hamilton Insurance Group’s first full Rule 144a catastrophe bond and the company has chosen Singapore as the issuance domicile. Hamilton had registered a special purpose reinsurance vehicle named Easton Re Pte. Ltd. on November 27th 2020. We understand the eventual issuance from this vehicle will be a multi-year, multi-peril, possibly U.S. wind and quake focused catastrophe bond, which we presume will feature an industry loss trigger, like the firms previous Easton private cat bond . We believe the beneficiary will be Hamilton’s reinsurance arm Hamilton Re, so the Easton Re Pte. Ltd. Series 2020-1 catastrophe bond will provide it with multi-year retrocession from the capital markets. Easton Re Pte. will issue a single tranche of Series 2020-1 Class A notes that will be offered and sold to investors, with the proceeds used to collateralize retrocessional reinsurance agreements between the issuance vehicle and a range of Hamilton’s subsidiaries, including its reinsurer Hamilton Re and Lloyd’s managing agent. Hamilton is targeting at least $150 million of retro protection from the cat bond issuance, with the coverage set to be for losses from U.S. named storms (inc. Puerto Rico, US Virgin Islands, DC) and U.S. earthquakes (inc. DC), across three years, on a state weighted industry loss and per-occurrence trigger basis. The notes will have an initial expected loss of 1.48% at the base case, we’re told, with the coupon price guidance of the offering set in a range from 4.5% to 5%. Update 1: Strong appetite from investors looks set to make the pricing drop for Hamilton’s first full cat bond sponsorship. The price guidance has been lowered to 4% to 4.5%, so below the initial guidance and indicating a roughly 11% decline in price if it settles at the new mid-point (compared to the original mid-point). Update 2: Pricing was eventually fixed at 4%, so the low-end of already reduced guidance and representing a roughly 16% drop in price from the original mid-point. The issuance was not upsized and remained at $150m.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2" t="str">
        <v>https://www.artemis.bm/deal-directory/easton-re-pte-ltd-series-2020-1/</v>
      </c>
    </row>
    <row r="323" spans="1:21" x14ac:dyDescent="0.25">
      <c r="A323" t="str">
        <v>Sierra Ltd. (Series 2021-1)</v>
      </c>
      <c r="B323" s="19">
        <v>44197</v>
      </c>
      <c r="C323" t="str">
        <v>Sierra Ltd.</v>
      </c>
      <c r="D323" t="str">
        <v>Funds managed by Bayview Asset Management, LLC</v>
      </c>
      <c r="E323" t="str">
        <v>Goldman Sachs is sole structuring agent and joint bookrunner. Swiss Re Capital Markets is joint bookrunner</v>
      </c>
      <c r="F323" t="str">
        <v>RMS</v>
      </c>
      <c r="G323" t="str">
        <v>U.S. earthquake</v>
      </c>
      <c r="H323" s="18">
        <v>200000000</v>
      </c>
      <c r="I323" t="str">
        <v>Parametric</v>
      </c>
      <c r="J323" t="str">
        <v>NR</v>
      </c>
      <c r="K323">
        <v>3</v>
      </c>
      <c r="L323" t="str">
        <v>None</v>
      </c>
      <c r="M323" t="str">
        <v>Unknown</v>
      </c>
      <c r="N323" t="str">
        <v>No</v>
      </c>
      <c r="O323">
        <v>0.79</v>
      </c>
      <c r="P323">
        <v>4.75</v>
      </c>
      <c r="Q323">
        <v>6.0126582278481013</v>
      </c>
      <c r="R323">
        <v>1</v>
      </c>
      <c r="S323">
        <v>0</v>
      </c>
      <c r="T323" t="str">
        <v>This is the second catastrophe bond transaction where the beneficiary of the risk transfer protection is an investment fund under the management of Bayview Asset Management, LLC that allocates its capital into mortgage related securities. Bayview entered the catastrophe bond market in late 2019 with a $225 million Sierra Ltd. (Series 2019-1) transaction, sourcing parametric insurance protection from the capital markets for its Cayman Islands based Bayview MSR Opportunity Master Fund, LP mortgage focused investment strategy. This demonstrated a way for large asset holders and owners to carve out catastrophe risks from their portfolios and transfer them to the capital markets using parametric triggers and insurance-linked securitization technology. Now, Bayview Asset Management is back looking to expand its capital markets backed earthquake insurance protection with a second catastrophe bond, a currently $150 million Sierra Ltd. 2021-1 transaction. Once again, the risk transfer counterparty is the Bayview MSR Opportunity Master Fund, LP mortgage focused investment strategy operated by the asset manager. The Sierra Ltd. Bermuda domiciled special purpose insurer (SPI) will look to issue two classes of notes, that will be sold to investors and the proceeds used to collateralize underlying insurance or reinsurance like risk transfer agreements between the counterparty and Sierra. These Sierra Ltd. cat bonds are particularly interesting as no fronting reinsurance counterparty is used. Instead the risk transfer contract is directly between the Bermuda SPI and the cedent, in this case a Cayman Islands investment fund. That’s interesting because it demonstrates that capital markets sources of risk, insurance and reinsurance capital can be reached through a direct transaction between the issuing SPI vehicle and the sponsor, suggesting corporate sponsors could also achieve this for parametric or index based risk transfer (or perhaps utilise a captive if they want indemnity protection). The Sierra 2021-1 catastrophe bond will provide Bayview’s investment fund with parametric earthquake insurance protection across the U.S. states of California, Oregon, South Carolina and Washington, we understand. These are the same states covered as in the first Sierra cat bond, representing where Bayview’s greatest concentration of earthquake exposure in its mortgage portfolios lies. Coverage is on a parametric trigger and per-occurrence basis across a three year term, sources said. Sierra Ltd. will issue a $100 million Class A tranche of notes that will have an expected loss of 0.79% and are being marketed to investors with a coupon in a range from 3% to 3.25%, and a $50m million Class B tranche of notes that are riskier with an initial expected loss of 2.71% and coupon price guidance of 5.25% to 5.75%. These are the same initial expected loss figures as were seen in the first Sierra Ltd. transaction, suggesting that Bayview understands where its pain points would be and knows where contingent sources of capital are best structured to respond for it, if a major earthquake occurs. The first Sierra cat bond saw its Class A notes price at 3.25% and Class B notes price at 5.75%, so the top-end of the ranges for this second issuance. As a result, it will be interesting to see where it settles. Update 1: For this second issuance, Sierra Ltd. was aiming to issue a $100 million Class A tranche of notes, but we’re now told that this tranche is targeting from that $100 million up to $150 million in terms of size. The Class A notes will have an expected loss of 0.79% and were first offered to investors with a coupon in a range from 3% to 3.25%, but the price guidance has now been lowered, to 2.7% to 3%. The Class B tranche of notes, which are riskier, continue to target a $50m million issuance, with an initial expected loss of 2.71%. This tranche were first offered to investors with coupon price guidance of 5.25% to 5.75%, but this has now also been reduced to 4.75% to 5.25%. Update 2: The Class A notes were first pitched at $100 million in size, but have now been successfully increased to $150 million. We’re now told the $150 million of Class A notes have been priced at the low-end of reduced guidance, at 2.7%, representing a 14% decline in pricing from the initial mid-point during marketing. The riskier Class B tranche of notes are still a $50m million issuance, but have been priced at the low-end of reduced guidance as well, with a coupon of 4.75% and so representing a 14% drop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3" t="str">
        <v>https://www.artemis.bm/deal-directory/sierra-ltd-series-2021-1/</v>
      </c>
    </row>
    <row r="324" spans="1:21" x14ac:dyDescent="0.25">
      <c r="A324" t="str">
        <v>Vitality Re XII Ltd (Series 2021) Class A</v>
      </c>
      <c r="B324" s="19">
        <v>44228</v>
      </c>
      <c r="C324" t="str">
        <v>Vitality Re XII Ltd</v>
      </c>
      <c r="D324" t="str">
        <v>Aetna</v>
      </c>
      <c r="E324" t="str">
        <v>Goldman Sachs is structuring agent and bookrunner</v>
      </c>
      <c r="F324" t="str">
        <v>Milliman Inc.</v>
      </c>
      <c r="G324" t="str">
        <v>Medical benefit claims levels</v>
      </c>
      <c r="H324" s="18">
        <v>140000000</v>
      </c>
      <c r="I324" t="str">
        <v>Medical benefit ratio (indemnity)</v>
      </c>
      <c r="J324" t="str">
        <v>?</v>
      </c>
      <c r="K324">
        <v>4</v>
      </c>
      <c r="L324" t="str">
        <v>None</v>
      </c>
      <c r="M324" t="str">
        <v>Unknown</v>
      </c>
      <c r="N324" t="str">
        <v>Yes</v>
      </c>
      <c r="O324">
        <v>0.01</v>
      </c>
      <c r="P324">
        <v>1.5</v>
      </c>
      <c r="Q324">
        <v>150</v>
      </c>
      <c r="R324">
        <v>1</v>
      </c>
      <c r="S324">
        <v>0</v>
      </c>
      <c r="T324" t="str">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4" t="str">
        <v>https://www.artemis.bm/deal-directory/vitality-re-xii-ltd-series-2021/</v>
      </c>
    </row>
    <row r="325" spans="1:21" x14ac:dyDescent="0.25">
      <c r="A325" t="str">
        <v>Vitality Re XII Ltd (Series 2021) Class B</v>
      </c>
      <c r="B325" s="19">
        <v>44228</v>
      </c>
      <c r="C325" t="str">
        <v>Vitality Re XII Ltd</v>
      </c>
      <c r="D325" t="str">
        <v>Aetna</v>
      </c>
      <c r="E325" t="str">
        <v>Goldman Sachs is structuring agent and bookrunner</v>
      </c>
      <c r="F325" t="str">
        <v>Milliman Inc.</v>
      </c>
      <c r="G325" t="str">
        <v>Medical benefit claims levels</v>
      </c>
      <c r="H325" s="18">
        <v>60000000</v>
      </c>
      <c r="I325" t="str">
        <v>Medical benefit ratio (indemnity)</v>
      </c>
      <c r="J325" t="str">
        <v>?</v>
      </c>
      <c r="K325">
        <v>4</v>
      </c>
      <c r="L325" t="str">
        <v>None</v>
      </c>
      <c r="M325" t="str">
        <v>Unknown</v>
      </c>
      <c r="N325" t="str">
        <v>Yes</v>
      </c>
      <c r="O325">
        <v>0.25</v>
      </c>
      <c r="P325">
        <v>2.75</v>
      </c>
      <c r="Q325">
        <v>11</v>
      </c>
      <c r="R325">
        <v>1</v>
      </c>
      <c r="S325">
        <v>0</v>
      </c>
      <c r="T325" t="str">
        <v>Aetna has returned to the capital markets and insurance-linked securities (ILS) with what will be its twelfth sponsorship of a Vitality Re health insurance catastrophe bond structure, with a targeted $200m Vitality Re XII Ltd. transaction. For 2021, Aetna has registered a new Cayman Islands company as the issuer, Vitality Re XII Limited. Vitality Re XII Limited is targeting the issuance of two tranches of Series 2021 insurance-linked notes notes. These notes will be sold to investors and the resulting collateral will be used to collateralise reinsurance agreements for the firm’s benefit. As in every Vitality Re ILS transaction, Aetna Life Insurance Company will enter into a quota share health reinsurance agreement with Vermont captive Health Re Inc., and Health Re will in turn enter into an excess of loss reinsurance agreement for each tranche of notes with Vitality Re XII Ltd. The coverage provided to Aetna is really an annual aggregate indemnity reinsurance arrangement, but with the trigger based on an index linked to Aetna’s medical benefit claims ratio. If the index rises above a predefined attachment point level, for either of the tranches of notes issued by Vitality Re XII, it would trigger a payment. Both tranches of notes will provide four years of coverage and each covers a different layer of Aetna’s reinsurance needs. Vitality Re XII Ltd. is targeting issuance of a $140 million tranche of Class A notes and a $60 million tranche of Class B notes, each covering remote layers of risk within Aetna’s health insurance book, which is typical of how Vitality Re deals have launched in recent years. The $140 million of Vitality Re XII Class A notes will cover Aetna for losses above a medical benefit claims ratio of 104%, equivalent to a $1.04 billion loss level, which gives them an expected loss of 0.01%. Given their risk remote nature, the Class A tranche of notes are being offered to ILS investors with price guidance in a range from 1.75% to 2.25%, we’re told. A $60 million tranche of Vitality Re XII Class B notes will provide Aetna with cover against losses above a medical benefit claims ratio of 98%, equivalent to a $980 million loss level, which gives them an expected loss of 0.25%. The Class B notes are being offered to ILS investors with price guidance in a range from 2.25% to 2.75%, we understand. We can compare the transaction to the previous years Vitality Re XI Ltd. (Series 2020) transaction from Aetna. The Class A tranche of the 2020 issuance attached slightly lower down, at an MBR of 102% and eventually settled to pay investors a coupon of 1.5%, after the pricing fell during marketing. The Class B tranche was similar, attaching slightly lower down at an MBR of 96% and pricing at 1.8%. So the pricing on offer from 2021’s Vitality Re ILS deal is certainly higher, which as well as accounting for higher reinsurance and cat bond pricing, will also likely include some compensation given the uncertainty posed by the COVID-19 pandemic. Update 1: Pricing for the still $200 million offering has now shifted to the high-end for each of the two tranches. In fact, we believe this could be the highest risk-adjusted pricing on a Vitality Re cat bond since at least 2013/2014 issuances and it is the first time a Vitality Re issuance has priced upwards during marketing for around the same amount of time. The Class A notes were first offered to ILS investors with price guidance in a range from 1.75% to 2.25%, but we’re now told this has shifted to the upper-end and has been fixed at 2.25%. The Class B notes were first offered to ILS investors with price guidance in a range from 2.25% to 2.75%, but we understand this has now also shifted to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5" t="str">
        <v>https://www.artemis.bm/deal-directory/vitality-re-xii-ltd-series-2021/</v>
      </c>
    </row>
    <row r="326" spans="1:21" x14ac:dyDescent="0.25">
      <c r="A326" t="str">
        <v>FloodSmart Re Ltd. (Series 2021-1) Class A</v>
      </c>
      <c r="B326" s="19">
        <v>44228</v>
      </c>
      <c r="C326" t="str">
        <v>FloodSmart Re Ltd.</v>
      </c>
      <c r="D326" t="str">
        <v>FEMA / NFIP via Hannover Re</v>
      </c>
      <c r="E326" t="str">
        <v>GC Securities is sole structuring agent and bookrunner.</v>
      </c>
      <c r="F326" t="str">
        <v>KatRisk LLC</v>
      </c>
      <c r="G326" t="str">
        <v>U.S. flood risk (from named storms)</v>
      </c>
      <c r="H326" s="18">
        <v>450000000</v>
      </c>
      <c r="I326" t="str">
        <v>Indemnity</v>
      </c>
      <c r="J326" t="str">
        <v>NR</v>
      </c>
      <c r="K326" t="str">
        <v>Unknown</v>
      </c>
      <c r="L326" t="str">
        <v>None</v>
      </c>
      <c r="M326" t="str">
        <v>Unknown</v>
      </c>
      <c r="N326" t="str">
        <v>Yes</v>
      </c>
      <c r="O326">
        <v>5.47</v>
      </c>
      <c r="P326">
        <v>13</v>
      </c>
      <c r="Q326">
        <v>2.376599634369287</v>
      </c>
      <c r="R326">
        <v>1</v>
      </c>
      <c r="S326">
        <v>0</v>
      </c>
      <c r="T326" t="str">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6" t="str">
        <v>https://www.artemis.bm/deal-directory/floodsmart-re-ltd-series-2021-1/</v>
      </c>
    </row>
    <row r="327" spans="1:21" x14ac:dyDescent="0.25">
      <c r="A327" t="str">
        <v>FloodSmart Re Ltd. (Series 2021-1) Class B</v>
      </c>
      <c r="B327" s="19">
        <v>44228</v>
      </c>
      <c r="C327" t="str">
        <v>FloodSmart Re Ltd.</v>
      </c>
      <c r="D327" t="str">
        <v>FEMA / NFIP via Hannover Re</v>
      </c>
      <c r="E327" t="str">
        <v>GC Securities is sole structuring agent and bookrunner.</v>
      </c>
      <c r="F327" t="str">
        <v>KatRisk LLC</v>
      </c>
      <c r="G327" t="str">
        <v>U.S. flood risk (from named storms)</v>
      </c>
      <c r="H327" s="18">
        <v>125000000</v>
      </c>
      <c r="I327" t="str">
        <v>Indemnity</v>
      </c>
      <c r="J327" t="str">
        <v>NR</v>
      </c>
      <c r="K327" t="str">
        <v>Unknown</v>
      </c>
      <c r="L327" t="str">
        <v>None</v>
      </c>
      <c r="M327" t="str">
        <v>Unknown</v>
      </c>
      <c r="N327" t="str">
        <v>Yes</v>
      </c>
      <c r="O327">
        <v>7.23</v>
      </c>
      <c r="P327">
        <v>16.75</v>
      </c>
      <c r="Q327">
        <v>2.3167358229598891</v>
      </c>
      <c r="R327">
        <v>1</v>
      </c>
      <c r="S327">
        <v>0</v>
      </c>
      <c r="T327" t="str">
        <v>This is the fourth catastrophe bond transaction to be sponsored by the U.S. U.S. Federal Emergency Management Agency (FEMA) to secure flood reinsurance coverage from the capital market for its National Flood Insurance Program (NFIP). For this new issuance, special purpose insurer FloodSmart Re Ltd. will issue two tranches of Series 2021-1 notes that will be sold to catastrophe bond funds and investors. The proceeds from the sale will be used to collateralise retrocessional reinsurance agreements, between FloodSmart Re and the ceding reinsurer that is global player Hannover Re. Hannover Re has played an intermediary ceding reinsurance role in all of FEMA’s NFIP flood cat bonds so far, helping the government agency to efficiently access the capital markets as a source of reinsurance protection through its fronting of the deals. Hannover Re will pass on the reinsurance protection from FloodSmart Re, through reinsurance agreements entered into with FEMA and its NFIP, the ultimate reinsured party and the beneficiary of the flood reinsurance protection. The protection will, as with all the other FloodSmart Re catastrophe bonds, be across a three-year term and on an indemnity and per-occurrence trigger basis. The reinsurance protection will be to cover some of the NFIP’s losses from major flood events specifically caused by named storms, so tropical depressions, storms and hurricanes, as in the other FloodSmart cat bonds, with the protection extending across the United States, Puerto Rico, U.S. Virgin Islands and D.C. FloodSmart Re is targeting issuance of a currently $275 million Series 2021-1 Class A tranche of notes, which would attach at $7 billion of losses to the NFIP, exhausting at $9 billion, giving them an initial expected loss of 5.47%. The Class A tranche of notes are being marketed to cat bond investors with coupon guidance in a range from 13.5% to 14.25%, we’re told. The currently $75 million Series 2021-1 Class B tranche of notes would attach at $6 billion of losses and cover a percentage up to $7 billion, so sitting directly beneath the A tranche and having an initial expected loss of 7.23%. The Class B tranche of notes are being marketed to investors within initial price guidance in a range from 17% to 17.75%. The pricing on offer here has certainly increased over previous year’s FloodSmart Re cat bonds. Update 1: We understand the Class A layer is now targeted at between $400 million and $450 million in size, while the coupon guidance has fallen and narrowed to a range of 13% to 13.5%. While, the targeted size for the Class B layer has been lifted to $100 million to $125 million, while the price guidance has again narrowed and fallen to 16.75% to 17%. So, it looks like FEMA is on track to secure between $500 million and $575 million of reinsurance capacity from its latest trip to the capital markets to sponsor a catastrophe bond, with pricing at or below the initial guidance. Update 2: FEMA secured the upsized target of $575 million of reinsurance protection from its latest catastrophe bond. The Class A tranche settled at $450 million in size, while the Class B settled at $125 million. The pricing was eventually fixed at the bottom-end of already reduced guidance, with the Class A notes paying a coupon of 13% and the Class B notes a coupon of 16.75%.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7" t="str">
        <v>https://www.artemis.bm/deal-directory/floodsmart-re-ltd-series-2021-1/</v>
      </c>
    </row>
    <row r="328" spans="1:21" x14ac:dyDescent="0.25">
      <c r="A328" t="str">
        <v>Ursa Re II Ltd. (Series 2021-1)</v>
      </c>
      <c r="B328" s="19">
        <v>44256</v>
      </c>
      <c r="C328" t="str">
        <v>Ursa Re II Ltd.</v>
      </c>
      <c r="D328" t="str">
        <v>California Earthquake Authority</v>
      </c>
      <c r="E328" t="str">
        <v>Swiss Re Capital Markets is sole structuring agent and joint bookrunner. Aon Securities is joint bookrunner.</v>
      </c>
      <c r="F328" t="str">
        <v>EQECAT Inc.</v>
      </c>
      <c r="G328" t="str">
        <v>California earthquake</v>
      </c>
      <c r="H328" s="18">
        <v>215000000</v>
      </c>
      <c r="I328" t="str">
        <v>Indemnity</v>
      </c>
      <c r="J328" t="str">
        <v>NR</v>
      </c>
      <c r="K328">
        <v>0.75</v>
      </c>
      <c r="L328" t="str">
        <v>None</v>
      </c>
      <c r="M328" t="str">
        <v>Unknown</v>
      </c>
      <c r="N328" t="str">
        <v>No</v>
      </c>
      <c r="O328">
        <v>3.74</v>
      </c>
      <c r="P328">
        <v>6.25</v>
      </c>
      <c r="Q328">
        <v>1.6711229946524062</v>
      </c>
      <c r="R328">
        <v>1</v>
      </c>
      <c r="S328">
        <v>0</v>
      </c>
      <c r="T328" t="str">
        <v>The California Earthquake Authority (CEA) is back in the catastrophe bond market with its first transaction for 2021, seeking at least $150 million of fully collateralized earthquake reinsurance protection through this Ursa Re II Ltd. (Series 2021-1) issuance. For this issuance, the CEA is using its Bermuda-based special purpose insurer named Ursa Re II Ltd. Ursa Re II Ltd. will issue a single Series 2021-1 Class F tranche of notes, with a target issuance size of at least $150 million we understand. The single tranche of notes will be sold to third-party ILS investors and funds, with the proceeds used to collateralize an underlying earthquake retrocessional reinsurance agreement between Ursa Re II Ltd. and ceding reinsurer Swiss Re, which in turn enters into a reinsurance agreement with the CEA. The notes will provide the CEA with at least $150 million of California earthquake reinsurance protection across a roughly three-year nine month term, with the cover delivered on an annual aggregate and indemnity trigger basis. The unusual term appears to be designed to bring this latest CEA cat bond into line with some of its other sources of protection maturity dates. We understand that the $150 million of Class F notes from this Ursa Re II 2021-1 cat bond issuance, will have an initial expected loss of 3.74% and are being marketed to ILS investors with price guidance in a range from 6.75% to 7.25%. The reinsurance protection from these cat bond notes will sit across a $500 million layer of the CEA’s program, attaching at $2.1 billion of losses to begin, we’re told. Update 1: We understand that the target for this cat bond has been raised, to up to $215 million in terms of issuance size. At the same time, the pricing has tightened, with an amended range of 6.25% to 6.75% now marketed to investors. Update 2: The pricing was eventually fixed at the low-end of the reduced range, at a 6.25% coupon, while the upsized amount of $215 million of reinsurance protection was secured by the CEA.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8" t="str">
        <v>https://www.artemis.bm/deal-directory/ursa-re-ii-ltd-series-2021-1/</v>
      </c>
    </row>
    <row r="329" spans="1:21" x14ac:dyDescent="0.25">
      <c r="A329" t="str">
        <v>Cape Lookout Re Ltd. (Series 2021-1)</v>
      </c>
      <c r="B329" s="19">
        <v>44256</v>
      </c>
      <c r="C329" t="str">
        <v>Cape Lookout Re Ltd.</v>
      </c>
      <c r="D329" t="str">
        <v>North Carolina Insurance Underwriting Association</v>
      </c>
      <c r="E329" t="str">
        <v>GC Securities is sole structuring agent and sole bookrunner</v>
      </c>
      <c r="F329" t="str">
        <v>RMS</v>
      </c>
      <c r="G329" t="str">
        <v>North Carolina named storm &amp; severe thunderstorm</v>
      </c>
      <c r="H329" s="18">
        <v>250000000</v>
      </c>
      <c r="I329" t="str">
        <v>Indemnity</v>
      </c>
      <c r="J329" t="str">
        <v>NR</v>
      </c>
      <c r="K329" t="str">
        <v>Unknown</v>
      </c>
      <c r="L329" t="str">
        <v>None</v>
      </c>
      <c r="M329" t="str">
        <v>Unknown</v>
      </c>
      <c r="N329" t="str">
        <v>No</v>
      </c>
      <c r="O329">
        <v>1.04</v>
      </c>
      <c r="P329">
        <v>6.75</v>
      </c>
      <c r="Q329">
        <v>6.490384615384615</v>
      </c>
      <c r="R329">
        <v>1</v>
      </c>
      <c r="S329">
        <v>0</v>
      </c>
      <c r="T329" t="str">
        <v>In 2019, the NCIUA sponsored two catastrophe bonds, a $450 million Cape Lookout Re Ltd. (Series 2019-1) cat bond that sat higher up in its reinsurance tower and then a $100 million Cape Lookout Re Ltd. (Series 2019-2) cat bond that sat lower down and so was riskier. For its first visit to the cat bond market for 2021, the NCIUA’s special purpose insurer (SPI) Cape Lookout Re Ltd. will seek to issue a $100 million or larger tranche of notes, which will be sold to investors to secure multi-year and multi-peril collateralized reinsurance for the insurance underwriting pool. The NCIUA is once again working with the support of global reinsurance firm Hannover Re, who will front the capital markets on its behalf as ceding reinsurer for the transaction. Cape Lookout Re Ltd. will issue a $100 million or larger tranche of Series 2021-1 notes, that will be sold to investors and the proceeds used to collateralize a retrocessional reinsurance agreement between the issuer and Hannover Re, who will in turn pass on the reinsurance to the NCIUA. The coverage is for losses from named storms and severe thunderstorms to the NCIUA’s portfolio in the state of North Carolina, across a three-year term and on an annual aggregate and indemnity trigger basis, we’re told. This new Cape Lookout Re 2021-1 catastrophe bond is particularly remote risk, as it will attach at $2.35 billion of losses and exhaust at $2.85 billion of losses, so covering a percentage of a $500 million layer of the NCIUA’s reinsurance program, giving ample room to upsize if market conditions are conducive. The $100 million of Series 2021-1 Class A notes will have an initial expected loss of 1.04% and are being marketed to cat bond investors with coupon guidance in a range from 3.5% to 4%, we understand. For comparison, the Cape Lookout Re 2019-1 cat bond had an initial expected loss of 1.61% and priced at 4.25%, while the 2019-2 issuance had an initial expected loss of 2.52% and paid investors a 6.75% coupon at launch. Update 1: The target size for this issuance has been more than doubled to $250 million, while at the same time the price guidance was reduced to 3.25% to 3.5%. Update 2: The pricing for these cat bond notes was fixed at 3.25%, so the lowest-end of already reduced guidance and representing an approximate price drop of 13% from the original guidance mid-point. That means the multiple, of coupon to expected loss, for the new Cape Lookout Re 2021-1 catastrophe bond is 3.125 times the EL For comparison, the Cape Lookout Re 2019-1 cat bond had an initial expected loss of 1.61% and priced at 4.25% (a 2.64 multiple of EL), while the 2019-2 issuance had an initial expected loss of 2.52% and paid investors a 6.75% coupon at launch (a 2.68 multiple of 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29" t="str">
        <v>https://www.artemis.bm/deal-directory/cape-lookout-re-ltd-series-2021-1/</v>
      </c>
    </row>
    <row r="330" spans="1:21" x14ac:dyDescent="0.25">
      <c r="A330" t="str">
        <v>First Coast Re III Pte. Ltd. (Series 2021-1)</v>
      </c>
      <c r="B330" s="19">
        <v>44256</v>
      </c>
      <c r="C330" t="str">
        <v>First Coast Re III Pte. Ltd.</v>
      </c>
      <c r="D330" t="str">
        <v>Security First Insurance Company</v>
      </c>
      <c r="E330" t="str">
        <v>Swiss Re Capital Markets is sole structuring agent and bookrunner</v>
      </c>
      <c r="F330" t="str">
        <v>AIR Worldwide</v>
      </c>
      <c r="G330" t="str">
        <v>Florida named storm, severe thunderstorm</v>
      </c>
      <c r="H330" s="18">
        <v>225000000</v>
      </c>
      <c r="I330" t="str">
        <v>Indemnity</v>
      </c>
      <c r="J330" t="str">
        <v>NR</v>
      </c>
      <c r="K330" t="str">
        <v>Invalid period value</v>
      </c>
      <c r="L330" t="str">
        <v>None</v>
      </c>
      <c r="M330" t="str">
        <v>Unknown</v>
      </c>
      <c r="N330" t="str">
        <v>No</v>
      </c>
      <c r="O330">
        <v>1.86</v>
      </c>
      <c r="P330">
        <v>6</v>
      </c>
      <c r="Q330">
        <v>3.225806451612903</v>
      </c>
      <c r="R330">
        <v>1</v>
      </c>
      <c r="S330">
        <v>0</v>
      </c>
      <c r="T330" t="str">
        <v>Security First Insurance Company is back in the catastrophe bond market to sponsor what will be its fourth cat bond issuance and its second to be issued out of Singapore. The insurance carrier has returned to the capital markets to add more fully collateralized reinsurance capacity with the assistance of global reinsurer Swiss Re, which acts as a ceding reinsurer and therefore a conduit between Security First Insurance and the cat bond and insurance-linked securities (ILS) investors that will back this deal. The insurer has registered a new Singapore based special purpose reinsurance vehicle for its fourth cat bond, with First Coast Re III Pte. Ltd. set to issue a single Class A tranche of Series 2021-1 notes. The current target is for a $100 million tranche of Class A notes to be issued, with the notes set to be sold to investors and the proceeds used to collateralize retrocession agreements between Swiss Re and First Coast Re III Pte, which Swiss Re will then pass on the reinsurance cover to Security First. We’re told the $100 million of Class A Series 2021-1 notes to be issued by First Coast Re III Pte will be exposed to Florida named storms and severe thunderstorms, across an almost four year term. Coverage is slated to begin from June 1st 2021 and run through the end of March 2025, giving the cat bond an almost four year term. Protection will be on an indemnity trigger and cascading, per-occurrence basis, we’re told. We understand the $100 million of Class A notes have an initial expected loss of 1.86% and that the notes are being offered to cat bond investors with coupon guidance in a range from 6.75% to 7.5%. Update 1: This second catastrophe bond issuance has achieved strong execution for its sponsor Security First Insurance, as the offering has upsized by 125% to reach $225 million in size (and coverage for the sponsor), while at the same time the pricing eventually settled down some 16% from the initial midpoint of spread guidance, to offer a 6%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0" t="str">
        <v>https://www.artemis.bm/deal-directory/first-coast-re-iii-pte-ltd-series-2021-1/</v>
      </c>
    </row>
    <row r="331" spans="1:21" x14ac:dyDescent="0.25">
      <c r="A331" t="str">
        <v>Cosaint Re Pte. Ltd. (Series 2021-1)</v>
      </c>
      <c r="B331" s="19">
        <v>44256</v>
      </c>
      <c r="C331" t="str">
        <v>Cosaint Re Pte. Ltd.</v>
      </c>
      <c r="D331" t="str">
        <v>Universal Property and Casualty Insurance Company (UPCIC)</v>
      </c>
      <c r="E331" t="str">
        <v>GC Securities is sole structuring agent and bookrunner</v>
      </c>
      <c r="F331" t="str">
        <v>AIR Worldwide</v>
      </c>
      <c r="G331" t="str">
        <v>U.S. named storm</v>
      </c>
      <c r="H331" s="18">
        <v>150000000</v>
      </c>
      <c r="I331" t="str">
        <v>Indemnity</v>
      </c>
      <c r="J331" t="str">
        <v>NR</v>
      </c>
      <c r="K331" t="str">
        <v>Unknown</v>
      </c>
      <c r="L331" t="str">
        <v>None</v>
      </c>
      <c r="M331" t="str">
        <v>Unknown</v>
      </c>
      <c r="N331" t="str">
        <v>No</v>
      </c>
      <c r="O331">
        <v>2.97</v>
      </c>
      <c r="P331">
        <v>9.25</v>
      </c>
      <c r="Q331">
        <v>3.1144781144781142</v>
      </c>
      <c r="R331">
        <v>1</v>
      </c>
      <c r="S331">
        <v>0</v>
      </c>
      <c r="T331" t="str">
        <v>This is the first catastrophe bond to be sponsored by Universal Insurance Holdings, the Florida headquartered, nationally expansive U.S. primary insurance carrier. Cosaint means protection in Gaelic (Irish) and its an appropriate name for the first catastrophe bond foray from Universal. Sources explained to us that Universal is sponsoring its first catastrophe bond to secure multi-year, collateralized reinsurance protection against losses from U.S. named storms, so hurricanes and tropical storms, for its Universal Property and Casualty Insurance Company (UPCIC) and any direct subsidiaries. Hence, Universal Property and Casualty Insurance Company (UPCIC) is the cedent for the coverage and we understand any existing or future subsidiaries can also benefit from the reinsurance coverage provided by the Cosaint Re Pte. catastrophe bond deal. Universal has chosen to issue its first cat bond out of Singapore, with special purpose reinsurance vehicle Cosaint Re Pte. Ltd. established there. Cosaint Re Pte. Ltd. will seek to issue a single tranche of Class A notes, the proceeds of which sale will be used to collateralize an underlying reinsurance agreement between Cosaint Re and UPCIC. The reinsurance protection will cover UPCIC against losses from named storms, so tropical storms and hurricanes, across all U.S. states where the company has exposure, which includes east and northeast coast states, Gulf Coast states where UPCIC operates and also Hawaii. However, we’re told that the vast majority of the exposure held within this Cosaint Re catastrophe bond will be in the state of Florida, Universal’s home. The protection offered by the catastrophe bond will be on an indemnity reinsurance and per-occurrence basis, across a three-year term. Cosaint Re Pte. is seeking to issue at least a $100 million Class A tranche of Class A notes, with the coverage attaching at just over $1.1 billion of UPCIC named storm losses in the first risk period, we’re told. We understand that this equates to an initial expected loss of 2.97% for the notes and that they are being offered to catastrophe bond investors with coupon in a guidance range from 9.5% to 10.25%. Update 1: The Cosaint Re Pte. 2021-1 catastrophe bonds target size has been raised to $150 million, while at the same time the price guidance has been reduced to a new range of 9.25% to 9.5%. Update 2: Price guidance was finally fixed at the low-end of already reduced guidance, at 9.25%, representing a roughly -6.4% drop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1" t="str">
        <v>https://www.artemis.bm/deal-directory/cosaint-re-pte-ltd-series-2021-1/</v>
      </c>
    </row>
    <row r="332" spans="1:21" x14ac:dyDescent="0.25">
      <c r="A332" t="str">
        <v>Kizuna Re III Pte. Ltd. (Series 2021-1)</v>
      </c>
      <c r="B332" s="19">
        <v>44256</v>
      </c>
      <c r="C332" t="str">
        <v>Kizuna Re III Pte. Ltd.</v>
      </c>
      <c r="D332" t="str">
        <v>Tokio Marine &amp; Nichido Fire Insurance Co. Ltd.</v>
      </c>
      <c r="E332" t="str">
        <v>Aon Securities is sole structuring agent and bookrunner</v>
      </c>
      <c r="F332" t="str">
        <v>AIR Worldwide</v>
      </c>
      <c r="G332" t="str">
        <v>Japan earthquake</v>
      </c>
      <c r="H332" s="18">
        <v>150000000</v>
      </c>
      <c r="I332" t="str">
        <v>Indemnity</v>
      </c>
      <c r="J332" t="str">
        <v>NR</v>
      </c>
      <c r="K332">
        <v>5</v>
      </c>
      <c r="L332" t="str">
        <v>None</v>
      </c>
      <c r="M332" t="str">
        <v>Unknown</v>
      </c>
      <c r="N332" t="str">
        <v>No</v>
      </c>
      <c r="O332">
        <v>1</v>
      </c>
      <c r="P332">
        <v>2</v>
      </c>
      <c r="Q332">
        <v>2</v>
      </c>
      <c r="R332">
        <v>1</v>
      </c>
      <c r="S332">
        <v>0</v>
      </c>
      <c r="T332" t="str">
        <v>This is Tokio Marine’s fifth Kizuna Re catastrophe bond issuance, as the Japanese insurance giant seeks additional collateralized reinsurance protection against Japanese earthquake loss events. Kizuna Re III Pte. Ltd. has been established as a special purpose reinsurance vehicle in Singapore, for the purpose of this catastrophe bond issue, we understand from sources. Kizuna Re III Pte. Ltd. will seek to issue a single Class A tranche of Series 2021-1 notes, that will be sold to investors and the proceeds used to collateralize underlying reinsurance agreements between the issuer and Tokio Marine &amp; Nichido Fire Insurance. The target size is at least $150 million and the reinsurance coverage will be against losses from Japanese earthquakes, including losses from related impacts caused by shake, tsunami, fire, flooding and sprinkler leakage. Coverage will be on a three-year aggregate and indemnity basis, across a five year term. We’re told there is a franchise deductible per-earthquake event that qualifies under the terms of the deal of JPY 25 billion, while the attachment point for the first of the three-year risk periods is JLY 52.5bn (roughly US $491m). This is the same as Tokio Marine’s other recent Kizuna cat bonds, where the transactions have three, three-year aggregate risk periods, that overlap across the full five-year term of the coverage. As a result, maturity is slated for sometime in late March or early April 2026. The $150 million of Class A Series 2021-1 cat bond notes that Kizuna Re III Pte. Ltd. will issue have an initial expected loss of 1% on a three-year basis, we understand, which is 0.33% annualised. The notes are being offered to catastrophe bond investors with pricing guidance of 2.25% to 2.5%. Sources said that this new Kizuna Re III 2021 catastrophe bond covers a portfolio of Tokio Marine &amp; Nichido Fire’s business including commercial, personal and industrial property policies, personal accident, automobile losses, and certain reinsurance assumption between the cedant and group companies. As with the sponsors last Kizuna Re II Ltd. (Series 2018-1) catastrophe bond, the new cat bond can be matured early after three years, if the notes haven’t responded to losses in the first of the risk periods, providing considerable flexibility to the sponsor in planning its reinsurance arrangements after the first three-year term. Update 1: The price guidance has been lowered for Tokio Marine &amp; Nichido Fire Insurance Co’s fifth Kizuna Re catastrophe bond, making the $150 million Kizuna Re III Pte. Ltd. (Series 2021-1) transaction the latest to see its pricing fall during marketing. The price guidance was reduced to below the bottom of initial guidance, and narrowed to 2% to 2.25%. Update 2: The pricing was eventually fixed at the low-end of reduced guidance, at 2%. This represents a roughly 16% decline in spread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2" t="str">
        <v>https://www.artemis.bm/deal-directory/kizuna-re-iii-pte-ltd-series-2021-1/</v>
      </c>
    </row>
    <row r="333" spans="1:21" x14ac:dyDescent="0.25">
      <c r="A333" t="str">
        <v>Torrey Pines Re Pte. Ltd. (Series 2021-1) Class A</v>
      </c>
      <c r="B333" s="19">
        <v>44256</v>
      </c>
      <c r="C333" t="str">
        <v>Torrey Pines Re Pte. Ltd.</v>
      </c>
      <c r="D333" t="str">
        <v>Palomar Specialty Insurance Company</v>
      </c>
      <c r="E333" t="str">
        <v>GC Securities and TigerRisk Capital Markets &amp; Advisory are joint structuring agents and joint bookrunners</v>
      </c>
      <c r="F333" t="str">
        <v>RMS</v>
      </c>
      <c r="G333" t="str">
        <v>U.S. earthquake</v>
      </c>
      <c r="H333" s="18">
        <v>200000000</v>
      </c>
      <c r="I333" t="str">
        <v>Indemnity</v>
      </c>
      <c r="J333" t="str">
        <v>NR</v>
      </c>
      <c r="K333" t="str">
        <v>Unknown</v>
      </c>
      <c r="L333" t="str">
        <v>None</v>
      </c>
      <c r="M333" t="str">
        <v>Unknown</v>
      </c>
      <c r="N333" t="str">
        <v>Yes</v>
      </c>
      <c r="O333">
        <v>1.83</v>
      </c>
      <c r="P333">
        <v>4</v>
      </c>
      <c r="Q333">
        <v>2.1857923497267757</v>
      </c>
      <c r="R333">
        <v>1</v>
      </c>
      <c r="S333">
        <v>0</v>
      </c>
      <c r="T333" t="str">
        <v>Palomar Insurance Holdings, the speciality California-headquartered insurer that provides largely catastrophe exposed property products, has returned to the catastrophe bond market for what will be its second transaction with a new earthquake only cat bond, that is being issued out of Singapore. Palomar has turned to Singapore to domicile a new cat bond issuance vehicle, which will also enable the insurer to benefit from Singapore’s ILS grant scheme which pays some upfront issuance costs. Special purpose reinsurance vehicle Torrey Pines Re Pte. Ltd. has been registered in Singapore we understand from sources and this structure will look to issue $300 million of catastrophe bond notes that are solely exposed to U.S. earthquake risks. The $300 million of notes will be issued across two tranches, with different risk and return levels, with the notes set to be sold to investors and the proceeds used to collateralize earthquake reinsurance agreements between Torrey Pines Re Pte. Ltd. and the cedent which is Palomar Specialty Insurance Company. Both tranches of notes issued will provide Palomar with earthquake reinsurance protection, covering 50 states of the U.S., across a just over three-year term to the end of June 2024 and on an indemnity and per-occurrence trigger basis, we’re told. A Class A tranche is sized at $150 million and the notes have an initial expected loss of 1.83% and are being offered to investors with spread guidance in a range from 4% to 4.5%. A Class B tranche of also $150 million in size and its notes have an initial expected loss of 2.97%, so riskier, and are being offered to cat bond investors with coupon spread guidance in a range from 5.25% to 5.75%. Update 1: Palomar’s latest catastrophe bond has successfully upsized to $400 million, with both tranches increasing in size to $200 million each and the insurer capitalising on this to lock in more catastrophe reinsurance protection across a multi-year term. The now $200 million Class A tranche of notes have an initial expected loss of 1.83% and were first offered to investors with spread guidance in a range from 4% to 4.5%. Now, we understand the pricing has been fixed at the low-end of guidance, to offer investors a risk interest spread of 4%. The Class B tranche, which is now also $200 million in size, features notes with an initial expected loss of 2.97%, so riskier than the Class A layer. These notes were first offered to cat bond investors with coupon spread guidance in a range from 5.25% to 5.75% and we now understand these too have priced at the low-end of spread guidance, at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3" t="str">
        <v>https://www.artemis.bm/deal-directory/torrey-pines-re-pte-ltd-series-2021-1/</v>
      </c>
    </row>
    <row r="334" spans="1:21" x14ac:dyDescent="0.25">
      <c r="A334" t="str">
        <v>Sakura Re Ltd. (Series 2021-1) Class A</v>
      </c>
      <c r="B334" s="19">
        <v>44256</v>
      </c>
      <c r="C334" t="str">
        <v>Sakura Re Ltd.</v>
      </c>
      <c r="D334" t="str">
        <v>Sompo Japan Insurance &amp; affiliates</v>
      </c>
      <c r="E334" t="str">
        <v>Aon Securities is sole structuring agent and bookrunner</v>
      </c>
      <c r="F334" t="str">
        <v>AIR Worldwide</v>
      </c>
      <c r="G334" t="str">
        <v>Japanese typhoon, Japanese flood, US earthquake</v>
      </c>
      <c r="H334" s="18">
        <v>200000000</v>
      </c>
      <c r="I334" t="str">
        <v>Indemnity</v>
      </c>
      <c r="J334" t="str">
        <v>NR</v>
      </c>
      <c r="K334">
        <v>4</v>
      </c>
      <c r="L334" t="str">
        <v>None</v>
      </c>
      <c r="M334" t="str">
        <v>Unknown</v>
      </c>
      <c r="N334" t="str">
        <v>Yes</v>
      </c>
      <c r="O334">
        <v>0.99</v>
      </c>
      <c r="P334">
        <v>2.25</v>
      </c>
      <c r="Q334">
        <v>2.2727272727272729</v>
      </c>
      <c r="R334">
        <v>1</v>
      </c>
      <c r="S334">
        <v>0</v>
      </c>
      <c r="T334" t="str">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4" t="str">
        <v>https://www.artemis.bm/deal-directory/sakura-re-ltd-series-2021-1/</v>
      </c>
    </row>
    <row r="335" spans="1:21" x14ac:dyDescent="0.25">
      <c r="A335" t="str">
        <v>Sakura Re Ltd. (Series 2021-1) Class B</v>
      </c>
      <c r="B335" s="19">
        <v>44256</v>
      </c>
      <c r="C335" t="str">
        <v>Sakura Re Ltd.</v>
      </c>
      <c r="D335" t="str">
        <v>Sompo Japan Insurance &amp; affiliates</v>
      </c>
      <c r="E335" t="str">
        <v>Aon Securities is sole structuring agent and bookrunner</v>
      </c>
      <c r="F335" t="str">
        <v>AIR Worldwide</v>
      </c>
      <c r="G335" t="str">
        <v>Japanese typhoon, Japanese flood, US earthquake</v>
      </c>
      <c r="H335" s="18">
        <v>200000000</v>
      </c>
      <c r="I335" t="str">
        <v>Indemnity</v>
      </c>
      <c r="J335" t="str">
        <v>NR</v>
      </c>
      <c r="K335">
        <v>4</v>
      </c>
      <c r="L335" t="str">
        <v>None</v>
      </c>
      <c r="M335" t="str">
        <v>Unknown</v>
      </c>
      <c r="N335" t="str">
        <v>Yes</v>
      </c>
      <c r="O335">
        <v>1.17</v>
      </c>
      <c r="P335">
        <v>4</v>
      </c>
      <c r="Q335">
        <v>3.4188034188034191</v>
      </c>
      <c r="R335">
        <v>1</v>
      </c>
      <c r="S335">
        <v>0</v>
      </c>
      <c r="T335" t="str">
        <v>This is the first catastrophe bond to be sponsored by Japanese headquartered international insurance and reinsurance group Sompo in four years and the first where the company is seeking reinsurance against multiple-perils from multiple-regions. A new Bermuda based special purpose insurer named Sakura Re Ltd. has been registered recently for the purposes of issuing catastrophe bond programs and notes for Sompo, with this set to be its first issuance. We’re told that Sompo Japan Insurance is the ceding company, but that this new catastrophe bond will also cover losses under its affiliates, including the Bermuda based underwriting unit Sompo International. However, sitting between Sompo and the SPI Sakura Re Ltd. is Aon’s protected cell company White Rock Insurance, which will act as a ceding reinsurance entity for the purposes of this catastrophe bond. Sakura Re Ltd. will look to issue two tranches of Series 2021-1 notes, that will be sold to cat bond investors and the proceeds used to collateralize reinsurance agreements to provide Sompo with the coverage. We assume White Rock Insurance will enter into retrocession agreements with Sakura Re, while also entering into reinsurance agreements with Sompo Japan Insurance. Both tranches of notes will provide their catastrophe reinsurance to Sompo across a four-year term and on an indemnity trigger and per-occurrence basis, we’re told. However, the mechanics of the coverage is a little less typical, but functionally will enable Sompo to benefit from multi-peril and multi-regional reinsurance protection. Sakura Re will issue a $100 million tranche of Series 2021-1 Class A notes that are exposed to Japanese typhoons and floods on a first-event basis and if limit is left would also cover US earthquakes on a second-event basis. The $100 million of Class A notes will have an initial expected loss of 0.99% and are being offered to cat bond funds and investors with spread guidance of 2.5% to 3%, we understand. Sakura Re will also issue a $100 million tranche of Series 2021-1 Class B notes, but in this case they will be that are exposed to US earthquakes on a first-event basis and if limit is left would also cover Japanese typhoons and floods on a second-event basis. The $100 million of Class B notes are a bit riskier and will have an initial expected loss of 1.17%, with the notes offered to cat bond funds and investors with spread guidance of 3.75% to 4.25%. It’s an interesting way of structuring the coverage, but makes sense from a practical point of view, as this Sakura Re catastrophe bond will be able to cover Sompo’s peak international risks, in a very flexible manner with this approach to securing reinsurance. Update 1: The target for this Sakura Re cat bond has been doubled, with each tranche now targeting $200 million of coverage, for total reinsurance protection of $400 million. At the same time, the price guidance has been adjusted for each tranche, with the deal now looking likely to come in at the mid-point of initial guidance, or better for Sompo. The now $200 million of Class A notes have had their price guidance range lowered to 2.25% to 2.5%. The now $200 million of Class B notes have had their price guidance reduced and fixed at the mid-point of 4%. Update 2: At final pricing the $200 million of Class A notes have had their pricing fixed at the low-end of reduced guidance, at 2.25%. The $200 million of Class B notes remained priced at 4%,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5" t="str">
        <v>https://www.artemis.bm/deal-directory/sakura-re-ltd-series-2021-1/</v>
      </c>
    </row>
    <row r="336" spans="1:21" x14ac:dyDescent="0.25">
      <c r="A336" t="str">
        <v>Merna Re II Ltd. (Series 2021-1)</v>
      </c>
      <c r="B336" s="19">
        <v>44287</v>
      </c>
      <c r="C336" t="str">
        <v>Merna Re II Ltd.</v>
      </c>
      <c r="D336" t="str">
        <v>State Farm</v>
      </c>
      <c r="E336" t="str">
        <v>Unknown</v>
      </c>
      <c r="F336" t="str">
        <v>Unknown</v>
      </c>
      <c r="G336" t="str">
        <v>U.S. earthquake</v>
      </c>
      <c r="H336" s="18">
        <v>350000000</v>
      </c>
      <c r="I336" t="str">
        <v>Indemnity</v>
      </c>
      <c r="J336" t="str">
        <v>NR</v>
      </c>
      <c r="K336">
        <v>2</v>
      </c>
      <c r="L336" t="str">
        <v>None</v>
      </c>
      <c r="M336" t="str">
        <v>Unknown</v>
      </c>
      <c r="N336" t="str">
        <v>No</v>
      </c>
      <c r="O336">
        <v>1.8</v>
      </c>
      <c r="P336">
        <v>3.75</v>
      </c>
      <c r="Q336">
        <v>2.0833333333333335</v>
      </c>
      <c r="R336">
        <v>1</v>
      </c>
      <c r="S336">
        <v>0</v>
      </c>
      <c r="T336" t="str">
        <v>US primary insurance giant State Farm has again returned to the 144A catastrophe bond market for another slice of New Madrid earthquake reinsurance protection to sponsor its latest capital markets deal, a $350 million Merna Re II Ltd. (Series 2021-1) issuance. As with all recent Merna Re cat bonds sponsored by State Farm, the issuance has been relatively privately placed with a select group of initial investors, although the resulting $350 million of notes are now more broadly available on the cat bond secondary market. This is now the sixth year in succession where State Farm has chosen to source collateralized reinsurance capacity from insurance-linked securities (ILS) funds and investors on a privately marketed and placed basis. From 2016 onwards State Farm has followed this club deal approach, electing to have its new cat bond transactions marketed more closely held, to a select group of catastrophe bond investors. The use of catastrophe bonds for reinsurance protection at State Farm hasn’t changed though, with the Merna Re transactions continuing to provide the insurer with cover against losses from New Madrid zone earthquakes. Merna Re II Ltd., a Bermuda domiciled special purpose insurer, has issued and sold $350 million of Class A notes to cat bond funds and ILS investors, with the proceeds used to collateralize an underlying reinsurance agreement between the issuer and the sponsor State Farm. The notes will provide State Farm with earthquake reinsurance against losses from events in the New Madrid fault region on an indemnity trigger and we expect per-occurrence basis, with the protection running across a three-year term to early April 2024. We understand from sources that the notes have an expected loss of around the 1.8% mark, which makes them riskier than the last two years of Merna Re earthquake cat bond notes. The notes were priced to pay investors a coupon of roughly 3.75%,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6" t="str">
        <v>https://www.artemis.bm/deal-directory/merna-re-ii-ltd-series-2021-1/</v>
      </c>
    </row>
    <row r="337" spans="1:21" x14ac:dyDescent="0.25">
      <c r="A337" t="str">
        <v>Kendall Re Ltd. (Series 2021-1) Class A</v>
      </c>
      <c r="B337" s="19">
        <v>44287</v>
      </c>
      <c r="C337" t="str">
        <v>Kendall Re Ltd.</v>
      </c>
      <c r="D337" t="str">
        <v>Aspen Insurance</v>
      </c>
      <c r="E337" t="str">
        <v>GC Securities is sole structuring agent and bookrunner</v>
      </c>
      <c r="F337" t="str">
        <v>RMS</v>
      </c>
      <c r="G337" t="str">
        <v>U.S. named storm, U.S. &amp; Canada earthquake, European windstorm</v>
      </c>
      <c r="H337" s="18">
        <v>150000000</v>
      </c>
      <c r="I337" t="str">
        <v>Industry loss index</v>
      </c>
      <c r="J337" t="str">
        <v>NR</v>
      </c>
      <c r="K337">
        <v>3</v>
      </c>
      <c r="L337" t="str">
        <v>None</v>
      </c>
      <c r="M337" t="str">
        <v>Unknown</v>
      </c>
      <c r="N337" t="str">
        <v>Yes</v>
      </c>
      <c r="O337">
        <v>1.62</v>
      </c>
      <c r="P337">
        <v>4</v>
      </c>
      <c r="Q337">
        <v>2.4691358024691357</v>
      </c>
      <c r="R337">
        <v>1</v>
      </c>
      <c r="S337">
        <v>0</v>
      </c>
      <c r="T337" t="str">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7" t="str">
        <v>https://www.artemis.bm/deal-directory/kendall-re-ltd-series-2021-1/</v>
      </c>
    </row>
    <row r="338" spans="1:21" x14ac:dyDescent="0.25">
      <c r="A338" t="str">
        <v>Kendall Re Ltd. (Series 2021-1) Class B</v>
      </c>
      <c r="B338" s="19">
        <v>44287</v>
      </c>
      <c r="C338" t="str">
        <v>Kendall Re Ltd.</v>
      </c>
      <c r="D338" t="str">
        <v>Aspen Insurance</v>
      </c>
      <c r="E338" t="str">
        <v>GC Securities is sole structuring agent and bookrunner</v>
      </c>
      <c r="F338" t="str">
        <v>RMS</v>
      </c>
      <c r="G338" t="str">
        <v>U.S. named storm, U.S. &amp; Canada earthquake, European windstorm</v>
      </c>
      <c r="H338" s="18">
        <v>150000000</v>
      </c>
      <c r="I338" t="str">
        <v>Industry loss index</v>
      </c>
      <c r="J338" t="str">
        <v>NR</v>
      </c>
      <c r="K338">
        <v>3</v>
      </c>
      <c r="L338" t="str">
        <v>None</v>
      </c>
      <c r="M338" t="str">
        <v>Unknown</v>
      </c>
      <c r="N338" t="str">
        <v>Yes</v>
      </c>
      <c r="O338">
        <v>3.32</v>
      </c>
      <c r="P338">
        <v>6.25</v>
      </c>
      <c r="Q338">
        <v>1.8825301204819278</v>
      </c>
      <c r="R338">
        <v>1</v>
      </c>
      <c r="S338">
        <v>0</v>
      </c>
      <c r="T338" t="str">
        <v>Aspen Insurance Holdings Limited has returned to the catastrophe bond market for a renewal of its Kendall Re international multi-peril transaction, seeking collateralized reinsurance capacity from the capital markets to support its global underwriting units. There are a few changes to the 2021 Kendall Re cat bond deal, as Aspen has updated the covered perils, changed the risk modeller and expanded the coverage across more of its global underwriting entities, we understand from sources. For this renewal issuance, Aspen is also seeing $225 million, perhaps more, of retrocessional reinsurance protection from two tranches of Series 2021-1 notes that Kendall Re Ltd. will issue. The retro reinsurance protection will cover losses under Aspen’s Bermuda unit, as well as its Lloyd’s syndicate, UK company and US underwriting units, so covers losses across the entire group this time around. Both tranches will be exposed to losses from US named storms, including Puerto Rico, the US Virgin Islands and DC, as well as US and Canada earthquake, plus European windstorms on a weighted (state/county/Cresta) industry loss and annual aggregate basis over a three year term. So the range of covered perils has been reduced somewhat, while at the same time the new Kendall Re cat bond renewal will feature RMS as the risk modeller, instead of AIR. The issuance currently features a $125 million tranche of Series 2021-1 Class A notes that have an initial expected loss of 1.62%, would attach at $475m of losses after a franchise deductible of $30m per event, and are being offered to cat bond investors with price guidance in a range from 4.5% to 5%, our sources said. It also features a $100 million tranche of Class B notes, which have an initial expected loss of 3.32% and would attach at $325m, again after the same $30m franchise deductible per event, and are offered with coupon price guidance of 7% to 7.75%, we understand. Update 1: Aspen’s target for this Kendall Re 2021-1 catastrophe bond has increased, with the deal now hoped to settle at $300 million in size. That’s the maximum coverage Aspen is seeking from this cat bond and it looks like the company will settle for the most optimal execution mix, across the two offered tranches of notes. At the same time the price guidance for both tranches of notes have been lowered, with Aspen set to be the latest cat bond sponsor to benefit from strong appetite for cat bond investments. The Class A tranche is now targeted at anywhere from $125 million to $200 million of protection, but with updated price guidance now much lower at 4% to 4.5%. The Class B tranche is now targeted at anywhere from $100 million to $175 million of protection for Aspen, we understand, while the price guidance has also been updated at a lower level of 6.25% to 7%. The caveat is that Aspen is said to only be seeking $300 million from this issuance and it looks like it will settle for that in whatever mix the market appetite makes most efficient for the company, as long as each tranche meets those minimum sizes. Update 2: At pricing, Aspen secured the full $300 million of capacity sought, equally split across the two tranches of this Kendall Re catastrophe bond. The Class A tranche is $150m in size and the pricing settled at the low-end of reduced guidance, at 4%, which represents a roughly 16% decline in pricing from the initial guidance mid-point. The Class B tranche is also $150m in size and the pricing also settled at the low-end of reduced guidance, at 6.25%, which represents a roughly 15% decline in pricing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8" t="str">
        <v>https://www.artemis.bm/deal-directory/kendall-re-ltd-series-2021-1/</v>
      </c>
    </row>
    <row r="339" spans="1:21" x14ac:dyDescent="0.25">
      <c r="A339" t="str">
        <v>Vista Re Ltd. (Series 2021-1)</v>
      </c>
      <c r="B339" s="19">
        <v>44317</v>
      </c>
      <c r="C339" t="str">
        <v>Vista Re Ltd.</v>
      </c>
      <c r="D339" t="str">
        <v>Vantage Risk</v>
      </c>
      <c r="E339" t="str">
        <v>GC Securities is sole structuring agent and sole bookrunner</v>
      </c>
      <c r="F339" t="str">
        <v>AIR Worldwide</v>
      </c>
      <c r="G339" t="str">
        <v>U.S. named storm, U.S. and Canada earthquake</v>
      </c>
      <c r="H339" s="18">
        <v>225000000</v>
      </c>
      <c r="I339" t="str">
        <v>Industry loss index</v>
      </c>
      <c r="J339" t="str">
        <v>NR</v>
      </c>
      <c r="K339" t="str">
        <v>Unknown</v>
      </c>
      <c r="L339" t="str">
        <v>None</v>
      </c>
      <c r="M339" t="str">
        <v>$200,000,000.00</v>
      </c>
      <c r="N339" t="str">
        <v>No</v>
      </c>
      <c r="O339">
        <v>3.32</v>
      </c>
      <c r="P339">
        <v>6.75</v>
      </c>
      <c r="Q339">
        <v>2.0331325301204819</v>
      </c>
      <c r="R339">
        <v>1</v>
      </c>
      <c r="S339">
        <v>0</v>
      </c>
      <c r="T339" t="str">
        <v>Vantage Risk Ltd., the start-up Bermuda based insurance and reinsurance group launched by industry veterans Greg Hendrick and Dinos Iordanou, is in the market to sponsor its first catastrophe bond. The company has set up Vista Re Ltd. for the issuance, a Bermuda domiciled special purpose insurer (SPI) and targets securing $150 million of reinsurance protection, through an industry loss trigger deal. Vista Re Ltd. will look to issue a single tranche of Class A Series 2021-1 notes, currently targeted at $150 million, which will be sold to ILS and cat bond investors and the proceeds used to fully-collateralize a retro reinsurance agreement between Vista Re and Vantage Risk Ltd. The currently $150 million of protection this provides will cover Vantage Risk for certain losses from North American named storms and earthquakes, including the United States, Puerto Rico, U.S. Virgin Islands, D.C. and also Canada for earthquake risks. The retrocessional reinsurance protection will be provided on an industry loss trigger basis, which is state weighted and calculated over annual risk periods to provide aggregate coverage, with PCS as the reporting agency in the case of all perils. This first Vista Re catastrophe bond will provide Vantage Risk and its subsidiary underwriting entities with reinsurance protection from the capital markets across a three-year term. We understand that a $15 million franchise deductible will apply for every qualifying catastrophe event, while the notes attachment point will initially be set at $200 million of losses, covering Vantage Risk up to $375 million of losses. The $150 million of Series 2021-1 Class A notes to be issued by Vista Re Ltd. will have an initial expected loss of 3.32%, we are told, while the notes are being offered to cat bond funds and investors with price guidance in a range from 7.25% to 7.75%. Update 1: Taking advantage of strong cat bond market issuance conditions, first time sponsor Vantage Risk looks set to increase the size of its Vista Re 2021-1 catastrophe bond, as the target size was raised by 50% to $225 million. At the same time and following on the heels of most other property cat bonds in 2021, the Vista Re notes price guidance has been lowered to 6.75% to 7.25%, suggesting the cat bonds coupon will settle at the bottom-end of initial guidance, or even lower. Update 2: Vantage Risk secured the full $225 million upsized target for its first catastrophe bond, while at the same time the pricing of the notes was fixed at the bottom-end of reduced guidance, with a coupon of 6.75% that represented a roughly 10% fall in pricing from the initial mid-point of guidance. That gives the notes a multiple at market of just 2.03 times the expected loss, which is particularly low and reflects strong pricing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39" t="str">
        <v>https://www.artemis.bm/deal-directory/vista-re-ltd-series-2021-1/</v>
      </c>
    </row>
    <row r="340" spans="1:21" x14ac:dyDescent="0.25">
      <c r="A340" t="str">
        <v>Pelican IV Re Ltd. (Series 2021-1) Class A</v>
      </c>
      <c r="B340" s="19">
        <v>44317</v>
      </c>
      <c r="C340" t="str">
        <v>Pelican IV Re Ltd.</v>
      </c>
      <c r="D340" t="str">
        <v>Louisiana Citizens Property Insurance Corporation</v>
      </c>
      <c r="E340" t="str">
        <v>GC Securities is sole structuring agent and bookrunner</v>
      </c>
      <c r="F340" t="str">
        <v>AIR Worldwide</v>
      </c>
      <c r="G340" t="str">
        <v>Louisiana named storm &amp; severe thunderstorm</v>
      </c>
      <c r="H340" s="18">
        <v>75000000</v>
      </c>
      <c r="I340" t="str">
        <v>Indemnity</v>
      </c>
      <c r="J340" t="str">
        <v>NR</v>
      </c>
      <c r="K340" t="str">
        <v>Unknown</v>
      </c>
      <c r="L340" t="str">
        <v>None</v>
      </c>
      <c r="M340" t="str">
        <v>Unknown</v>
      </c>
      <c r="N340" t="str">
        <v>Yes</v>
      </c>
      <c r="O340">
        <v>0.63</v>
      </c>
      <c r="P340">
        <v>2.25</v>
      </c>
      <c r="Q340">
        <v>3.5714285714285716</v>
      </c>
      <c r="R340">
        <v>1</v>
      </c>
      <c r="S340">
        <v>0</v>
      </c>
      <c r="T340" t="str">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0" t="str">
        <v>https://www.artemis.bm/deal-directory/pelican-iv-re-ltd-series-2021-1/</v>
      </c>
    </row>
    <row r="341" spans="1:21" x14ac:dyDescent="0.25">
      <c r="A341" t="str">
        <v>Pelican IV Re Ltd. (Series 2021-1) Class B</v>
      </c>
      <c r="B341" s="19">
        <v>44317</v>
      </c>
      <c r="C341" t="str">
        <v>Pelican IV Re Ltd.</v>
      </c>
      <c r="D341" t="str">
        <v>Louisiana Citizens Property Insurance Corporation</v>
      </c>
      <c r="E341" t="str">
        <v>GC Securities is sole structuring agent and bookrunner</v>
      </c>
      <c r="F341" t="str">
        <v>AIR Worldwide</v>
      </c>
      <c r="G341" t="str">
        <v>Louisiana named storm &amp; severe thunderstorm</v>
      </c>
      <c r="H341" s="18">
        <v>50000000</v>
      </c>
      <c r="I341" t="str">
        <v>Indemnity</v>
      </c>
      <c r="J341" t="str">
        <v>NR</v>
      </c>
      <c r="K341" t="str">
        <v>Unknown</v>
      </c>
      <c r="L341" t="str">
        <v>None</v>
      </c>
      <c r="M341" t="str">
        <v>Unknown</v>
      </c>
      <c r="N341" t="str">
        <v>Yes</v>
      </c>
      <c r="O341">
        <v>0.44</v>
      </c>
      <c r="P341">
        <v>5.25</v>
      </c>
      <c r="Q341">
        <v>11.931818181818182</v>
      </c>
      <c r="R341">
        <v>1</v>
      </c>
      <c r="S341">
        <v>0</v>
      </c>
      <c r="T341" t="str">
        <v>Louisiana Citizens Property Insurance Corporation, the non-profit residential and commercial property insurer for those who cannot access private market insurance in the state, has returned to the catastrophe bond market for what will be the residual market insurers seventh transaction. For 2021, Louisiana Citizens has returned to Bermuda as the domicile for this issuance and its Pelican Re IV Ltd. special purpose insurer, having switched to Singapore for a Catahoula Re Pte. Ltd. cat bond deal last year . For this latest cat bond from Louisiana Citizens, its special purpose insurer (SPI) named Pelican IV Re Ltd. will issue two tranches of notes that will be sold to investors and the proceeds from the sale used to fully-collateralize reinsurance agreements between the SPI and sponsor Louisiana Citizens. The current proposed issuance size is $125 million, we’re told, split across two tranches of notes, one of which will provide per-occurrence reinsurance protection and the other annual aggregate coverage, both on an indemnity trigger basis. This is the first catastrophe bond where Louisiana Citizens has sought out annual aggregate reinsurance protection, reflecting a new approach to utilising the capital markets for both peak loss protection on an occurrence basis, as well as frequency reinsurance cover on an aggregate basis. The $125 million of protection across the two tranches of notes will provide Louisiana Citizens with both occurrence and aggregate reinsurance protection against losses from named storms and severe thunderstorms affecting the state of Louisiana. The reinsurance protection will run across three annual risk periods, over a three-year term. Pelican IV Re Ltd. will look to issue a $75 million tranche of Series 2021-1 Class A notes, which will provide per-occurrence protection, attaching at $245 million of losses and exhausting at $345 million, we’re told. The Class A notes will have an initial expected loss of 0.63% and are being offered to cat bond investors with price guidance in a range from 2.75% to 3.25%, we understand. These notes will sit above last year’s Catahoula Re cat bond in the reinsurance tower. Pelican IV Re Ltd. will also look to issue a $50 million tranche of Series 2021-1 Class B notes, which will provide the annual aggregate protection, attaching above $70 million and covering losses to $120 million, with a $1 million franchise deductible in place. The Class B notes will have an initial expected loss of 0.44%, showing they are relatively remote risk for an aggregate arrangement, and are being offered to cat bond investors with coupon price guidance in a range from 5.5% to 6.5%, we’re told. Update 1: Louisiana Citizens did not upsize its latest cat bond, with the issuance remaining at $125 million. However, the pricing declined significantly, as the insurer experienced strong execution of this catastrophe bond. For the $75 million tranche of Series 2021-1 Class A notes pricing now been fixed at just 2.25%, which is 25% down on the initial mid-point. For the $50 million tranche of Series 2021-1 Class B notes, pricing has now been fixed at 5.25%, which represents a 12.5% decline in spread from the initial guidance mid-point. Update – November 2021: The $75 million Class A tranche of notes issued by Pelican Re in this Series 2022-1 catastrophe bond is expected to be a total loss following hurricane Ida, as Louisiana Citizens anticipates making a full reinsurance recovery from it. Update – May 2022: The full recovery has yet to be made, but Louisiana Citizens has confirmed it is expected and the market still has the Class A notes marked down for a total loss. Update – August 2022: We’ve learned that the $50 million Class B tranche of notes from this Pelican IV Re 2021 cat bond deal have now been subject to an event notice, with a full recovery expected. The notes have been marked down to zero in broker secondary market cat bond pricing sheets and it seems Louisiana Citizens hurricane Ida losses have crept higher to erode this layer of protection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1" t="str">
        <v>https://www.artemis.bm/deal-directory/pelican-iv-re-ltd-series-2021-1/</v>
      </c>
    </row>
    <row r="342" spans="1:21" x14ac:dyDescent="0.25">
      <c r="A342" t="str">
        <v>Everglades Re II Ltd. (Series 2021-1 &amp; 2021-2) Class A</v>
      </c>
      <c r="B342" s="19">
        <v>44317</v>
      </c>
      <c r="C342" t="str">
        <v>Everglades Re II Ltd.</v>
      </c>
      <c r="D342" t="str">
        <v>Citizens Property Insurance</v>
      </c>
      <c r="E342" t="str">
        <v>Aon Securities and GC Securities are joint structuring agents and bookrunners</v>
      </c>
      <c r="F342" t="str">
        <v>AIR Worldwide</v>
      </c>
      <c r="G342" t="str">
        <v>Florida named storms</v>
      </c>
      <c r="H342" s="18">
        <v>800000000</v>
      </c>
      <c r="I342" t="str">
        <v>Indemnity</v>
      </c>
      <c r="J342" t="str">
        <v>NR</v>
      </c>
      <c r="K342" t="str">
        <v>Unknown</v>
      </c>
      <c r="L342" t="str">
        <v>None</v>
      </c>
      <c r="M342" t="str">
        <v>Unknown</v>
      </c>
      <c r="N342" t="str">
        <v>Yes</v>
      </c>
      <c r="O342">
        <v>1.1000000000000001</v>
      </c>
      <c r="P342">
        <v>5.75</v>
      </c>
      <c r="Q342">
        <v>5.2272727272727266</v>
      </c>
      <c r="R342">
        <v>1</v>
      </c>
      <c r="S342">
        <v>0</v>
      </c>
      <c r="T342" t="str">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2" t="str">
        <v>https://www.artemis.bm/deal-directory/everglades-re-ii-ltd-series-2021-1-2021-2/</v>
      </c>
    </row>
    <row r="343" spans="1:21" x14ac:dyDescent="0.25">
      <c r="A343" t="str">
        <v>Everglades Re II Ltd. (Series 2021-1 &amp; 2021-2) Class B</v>
      </c>
      <c r="B343" s="19">
        <v>44317</v>
      </c>
      <c r="C343" t="str">
        <v>Everglades Re II Ltd.</v>
      </c>
      <c r="D343" t="str">
        <v>Citizens Property Insurance</v>
      </c>
      <c r="E343" t="str">
        <v>Aon Securities and GC Securities are joint structuring agents and bookrunners</v>
      </c>
      <c r="F343" t="str">
        <v>AIR Worldwide</v>
      </c>
      <c r="G343" t="str">
        <v>Florida named storms</v>
      </c>
      <c r="H343" s="18">
        <v>150000000</v>
      </c>
      <c r="I343" t="str">
        <v>Indemnity</v>
      </c>
      <c r="J343" t="str">
        <v>NR</v>
      </c>
      <c r="K343" t="str">
        <v>Unknown</v>
      </c>
      <c r="L343" t="str">
        <v>None</v>
      </c>
      <c r="M343" t="str">
        <v>Unknown</v>
      </c>
      <c r="N343" t="str">
        <v>Yes</v>
      </c>
      <c r="O343">
        <v>1.67</v>
      </c>
      <c r="P343">
        <v>6.75</v>
      </c>
      <c r="Q343">
        <v>4.0419161676646711</v>
      </c>
      <c r="R343">
        <v>1</v>
      </c>
      <c r="S343">
        <v>0</v>
      </c>
      <c r="T343" t="str">
        <v>Florida’s Citizens Property Insurance Corporation is back in the catastrophe bond market with its latest transaction, which will see its Everglades Re II Ltd. special purpose insurer (SPI) looking to issue three tranches of named storm and hurricane risk-linked cat bond notes. Sources told us that this dual-series issuance from Florida Citizens has begun with a $500 million target across three tranches of notes, two Series 2021-1 tranches to be issued to provide $350 million of reinsurance for the Coastal Account and one Series 2021-2 tranche to provide $150 million of reinsurance for the Personal Lines Account. All three tranches and the full $500 million of notes will provide Florida Citizens with fully-collateralized reinsurance protection against losses from Florida named storms and hurricanes across a three-year term to May 2024. Protection from each tranche of notes will be on an indemnity trigger and annual aggregate basis, we’re told. A $175 million Series 2021-1 tranche of Class A notes will provide Citizens with reinsurance for its Coastal Account, so for subject business including both wind-only and multi-peril policies, across both personal and commercial residential classes of insurance business. The Series 2021-1 Class A tranche of notes would attach at $2.906 billion of losses and cover a percentage of a wide layer in Citizens Coastal Account reinsurance tower up to $3.777 billion, we understand. That gives the notes an initial expected loss of 1.1% and the $175 million of notes are being offered to investors with price guidance of 5.75% to 6.5%, we understand. An also $175 million Series 2021-1 tranche of Class B notes will also cover the same Coastal Account types of policies, but are a little riskier, attaching at $2.035 billion and covering a percentage of losses to $2.906 billion, so a layer beneath the A tranche. The Series 2021-1 Class B notes will have an initial expected loss of 1.67% and are being offered to cat bond investors with price guidance in a range from 6.75% to 7.5%, we’re told. Finally, a $150 million Series 2021-2 Class A tranche of notes will cover some of the risks in Citizens Personal Lines Account, where multi-peril homeowner policies are the focus of the subject business. These notes will attach at $2.412 billion of losses and cover a percentage of losses up to $3.585 billion, we understand. The Series 2021-2 Class A notes will have an initial expected loss of 1.03% and are being marketed with coupon price guidance in a range from 5.75% to 6.5%, sources said. One final point of note with this new cat bond issuance from Citizens, is that the deal will feature a early redemption option allowing the insurer to redeem the notes early should the total insured value (TIV) of its Coastal or Personal Lines Accounts drop significantly. Update 1: Sources told us that Florida Citizens is now looking to upsize this dual series catastrophe bond issuance to between $800 million and $950 million. The Series 2021-1 Class A tranche of Coastal Account notes have an initial expected loss of 1.1% and were $175 million in size at launch. We’re now told the target for this tranche is $300 million to $350 million. These notes were first offered to investors with price guidance of 5.75% to 6.5%, but this has now fallen to the low-end at 5.75%, we’re told. The Series 2021-1 tranche of Class B notes will also cover the same Coastal Account book, but are a little riskier with an initial expected loss of 1.67%. This tranche was also $175 million at launch, but the target has now been lifted to between $225 million and $275 million. The notes were first offered to cat bond investors with price guidance in a range from 6.75% to 7.5%, but this has now also fallen to the low-end of guidance at 6.75%. The final originally $150 million Series 2021-2 Class A tranche of notes will cover some of the risks in Citizens Personal Lines Account and have an initial expected loss of 1.03%. The target for this tranche now stands at $275 million to $325 million. These notes were first marketed with coupon price guidance in a range from 5.75% to 6.5%, which has now also fallen to the low-end at 5.75%. So all three tranches of cat bond notes to be issued by Everglades Re II Ltd. for Citizens are set to increase in size, while pricing looks likely to settle for all three at the bottom-end of guidance. Update 2: Florida Citizens secured its upsized target of $950 million of reinsurance from these new Everglades Re 2021 catastrophe bond issues. The Series 2021-1 Class A tranche of Coastal Account notes settled at $350 million with pricing at the low-end of 5.75%. The Series 2021-1 tranche of Class B of Coastal Account notes settled at $275 million with pricing at the low-end of guidance at 6.75%. The final originally $150 million Series 2021-2 Class A tranche of Personal Lines Account notes also settled at the upsized target of $325 million, with pricing fixed at the low-end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3" t="str">
        <v>https://www.artemis.bm/deal-directory/everglades-re-ii-ltd-series-2021-1-2021-2/</v>
      </c>
    </row>
    <row r="344" spans="1:21" x14ac:dyDescent="0.25">
      <c r="A344" t="str">
        <v>Residential Reinsurance 2021 Limited (Series 2021-1) Class 11</v>
      </c>
      <c r="B344" s="19">
        <v>44317</v>
      </c>
      <c r="C344" t="str">
        <v>Residential Reinsurance 2021 Limited</v>
      </c>
      <c r="D344" t="str">
        <v>USAA</v>
      </c>
      <c r="E344" t="str">
        <v>Goldman Sachs and Swiss Re Capital Markets are joint structuring agents and bookrunners</v>
      </c>
      <c r="F344" t="str">
        <v>AIR Worldwide</v>
      </c>
      <c r="G344" t="str">
        <v>U.S. tropical cyclones, earthquakes (plus fire following), severe thunderstorm, winter storm, wildfire, volcanic eruption, meteorite impact, other perils (all including auto &amp; renter policy flood losses)</v>
      </c>
      <c r="H344" s="18">
        <v>100000000</v>
      </c>
      <c r="I344">
        <v>0</v>
      </c>
      <c r="J344" t="str">
        <v>S&amp;P: Class 14 - 'BB-(sf)'</v>
      </c>
      <c r="K344">
        <v>4</v>
      </c>
      <c r="L344" t="str">
        <v>None</v>
      </c>
      <c r="M344" t="str">
        <v>Unknown</v>
      </c>
      <c r="N344" t="str">
        <v>Yes</v>
      </c>
      <c r="O344">
        <v>4.32</v>
      </c>
      <c r="P344">
        <v>9.25</v>
      </c>
      <c r="Q344">
        <v>2.1412037037037037</v>
      </c>
      <c r="R344">
        <v>1</v>
      </c>
      <c r="S344">
        <v>0</v>
      </c>
      <c r="T344"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4" t="str">
        <v>https://www.artemis.bm/deal-directory/residential-reinsurance-2021-limited-series-2021-1/</v>
      </c>
    </row>
    <row r="345" spans="1:21" x14ac:dyDescent="0.25">
      <c r="A345" t="str">
        <v>Residential Reinsurance 2021 Limited (Series 2021-1) Class 12</v>
      </c>
      <c r="B345" s="19">
        <v>44317</v>
      </c>
      <c r="C345" t="str">
        <v>Residential Reinsurance 2021 Limited</v>
      </c>
      <c r="D345" t="str">
        <v>USAA</v>
      </c>
      <c r="E345" t="str">
        <v>Goldman Sachs and Swiss Re Capital Markets are joint structuring agents and bookrunners</v>
      </c>
      <c r="F345" t="str">
        <v>AIR Worldwide</v>
      </c>
      <c r="G345" t="str">
        <v>U.S. tropical cyclones, earthquakes (plus fire following), severe thunderstorm, winter storm, wildfire, volcanic eruption, meteorite impact, other perils (all including auto &amp; renter policy flood losses)</v>
      </c>
      <c r="H345" s="18">
        <v>100000000</v>
      </c>
      <c r="I345">
        <v>0</v>
      </c>
      <c r="J345" t="str">
        <v>S&amp;P: Class 14 - 'BB-(sf)'</v>
      </c>
      <c r="K345">
        <v>4</v>
      </c>
      <c r="L345" t="str">
        <v>None</v>
      </c>
      <c r="M345" t="str">
        <v>Unknown</v>
      </c>
      <c r="N345" t="str">
        <v>Yes</v>
      </c>
      <c r="O345">
        <v>2.35</v>
      </c>
      <c r="P345">
        <v>5.25</v>
      </c>
      <c r="Q345">
        <v>2.2340425531914891</v>
      </c>
      <c r="R345">
        <v>1</v>
      </c>
      <c r="S345">
        <v>0</v>
      </c>
      <c r="T345"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5" t="str">
        <v>https://www.artemis.bm/deal-directory/residential-reinsurance-2021-limited-series-2021-1/</v>
      </c>
    </row>
    <row r="346" spans="1:21" x14ac:dyDescent="0.25">
      <c r="A346" t="str">
        <v>Residential Reinsurance 2021 Limited (Series 2021-1) Class 13</v>
      </c>
      <c r="B346" s="19">
        <v>44317</v>
      </c>
      <c r="C346" t="str">
        <v>Residential Reinsurance 2021 Limited</v>
      </c>
      <c r="D346" t="str">
        <v>USAA</v>
      </c>
      <c r="E346" t="str">
        <v>Goldman Sachs and Swiss Re Capital Markets are joint structuring agents and bookrunners</v>
      </c>
      <c r="F346" t="str">
        <v>AIR Worldwide</v>
      </c>
      <c r="G346" t="str">
        <v>U.S. tropical cyclones, earthquakes (plus fire following), severe thunderstorm, winter storm, wildfire, volcanic eruption, meteorite impact, other perils (all including auto &amp; renter policy flood losses)</v>
      </c>
      <c r="H346" s="18">
        <v>100000000</v>
      </c>
      <c r="I346">
        <v>0</v>
      </c>
      <c r="J346" t="str">
        <v>S&amp;P: Class 14 - 'BB-(sf)'</v>
      </c>
      <c r="K346">
        <v>4</v>
      </c>
      <c r="L346" t="str">
        <v>None</v>
      </c>
      <c r="M346" t="str">
        <v>Unknown</v>
      </c>
      <c r="N346" t="str">
        <v>Yes</v>
      </c>
      <c r="O346">
        <v>1.31</v>
      </c>
      <c r="P346">
        <v>3.75</v>
      </c>
      <c r="Q346">
        <v>2.8625954198473282</v>
      </c>
      <c r="R346">
        <v>1</v>
      </c>
      <c r="S346">
        <v>0</v>
      </c>
      <c r="T346"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6" t="str">
        <v>https://www.artemis.bm/deal-directory/residential-reinsurance-2021-limited-series-2021-1/</v>
      </c>
    </row>
    <row r="347" spans="1:21" x14ac:dyDescent="0.25">
      <c r="A347" t="str">
        <v>Residential Reinsurance 2021 Limited (Series 2021-1) Class 14</v>
      </c>
      <c r="B347" s="19">
        <v>44317</v>
      </c>
      <c r="C347" t="str">
        <v>Residential Reinsurance 2021 Limited</v>
      </c>
      <c r="D347" t="str">
        <v>USAA</v>
      </c>
      <c r="E347" t="str">
        <v>Goldman Sachs and Swiss Re Capital Markets are joint structuring agents and bookrunners</v>
      </c>
      <c r="F347" t="str">
        <v>AIR Worldwide</v>
      </c>
      <c r="G347" t="str">
        <v>U.S. tropical cyclones, earthquakes (plus fire following), severe thunderstorm, winter storm, wildfire, volcanic eruption, meteorite impact, other perils (all including auto &amp; renter policy flood losses)</v>
      </c>
      <c r="H347" s="18">
        <v>100000000</v>
      </c>
      <c r="I347">
        <v>0</v>
      </c>
      <c r="J347" t="str">
        <v>S&amp;P: Class 14 - 'BB-(sf)'</v>
      </c>
      <c r="K347">
        <v>4</v>
      </c>
      <c r="L347" t="str">
        <v>None</v>
      </c>
      <c r="M347" t="str">
        <v>Unknown</v>
      </c>
      <c r="N347" t="str">
        <v>Yes</v>
      </c>
      <c r="O347">
        <v>0.61</v>
      </c>
      <c r="P347">
        <v>2.5</v>
      </c>
      <c r="Q347">
        <v>4.0983606557377046</v>
      </c>
      <c r="R347">
        <v>1</v>
      </c>
      <c r="S347">
        <v>0</v>
      </c>
      <c r="T347" t="str">
        <v>For 2021, USAA is beginning with a new issuance vehicle, having registered Residential Reinsurance 2021 Limited in the Cayman Islands, the insurers usual domicile of choice for its catastrophe bonds. Residential Reinsurance 2021 Limited will seek to issue four classes of notes that will be sold to cat bond investors and the proceeds used to collateralize reinsurance agreements between the issuer and USAA itself. The coverage from this Residential Re 2021-1 cat bond will run across a four-year term and provide USAA with annual aggregate reinsurance protection covering losses from the same range of perils as its recent cat bonds, so U.S. tropical cyclones, earthquakes (plus fire following), severe thunderstorm, winter storm, wildfire, volcanic eruption, meteorite impact, other perils (all including auto &amp; renter policy flood losses). We understand that the communicable disease exclusion persists in the “other perils” category, something investors pushed into USAA’s first cat bond of 2020, to ensure no exposure to the COVID-19 pandemic was possible . The targeted $275 million of reinsurance protection from its latest cat bond will be provided on an indemnity trigger and annual aggregate basis, across the four year term. Residential Reinsurance 2021 will issue a Class 11 tranche of notes, currently with a target of $50 million in terms of size. This Class 11 tranche is the riskiest in the issuance, with an initial expected loss of 4.32% and being offered to cat bond investors with price guidance in a range from 10% to 10.75%, we understand. A Class 12 tranche targets $75 million of coverage and the notes have an initial expected loss of 2.35%, while being offered to cat bond investors with price guidance in a range from 6.5% to 7.25%. A Class 13 tranche targets another $75 million of coverage, but this time with the notes having an initial expected loss of 1.31% and being offered to investors with price guidance of 4.75% to 5.25%. The final Class 14 tranche of notes are the lest risky, also targeting $75 million of reinsurance protection for USAA, but with an initial expected loss of 0.61% and price guidance of 3.5% to 4%. This Class 14 tranche also has a preliminary rating from S&amp;P on ‘BB- (sf)’. Update 1: USAA’s target for this new catastrophe bond has upsized to $400 million, with all four tranches increasing to $100 million in size and the price guidance being revised downwards for each as well. A Class 11 tranche of notes has doubled from $50 million to $100 million in terms of size. This Class 11 tranche is the riskiest in the issuance, with an initial expected loss of 4.32% and was at first offered to cat bond investors with price guidance in a range from 10% to 10.75%. That price guidance has now fallen to 9.25% to 10%. A Class 12 tranche has grown from $75 million of coverage to $100 million, with its notes having an initial expected loss of 2.35%, and was first offered to cat bond investors with price guidance in a range from 6.5% to 7.25%. The price guidance for this tranche has now dropped to 5.75% to 6.5%. A Class 13 tranche has also grown from $75 million to $100 million of coverage, but this time with the notes having an initial expected loss of 1.31% and first having been offered to investors with price guidance of 4.75% to 5.25%. The revised price guidance is again below the initial, at 4.25% to 4.75% The final Class 14 tranche of notes are the least risky, and grew from an initial target of $75 million of reinsurance protection for USAA also to $100 million, but with an initial expected loss of 0.61%. Initial price guidance was 3.5% to 4%, but again this has dropped to below the initial range at 3% to 3.5%. So USAA’s new catastrophe bond looks set to follow in the footsteps of all recent deals, with an increase in size and pricing looking set for the bottom of initial guidance or lower in the case of all tranches. Update 2: At final pricing, the Class 11 notes were priced to pay investors a 9.25% risk interest spread, an 11% drop from the initial mid-point. The Class 12 notes saw the risk interest spread fixed at 5.25%, which represents a near 24% decline from the initial mid-point. The Class 13 notes saw the risk interest spread fixed at 3.75%, representing a 25% decline from the initial mid-point. The Class 14 notes saw the risk interest spread fixed at 2.5%, again representing a steep fall of 33%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7" t="str">
        <v>https://www.artemis.bm/deal-directory/residential-reinsurance-2021-limited-series-2021-1/</v>
      </c>
    </row>
    <row r="348" spans="1:21" x14ac:dyDescent="0.25">
      <c r="A348" t="str">
        <v>Herbie Re Ltd. (Series 2021-1)</v>
      </c>
      <c r="B348" s="19">
        <v>44317</v>
      </c>
      <c r="C348" t="str">
        <v>Herbie Re Ltd.</v>
      </c>
      <c r="D348" t="str">
        <v>Fidelis Insurance</v>
      </c>
      <c r="E348" t="str">
        <v>Aon Securities is sole structuring agent and bookrunner</v>
      </c>
      <c r="F348" t="str">
        <v>AIR Worldwide</v>
      </c>
      <c r="G348" t="str">
        <v>North America named storm, North America earthquake, US severe thunderstorm, US wildfire, US winter storms, US Caribbean earthquake, Japan typhoon, Japan earthquake, Canada severe storm, Canada winter storm, European windstorm, Italy earthquake, Turkey earthquake, Australia earthquake, Australia tropical cyclone, NZ earthquake</v>
      </c>
      <c r="H348" s="18">
        <v>150000000</v>
      </c>
      <c r="I348" t="str">
        <v>Industry loss index</v>
      </c>
      <c r="J348" t="str">
        <v>NR</v>
      </c>
      <c r="K348" t="str">
        <v>Unknown</v>
      </c>
      <c r="L348">
        <v>11.43</v>
      </c>
      <c r="M348" t="str">
        <v>Unknown</v>
      </c>
      <c r="N348" t="str">
        <v>No</v>
      </c>
      <c r="O348">
        <v>7.32</v>
      </c>
      <c r="P348">
        <v>17.25</v>
      </c>
      <c r="Q348">
        <v>2.3565573770491803</v>
      </c>
      <c r="R348">
        <v>1</v>
      </c>
      <c r="S348">
        <v>0</v>
      </c>
      <c r="T348" t="str">
        <v>This is the third catastrophe bond transaction to be sponsored by expansive underwriter Fidelis and with this deal the company is seeking to secure collateralized retrocessional reinsurance for a much broader range of perils around the globe. In fact, this will be one of the most worldwide catastrophe bond transactions in history once completed, given the multi-territory and peril nature of the coverage it will provide to Fidelis Insurance. Herbie Re Ltd., Fideli’s Bermuda-domiciled special purpose insurer (SPI), will look to issue a single tranche of Series 2021-1 Class A notes that will be sold to cat bond investors and the proceeds used to collateralize retro reinsurance agreements between the SPI and Fidelis Insurance Bermuda, the ceding company. The single layer of reinsurance protection provided will be structured on an annual aggregate and industry loss index basis, across a four-year term and four individual annual risk periods to the end of May 2025, sources said. As said, this is a particularly wide-reaching catastrophe bond deal, with the coverage resembling a worldwide industry loss warranty (ILW). The covered perils and regions included are: North America (inc. Canada) named storm, North America (inc. Canada) earthquake, US severe thunderstorm, US wildfire, US winter storms, US Caribbean earthquake, Japan typhoon, Japan earthquake, Canada severe storm, Canada winter storm, European windstorm, Italy earthquake, Turkey earthquake, Australia earthquake, Australia tropical cyclone, NZ earthquake. Each peril covered features a franchise deductible, while there are caps for coverage for North America named storm and earthquake, as well as US Caribbean quake risks. PCS and PERILS are both being used as reporting agencies for this Herbie Re 2021-1 catastrophe bond, with the perils split across the two industry loss data aggregators. The target is for just $50 million of coverage, but of course that could increase if investor demand allows. The Series 2021-1 Class A notes will attach at $50 billion of losses, we understand, giving them an initial attachment probability of 11.43% and an initial expected loss of 7.32%, while the notes are being offered to investors with price guidance in a range from 17.75% to 18.5%, we’re told. The coverage spans industry losses to $70 billion and there is a cap for the contribution of losses for any US named storm event of and for any North America or US Caribbean earthquake of $35 billion. Update 1: Fidelis’ target for its latest catastrophe bond has now tripled to $150 million of coverage, while the pricing has fallen to a revised range of 17.25% to 17.75%, we understand. Update 2: At pricing, the Herbie Re 2021-1 catastrophe bond was fixed at the upsized $150 million in size, while pricing fell to the bottom-end of the revised guidance, at 17.25%, representing a roughly 5% decline in spread (from the initial mid-point) over the marketing of the deal. Update – Jan 2024: Losses from hurricane Ian in September 2022, the Turkey earthquake in Feb 2023 and US severe convective storms (SCS) have taken the aggregate total above the attachment point of $50 billion, we understand. As a result, there has been a recovery and a principal reduction to $139.74m, while that remaining principal outstanding is now marked for between a 30% to 40% loss as well, suggesting the market anticipates further recoveries are possible.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8" t="str">
        <v>https://www.artemis.bm/deal-directory/herbie-re-ltd-series-2021-1/</v>
      </c>
    </row>
    <row r="349" spans="1:21" x14ac:dyDescent="0.25">
      <c r="A349" t="str">
        <v>Riverfront Re Ltd. (Series 2021-1) Class A</v>
      </c>
      <c r="B349" s="19">
        <v>44317</v>
      </c>
      <c r="C349" t="str">
        <v>Riverfront Re Ltd.</v>
      </c>
      <c r="D349" t="str">
        <v>Great American Insurance Group</v>
      </c>
      <c r="E349" t="str">
        <v>Aon Securities is sole structuring agent and bookrunner</v>
      </c>
      <c r="F349" t="str">
        <v>RMS</v>
      </c>
      <c r="G349" t="str">
        <v>U.S. and Canada named storms, earthquakes, severe thunderstorms, winter storms, wildfires, meteorite impact, volcanic eruption</v>
      </c>
      <c r="H349" s="18">
        <v>235000000</v>
      </c>
      <c r="I349" t="str">
        <v>Indemnity</v>
      </c>
      <c r="J349" t="str">
        <v>NR</v>
      </c>
      <c r="K349" t="str">
        <v>Unknown</v>
      </c>
      <c r="L349" t="str">
        <v>None</v>
      </c>
      <c r="M349" t="str">
        <v>Unknown</v>
      </c>
      <c r="N349" t="str">
        <v>Yes</v>
      </c>
      <c r="O349">
        <v>0.92</v>
      </c>
      <c r="P349">
        <v>6.5</v>
      </c>
      <c r="Q349">
        <v>7.0652173913043477</v>
      </c>
      <c r="R349">
        <v>1</v>
      </c>
      <c r="S349">
        <v>0</v>
      </c>
      <c r="T349" t="str">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49" t="str">
        <v>https://www.artemis.bm/deal-directory/riverfront-re-ltd-series-2021-1/</v>
      </c>
    </row>
    <row r="350" spans="1:21" x14ac:dyDescent="0.25">
      <c r="A350" t="str">
        <v>Riverfront Re Ltd. (Series 2021-1) Class B</v>
      </c>
      <c r="B350" s="19">
        <v>44317</v>
      </c>
      <c r="C350" t="str">
        <v>Riverfront Re Ltd.</v>
      </c>
      <c r="D350" t="str">
        <v>Great American Insurance Group</v>
      </c>
      <c r="E350" t="str">
        <v>Aon Securities is sole structuring agent and bookrunner</v>
      </c>
      <c r="F350" t="str">
        <v>RMS</v>
      </c>
      <c r="G350" t="str">
        <v>U.S. and Canada named storms, earthquakes, severe thunderstorms, winter storms, wildfires, meteorite impact, volcanic eruption</v>
      </c>
      <c r="H350" s="18">
        <v>70000000</v>
      </c>
      <c r="I350" t="str">
        <v>Indemnity</v>
      </c>
      <c r="J350" t="str">
        <v>NR</v>
      </c>
      <c r="K350" t="str">
        <v>Unknown</v>
      </c>
      <c r="L350" t="str">
        <v>None</v>
      </c>
      <c r="M350" t="str">
        <v>Unknown</v>
      </c>
      <c r="N350" t="str">
        <v>Yes</v>
      </c>
      <c r="O350">
        <v>2.65</v>
      </c>
      <c r="P350">
        <v>6.5</v>
      </c>
      <c r="Q350">
        <v>2.4528301886792452</v>
      </c>
      <c r="R350">
        <v>1</v>
      </c>
      <c r="S350">
        <v>0</v>
      </c>
      <c r="T350" t="str">
        <v>Great American Insurance Group has returned to insurance-linked securities (ILS) for what will be its third and likely largest catastrophe bond issuance, with a $200 million Riverfront Re 2021-1 transaction now being offered to the ILS market’s investor-base. Riverfront Re Ltd., a Bermuda domiciled special purpose insurer (SPI), will seek to issue two tranches of notes that will be sold to ILS investors and the proceeds used to collateralize two reinsurance agreements between the SPI and sponsor Great American. The two tranches of notes will both provide Great American Insurance with multi-year collateralized reinsurance protection from the capital markets across a roughly three and a half year term, to end of December 2024, we understand. The reinsurance protection provided will be on a per-occurrence basis from both tranches issued, while the covered perils are the same as the 2017 transaction, being U.S. and Canada named storms, earthquakes, severe thunderstorms, winter storms, wildfires, meteorite impact, and volcanic eruption. Riverfront Re will issue a tranche of Class A notes that are targeted to be at least $150 million in size and will cover losses from an attachment point of $200m up to exhaustion at $450m, giving room for some upsizing, we’re told. The Class A notes will have an initial expected loss of 0.92% and are being offered to cat bond investors with price guidance of 3.75% to 4.5%. A Class B tranche is currently sized at $50 million and will cover losses from an attachment point of $125m, up to an exhaustion point of $200m, so sit beneath the A notes and are riskier as a result. Again there is some room for upsizing. The riskier Class B notes will have an initial expected loss of 2.65% and are being offered to cat bond investors with price guidance of 6.5% to 7.5%, we understand. The catastrophe bonds will provide Great American Insurance with reinsurance across a subset of its commercial property insurance book, sources said and also cover certain losses from affiliates of the insurer, including National Interstate Insurance and Mid-Continent Casualty. Update 1: Great American Insurance Group’s target for its third catastrophe bond increased, with the insurer now aiming to secure between$285 million and $305 million of reinsurance protection from this issuance. A Class A notes tranche of notes had originally targeted $150 million of cover, for losses from an attachment point of $200m up to exhaustion at $450m. We’re now told that this tranche is likely to settle at between $215 million and $235 million. These now larger tranche of Class A notes will have an initial expected loss of 0.92% and were first offered to cat bond investors with price guidance of 3.75% to 4.5%. Now, the price guidance has been fixed at 4.25%, we understand, which is interesting in being actually slightly above the initial mid-point, when every other cat bond of late has priced down, some significantly. The Class B tranche of notes began as a $50 million layer, but we’re now told this has been increased to $70 million in size, so will cover 100% of the layer from their attachment point of $125m, up to an exhaustion point of $200m. The riskier Class B notes, with an initial expected loss of 2.65%, were first offered to cat bond investors with price guidance of 6.5% to 7.5%, but we’re told this has now been fixed at the low-end of 6.5%. Update 2: Great American Insurance Group secured the upsized $305 million of reinsurance protection from this latest Riverfront Re catastrophe bond issuance, with pricing of both tranches settling at the revised 4.25% for the $235 million Class A tranche and 6.5% for the $70 million Class B tranche of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0" t="str">
        <v>https://www.artemis.bm/deal-directory/riverfront-re-ltd-series-2021-1/</v>
      </c>
    </row>
    <row r="351" spans="1:21" x14ac:dyDescent="0.25">
      <c r="A351" t="str">
        <v>Sanders Re II Ltd. (Series 2021-1)</v>
      </c>
      <c r="B351" s="19">
        <v>44317</v>
      </c>
      <c r="C351" t="str">
        <v>Sanders Re II Ltd.</v>
      </c>
      <c r="D351" t="str">
        <v>Allstate</v>
      </c>
      <c r="E351" t="str">
        <v>Aon Securities is sole structuring agent and bookrunner</v>
      </c>
      <c r="F351" t="str">
        <v>AIR Worldwide</v>
      </c>
      <c r="G351" t="str">
        <v>US named storm, earthquake, severe weather, wildfire, other perils (excl. Florida)</v>
      </c>
      <c r="H351" s="18">
        <v>250000000</v>
      </c>
      <c r="I351" t="str">
        <v>Indemnity</v>
      </c>
      <c r="J351" t="str">
        <v>NR</v>
      </c>
      <c r="K351" t="str">
        <v>Unknown</v>
      </c>
      <c r="L351" t="str">
        <v>None</v>
      </c>
      <c r="M351" t="str">
        <v>Unknown</v>
      </c>
      <c r="N351" t="str">
        <v>No</v>
      </c>
      <c r="O351">
        <v>1.1475</v>
      </c>
      <c r="P351">
        <v>3.5</v>
      </c>
      <c r="Q351">
        <v>3.0501089324618738</v>
      </c>
      <c r="R351">
        <v>1</v>
      </c>
      <c r="S351">
        <v>0</v>
      </c>
      <c r="T351" t="str">
        <v>US primary insurance giant Allstate is turning to the catastrophe bond market in search of occurrence reinsurance limit to fill out gaps left in its program after recent losses ( more details here ), we believe. Sanders Re II Ltd. will seek to issue a single tranche of Series 2021-1 Class A notes, with a target issuance size of at least $200 million. The $200 million or more of Class A notes being issued will provide Allstate and subsidiaries with a roughly four-year source of collateralized reinsurance protection, on an indemnity and per-occurrence basis. The cat bond notes issued by Sanders Re II will be exposed to losses from US named storms, earthquakes, severe weather, wildfires and other perils, we understand. However, the notes will not cover Florida, as Allstate tends to deal with its Florida exposure separately, in a specific reinsurance tower. The layer occupied by this per-occurrence catastrophe bond from Allstate will be $400 million in size, attaching initially at $3.75 billion and exhausting at $4.15 billion of losses, we’re told. Hence, at $200 million in size initially, there is ample room for this cat bond to expand in size, even doubling, should investor demand allow. The $200 million of Class A notes will have an initial expected loss of 1.1475%, our sources said, while they are being offered to cat bond investors with spread guidance in a range from 3.75% to 4.25%. Given the strong execution seen in recent catastrophe bond issues, it will be interesting to see how this deal from Allstate is received, particularly as the insurer has made recoveries from its cat bonds recently. Update 1: We’re told the target has been lifted to $250 million, while at the same time the price guidance for the notes has been lowered to below the initial marketed range. The notes were first offered to cat bond investors with spread guidance in a range from 3.75% to 4.25%, but we’re now told this has dropped to 3.5% to 3.75%, so below the initial range and representing another cat bond that looks destined for efficient execution to provide attractively priced reinsurance protection to a sponsor. Update 2: Allstate eventually secured its new Sanders Re II 2021-1 per-occurrence catastrophe bond at the upsized target of $250 million and with the pricing of the notes fixed at the low-end of reduced guidance, at 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1" t="str">
        <v>https://www.artemis.bm/deal-directory/sanders-re-ii-ltd-series-2021-1/</v>
      </c>
    </row>
    <row r="352" spans="1:21" x14ac:dyDescent="0.25">
      <c r="A352" t="str">
        <v>Alamo Re Ltd. (Series 2021-1)</v>
      </c>
      <c r="B352" s="19">
        <v>44317</v>
      </c>
      <c r="C352" t="str">
        <v>Alamo Re Ltd.</v>
      </c>
      <c r="D352" t="str">
        <v>Texas Windstorm Insurance Association (TWIA)</v>
      </c>
      <c r="E352" t="str">
        <v>GC Securities is sole structuring agent and bookrunner</v>
      </c>
      <c r="F352" t="str">
        <v>AIR Worldwide</v>
      </c>
      <c r="G352" t="str">
        <v>Texas named storms and severe thunderstorms</v>
      </c>
      <c r="H352" s="18">
        <v>500000000</v>
      </c>
      <c r="I352" t="str">
        <v>Indemnity</v>
      </c>
      <c r="J352" t="str">
        <v>NR</v>
      </c>
      <c r="K352" t="str">
        <v>Unknown</v>
      </c>
      <c r="L352" t="str">
        <v>None</v>
      </c>
      <c r="M352" t="str">
        <v>Unknown</v>
      </c>
      <c r="N352" t="str">
        <v>No</v>
      </c>
      <c r="O352">
        <v>1.76</v>
      </c>
      <c r="P352">
        <v>4</v>
      </c>
      <c r="Q352">
        <v>2.2727272727272729</v>
      </c>
      <c r="R352">
        <v>1</v>
      </c>
      <c r="S352">
        <v>0</v>
      </c>
      <c r="T352" t="str">
        <v>The Texas Windstorm Insurance Association (TWIA) has now launched an anticipated new catastrophe bond which will go at least part of the way towards replacing its maturing in July $400 million Alamo Re 2018-1 cat bond transaction . For its latest catastrophe bond, TWIA has returned to its Bermuda domiciled special purpose insurer (SPI) Alamo Re Ltd., after it had ventured to Singapore for its 2020 cat bond issuance. For this new cat bond, TWIA is seeking at least $250 million of fully-collateralized and multi-year reinsurance protection against losses from named storms and severe thunderstorms in Texas. As with all of TWIA’s catastrophe bonds to-date, the company is using the services of global reinsurance firm Hannover Re as the ceding reinsurer, while TWIA is the reinsured party. For this new cat bond, TWIA is seeking at least $250 million of fully-collateralized and multi-year reinsurance protection against losses from named storms and severe thunderstorms in Texas. But it’s worth noting there is plenty of room for this new cat bond to upsize, should pricing and market conditions allow. Hannover Re will front the SPI, entering into retrocessional reinsurance agreements with it, while entering into reinsurance agreements with TWIA to pass on the coverage. The SPI, Alamo Re Ltd., will offer investors a single, currently $250 million tranche of Class A notes, with the proceeds from their sale used to collateralize the retro agreements with reinsurer Hannover Re. The $250 million of notes will ultimately provide TWIA with a three-year source of annual aggregate and indemnity triggered reinsurance protection, covering losses from named storms and severe thunderstorms in Texas. In order to qualify, a named storm or severe thunderstorm event must cause TWIA at least $50 million of UNL, sources said, with aggregation of qualifying losses running across three consecutive one-year risk periods beginning on June 1st. We’re told that the Alamo Re 2021-1 Class A notes will cover a wide layer of TWIA’s reinsurance tower, attaching at $2.1 billion of losses and running up to $4.03 billion initially. That gives the currently $250 million of notes an initial expected loss of 1.76%, while the notes are being offered to cat bond investors with price guidance in a range from 4% to 4.75%, we’re told. For comparison, TWIA’s Alamo Re 2019-1 cat bond had an initial expected loss of 1.8% and priced at 4.5%, while TWIA’s Alamo Re II Pte. 2020-1 cat bond had an initial expected loss of 1.78%  and priced at 5.75%, with both of those deals also attaching at $2.1 billion of losses. Update 1: TWIA is targeting a doubling in size of its latest catastrophe bond, with the target raised to $500 million. At the same time, the pricing of the notes coupon was lowered and fixed at 4%, which implies more cost-effective pricing than the last two cat bonds from TWIA, on a multiple of expected loss basis. That represents a multiple-at-market of 2.7 times the expected loss, which is lower than the 2.5 times EL multiple of TWIA’s 2019 cat bond and far lower than the 3.2 times EL multiple of its 2020 deal.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2" t="str">
        <v>https://www.artemis.bm/deal-directory/alamo-re-ltd-series-2021-1/</v>
      </c>
    </row>
    <row r="353" spans="1:21" x14ac:dyDescent="0.25">
      <c r="A353" t="str">
        <v>Putnam Re Pte. Ltd. (Series 2021-1)</v>
      </c>
      <c r="B353" s="19">
        <v>44317</v>
      </c>
      <c r="C353" t="str">
        <v>Putnam Re Pte. Ltd.</v>
      </c>
      <c r="D353" t="str">
        <v>St. Johns Insurance Company</v>
      </c>
      <c r="E353" t="str">
        <v>GC Securities is sole structuring agent and bookrunner</v>
      </c>
      <c r="F353" t="str">
        <v>AIR Worldwide</v>
      </c>
      <c r="G353" t="str">
        <v>Florida and South Carolina named storms</v>
      </c>
      <c r="H353" s="18">
        <v>120000000</v>
      </c>
      <c r="I353" t="str">
        <v>Indemnity</v>
      </c>
      <c r="J353" t="str">
        <v>NR</v>
      </c>
      <c r="K353" t="str">
        <v>Unknown</v>
      </c>
      <c r="L353" t="str">
        <v>None</v>
      </c>
      <c r="M353" t="str">
        <v>Unknown</v>
      </c>
      <c r="N353" t="str">
        <v>No</v>
      </c>
      <c r="O353">
        <v>1.36</v>
      </c>
      <c r="P353">
        <v>5.5</v>
      </c>
      <c r="Q353">
        <v>4.0441176470588234</v>
      </c>
      <c r="R353">
        <v>1</v>
      </c>
      <c r="S353">
        <v>0</v>
      </c>
      <c r="T353" t="str">
        <v>This is the first catastrophe bond transaction from a new sponsor to the market, St. Johns Insurance Company, a homeowner and condo property insurer focused on the US states of Florida and South Carolina and based in Orlando. St. Johns Insurance Company has elected to use Singapore as thee issuance domicile for its first catastrophe bond, registering special purpose reinsurance vehicle Putnam Re Pte. Ltd. there for this currently $100 million Series 2021-1 issuance. Putnam Re Pte. Ltd. will look to issue a single tranche of Series 2021-1 Class A notes, that is currently sized to provide $100 million of reinsurance protection to St Johns Insurance through the sale of the notes to cat bond investors and the funds use as collateral. The reinsurance protection that St. Johns Insurance will benefit from with this deal will provide it with indemnity and per-occurrence cover across a three-year term, against certain losses from named storms and hurricanes impacting Florida and South Carolina. As with many cat bonds for first time sponsors that have a desire to expand their business, we understand the covered area can be expanded on reset to include additional states, should the sponsor become active there. Sources said the $100 million of notes will attach at $300 million of qualifying losses to St. Johns Insurance and the coverage would be exhausted at $420 million in losses, after accounting for FHCF and inuring coverage, giving a little room for the deal to upsize to fill this reinsurance layer. The currently $100 million of Series 2021-1 Class A notes that Putnam Re Pte. Ltd. will issue have an initial expected loss of 1.36% and we understand are being offered to investors with price guidance in a range from 5.5% to 6.25%. Update 1: St Johns Insurance elected to upsize its first catastrophe bond deal, with the Putnam Re issuance growing 20% to $120 million, meaning it will fill the covered layer of its reinsurance tower. At the same time price guidance for the notes dropped and was narrowed, to 5.5% to 5.75%. Update 2: St Johns Insurance eventually secured its first catastrophe bond issuance at the upsized by 20% $120 million, while pricing was fixed at the bottom-end of initial guidance, at 5.5%. Update – May 2022: The Putnam Re Pte. Ltd. catastrophe bond defaulted and was redeemed early, after sponsor St. Johns Insurance failed and went into liquidation. A premium payment was missed which defaulted the notes and we understand investors received back slightly less than the full principal due to certain costs that fell to them.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3" t="str">
        <v>https://www.artemis.bm/deal-directory/putnam-re-pte-ltd-series-2021-1/</v>
      </c>
    </row>
    <row r="354" spans="1:21" x14ac:dyDescent="0.25">
      <c r="A354" t="str">
        <v>Mystic Re IV Ltd. (Series 2021-2) Class A</v>
      </c>
      <c r="B354" s="19">
        <v>44348</v>
      </c>
      <c r="C354" t="str">
        <v>Mystic Re IV Ltd.</v>
      </c>
      <c r="D354" t="str">
        <v>Liberty Mutual</v>
      </c>
      <c r="E354" t="str">
        <v>GC Securities is sole structuring agent and bookrunner</v>
      </c>
      <c r="F354" t="str">
        <v>AIR Worldwide</v>
      </c>
      <c r="G354" t="str">
        <v>US, Canada, Caribbean named storm &amp; earthquake</v>
      </c>
      <c r="H354" s="18">
        <v>225000000</v>
      </c>
      <c r="I354" t="str">
        <v>Indemnity</v>
      </c>
      <c r="J354" t="str">
        <v>NR</v>
      </c>
      <c r="K354">
        <v>0.5</v>
      </c>
      <c r="L354" t="str">
        <v>None</v>
      </c>
      <c r="M354" t="str">
        <v>Unknown</v>
      </c>
      <c r="N354" t="str">
        <v>Yes</v>
      </c>
      <c r="O354">
        <v>2.5299999999999998</v>
      </c>
      <c r="P354">
        <v>5.5</v>
      </c>
      <c r="Q354">
        <v>2.1739130434782612</v>
      </c>
      <c r="R354">
        <v>1</v>
      </c>
      <c r="S354">
        <v>0</v>
      </c>
      <c r="T354" t="str">
        <v>This is Liberty Mutual’s second catastrophe bond within six months after an eight year hiatus from the market, but its also the carriers first indemnity triggered cat bond since that break, with its other recent issue last December having been industry loss trigger based. Mystic Re IV Ltd. will seek to issue two tranches of Series 2021-2 notes, that will provide Liberty Mutual with at least $240 million of collateralized reinsurance protection on a per-occurrence and indemnity trigger basis. The coverage will be for losses from named storms and earthquakes affecting the US, Canada and the Caribbean we’re told, so a broader covered area than its last cat bond deal. The new cat bond will provide Liberty Mutual with protection to the end of 2024, so covering three and a half years, but including four US hurricane seasons. A $180 million tranche of Class A notes are the less risky layer, that will provide Liberty Mutual with reinsurance to cover a percentage of losses from an attachment point of $1.5 billion to an exhaustion point of $3 billion. That gives the $180 million of Class A notes an expected loss of 2.53% and the notes are being offered to investors with price guidance in a range from 5.25% to 6%. A $60 million riskier Class B tranche of notes will cover losses from an attachment of $1 billion to $1.5 billion, so sitting beneath the Class A layer in the reinsurance tower. This tranche of notes will have an initial expected loss of 5.98% and are being marketed with price guidance in a range from 11.25% to 12%, we’re told. Update 1: Liberty Mutual Insurance has lifted its target for its new Mystic Re IV Ltd. (Series 2021-2) catastrophe bond transaction to up to $300 million of collateralized reinsurance protection. The Class A tranche is now targeting between $180 million and $225 million of protection. They were first offered to investors with price guidance in a range from 5.25% to 6%, but we’re now told the range has been narrowed towards the mid-point at between 5.5% and 5.75%. The Class B tranche is now targeting from $60 million to $75 million of protection for Liberty Mutual. They were first marketed with price guidance in a range from 11.25% to 12%, but this has now also narrowed and has fallen to below the initial range at 10.75% to 11.25%. Update 2: This cat bond upsized to the higher target of $300 million, while pricing fell below the initial mid-point for both tranches of notes. The Class A notes settled at $225m and having been first offered to investors with price guidance in a range from 5.25% to 6%, that range was narrowed to between 5.5% and 5.75% and we’re told the price has now been finalised at 5.5%, so a roughly 2% drop in price from the initial mid-point. The Class B tranche will now offer $75 million of protection to Liberty Mutual. These notes were first offered with price guidance in a range from 11.25% to 12%, a range which was narrowed and fell to below the initial at 10.75% to 11.25% and we’re now told pricing has been finalised for this tranche at the low-end of 10.75%, representing a roughly 8% drop in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4" t="str">
        <v>https://www.artemis.bm/deal-directory/mystic-re-iv-ltd-series-2021-2/</v>
      </c>
    </row>
    <row r="355" spans="1:21" x14ac:dyDescent="0.25">
      <c r="A355" t="str">
        <v>Titania Re Ltd. (Series 2021-1)</v>
      </c>
      <c r="B355" s="19">
        <v>44348</v>
      </c>
      <c r="C355" t="str">
        <v>Titania Re Ltd.</v>
      </c>
      <c r="D355" t="str">
        <v>Syndicate 1910 (Ariel Re)</v>
      </c>
      <c r="E355" t="str">
        <v>TigerRisk Capital Markets &amp; Advisory is sole structuring agent and joint bookrunner. Aon Securities is joint bookrunner.</v>
      </c>
      <c r="F355" t="str">
        <v>AIR Worldwide</v>
      </c>
      <c r="G355" t="str">
        <v>U.S., Puerto Rico, U.S. Virgin Islands, D.C., Canada named storm and earthquake</v>
      </c>
      <c r="H355" s="18">
        <v>150000000</v>
      </c>
      <c r="I355" t="str">
        <v>Industry loss index</v>
      </c>
      <c r="J355" t="str">
        <v>NR</v>
      </c>
      <c r="K355">
        <v>3</v>
      </c>
      <c r="L355" t="str">
        <v>None</v>
      </c>
      <c r="M355" t="str">
        <v>Unknown</v>
      </c>
      <c r="N355" t="str">
        <v>No</v>
      </c>
      <c r="O355">
        <v>1.98</v>
      </c>
      <c r="P355">
        <v>4.5</v>
      </c>
      <c r="Q355">
        <v>2.2727272727272729</v>
      </c>
      <c r="R355">
        <v>1</v>
      </c>
      <c r="S355">
        <v>0</v>
      </c>
      <c r="T355" t="str">
        <v>This is the first catastrophe bond ever to benefit an entity of reinsurance firm Ariel Re, as the ceding company for this new transaction is Lloyd’s Syndicate 1910, the vehicle through which Ariel Re principally operates. For its first ever catastrophe bond, a special purpose insurer (SPI) named Titania Re Ltd. has been registered in Bermuda. Titania Re Ltd. will look to issue a single $150 million tranche of Series 2021-1 Class A notes, that will be sold to investors and the proceeds used to collateralize underlying aggregate reinsurance agreements between the SPI and cedent Syndicate 1910. The notes will provide Syndicate 1910 with a multi-year source of reinsurance to cover certain losses from U.S., Puerto Rico, U.S. Virgin Islands, D.C. and Canada named storms and earthquakes. The coverage will run across a three year period, to June 2024, we understand and is structured using an industry loss trigger providing annual aggregate protection, attaching at an index loss level of $1 billion and covering up to $1.33 billion, after a $45 million per-event deductible, we understand. We’re told that the $150 million of Series 2021-1 Class A notes will have an initial expected loss of 1.98% and have been offered to investors with coupon price guidance in a range from 5% to 5.5%. Another notable fact with this transaction is that TigerRisk Capital Markets &amp; Advisory is the sole structuring agent for the Titania Re catastrophe bond, which we believe is the first time the broker’s capital markets team has taken that role on a 144A cat bond transaction. Update 1: The price guidance for the Class A notes has been lowered to below the initial range, with the latest offered being 4.5% to 5%, representing a roughly 10% drop in price from the mid-point of the initial range to this updated spread. Update 2: The pricing was finalised with a coupon of 4.5%, so the low-end of the reduced guidance range, representing a roughly 14% drop on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5" t="str">
        <v>https://www.artemis.bm/deal-directory/titania-re-ltd-series-2021-1/</v>
      </c>
    </row>
    <row r="356" spans="1:21" x14ac:dyDescent="0.25">
      <c r="A356" t="str">
        <v>Wrigley Re Ltd. (Series 2021-1)</v>
      </c>
      <c r="B356" s="19">
        <v>44348</v>
      </c>
      <c r="C356" t="str">
        <v>Wrigley Re Ltd.</v>
      </c>
      <c r="D356" t="str">
        <v>Gryphon Mutual (Blackstone's real estate captive)</v>
      </c>
      <c r="E356" t="str">
        <v>Aon Securities is sole structuring agent and bookrunner</v>
      </c>
      <c r="F356" t="str">
        <v>RMS</v>
      </c>
      <c r="G356" t="str">
        <v>California earthquake</v>
      </c>
      <c r="H356" s="18">
        <v>50000000</v>
      </c>
      <c r="I356" t="str">
        <v>Parametric</v>
      </c>
      <c r="J356" t="str">
        <v>NR</v>
      </c>
      <c r="K356" t="str">
        <v>Unknown</v>
      </c>
      <c r="L356" t="str">
        <v>None</v>
      </c>
      <c r="M356" t="str">
        <v>Unknown</v>
      </c>
      <c r="N356" t="str">
        <v>No</v>
      </c>
      <c r="O356">
        <v>0.99</v>
      </c>
      <c r="P356">
        <v>2.4</v>
      </c>
      <c r="Q356">
        <v>2.4242424242424243</v>
      </c>
      <c r="R356">
        <v>1</v>
      </c>
      <c r="S356">
        <v>0</v>
      </c>
      <c r="T356" t="str">
        <v>This is a debut catastrophe bond issue from mutual insurance captive Gryphon Mutual Insurance, a real estate focused captive insurer owned by private equity investment giant Blackstone, and the company is seeking at least $50 million of parametric reinsurance protection against losses from California earthquake with its first cat bond deal. Hannover Re is acting as a ceding reinsurance company for this Wrigley Re catastrophe bond, interfacing with the capital markets investors on behalf of Gryphon Mutual Insurance, which will be the ceding insurer to benefit from the reinsurance protection the notes provide. Blackstone established Gryphon Mutual Insurance as a real estate property focused captive insurer in 2020, we understand. A new Bermuda based special purpose insurer named Wrigley Re Ltd. has been established for this cat bond issuance. We’re told that Wrigley Re Ltd. will look to issue a single $50 million tranche of Series 2021-1 Class A notes, with the notes to be sold to investors and the proceeds to be used to collateralize retrocessional agreements between Hannover Re and Wrigley Re. We assume that Hannover Re will then enter into a reinsurance agreement with Gryphon Mutual to cascade the coverage down, with Blackstone’s captive property insurance program the ultimate beneficiary. The notes will provide a source of fully-collateralized reinsurance protection against losses from California earthquakes on a parametric trigger and per-occurrence basis, we understand. The coverage will run for roughly a three-year term to the end of June 2024 and is focused on specific calculation locations for the earthquake parametric trigger, it appears. The $50 million of notes to be issued by Wrigley Re Ltd. will have an initial expected loss of 0.99% and are being offered to cat bond investors with price guidance in a range from 2.75% to 3.25%, we’re told. Update 1: The price guidance has been reduced during marketing, with the revised coupon range falling to 2.25% to 2.75%, which at the mid-points represents a roughly 17% decline in pricing. Update 2: At pricing, the coupon for the $50 million of notes to be issued was fixed at 2.4%, which represents a 20% drop in pricing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6" t="str">
        <v>https://www.artemis.bm/deal-directory/wrigley-re-ltd-series-2021-1/</v>
      </c>
    </row>
    <row r="357" spans="1:21" x14ac:dyDescent="0.25">
      <c r="A357" t="str">
        <v>Umigame Re Pte. Ltd. (Series 2021-1) Class A-1</v>
      </c>
      <c r="B357" s="19">
        <v>44348</v>
      </c>
      <c r="C357" t="str">
        <v>Umigame Re Pte. Ltd.</v>
      </c>
      <c r="D357" t="str">
        <v>Tokio Marine &amp; Nichido Fire Insurance Co. Ltd.</v>
      </c>
      <c r="E357" t="str">
        <v>Aon Securities is sole structuring agent and bookrunner</v>
      </c>
      <c r="F357" t="str">
        <v>AIR Worldwide</v>
      </c>
      <c r="G357" t="str">
        <v>Japan typhoon, Japan flood</v>
      </c>
      <c r="H357" s="18">
        <v>100000000</v>
      </c>
      <c r="I357" t="str">
        <v>Indemnity</v>
      </c>
      <c r="J357" t="str">
        <v>NR</v>
      </c>
      <c r="K357" t="str">
        <v>Invalid period value</v>
      </c>
      <c r="L357" t="str">
        <v>None</v>
      </c>
      <c r="M357" t="str">
        <v>Unknown</v>
      </c>
      <c r="N357" t="str">
        <v>Yes</v>
      </c>
      <c r="O357">
        <v>1.31</v>
      </c>
      <c r="P357">
        <v>2.25</v>
      </c>
      <c r="Q357">
        <v>1.7175572519083968</v>
      </c>
      <c r="R357">
        <v>1</v>
      </c>
      <c r="S357">
        <v>0</v>
      </c>
      <c r="T357"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7" t="str">
        <v>https://www.artemis.bm/deal-directory/umigame-re-pte-ltd-series-2021-1/</v>
      </c>
    </row>
    <row r="358" spans="1:21" x14ac:dyDescent="0.25">
      <c r="A358" t="str">
        <v>Umigame Re Pte. Ltd. (Series 2021-1) Class B</v>
      </c>
      <c r="B358" s="19">
        <v>44348</v>
      </c>
      <c r="C358" t="str">
        <v>Umigame Re Pte. Ltd.</v>
      </c>
      <c r="D358" t="str">
        <v>Tokio Marine &amp; Nichido Fire Insurance Co. Ltd.</v>
      </c>
      <c r="E358" t="str">
        <v>Aon Securities is sole structuring agent and bookrunner</v>
      </c>
      <c r="F358" t="str">
        <v>AIR Worldwide</v>
      </c>
      <c r="G358" t="str">
        <v>Japan typhoon, Japan flood</v>
      </c>
      <c r="H358" s="18">
        <v>50000000</v>
      </c>
      <c r="I358" t="str">
        <v>Indemnity</v>
      </c>
      <c r="J358" t="str">
        <v>NR</v>
      </c>
      <c r="K358" t="str">
        <v>Invalid period value</v>
      </c>
      <c r="L358" t="str">
        <v>None</v>
      </c>
      <c r="M358" t="str">
        <v>Unknown</v>
      </c>
      <c r="N358" t="str">
        <v>Yes</v>
      </c>
      <c r="O358">
        <v>3.14</v>
      </c>
      <c r="P358">
        <v>4.75</v>
      </c>
      <c r="Q358">
        <v>1.5127388535031847</v>
      </c>
      <c r="R358">
        <v>1</v>
      </c>
      <c r="S358">
        <v>0</v>
      </c>
      <c r="T358"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8" t="str">
        <v>https://www.artemis.bm/deal-directory/umigame-re-pte-ltd-series-2021-1/</v>
      </c>
    </row>
    <row r="359" spans="1:21" x14ac:dyDescent="0.25">
      <c r="A359" t="str">
        <v>Umigame Re Pte. Ltd. (Series 2021-1) Class A-2</v>
      </c>
      <c r="B359" s="19">
        <v>44348</v>
      </c>
      <c r="C359" t="str">
        <v>Umigame Re Pte. Ltd.</v>
      </c>
      <c r="D359" t="str">
        <v>Tokio Marine &amp; Nichido Fire Insurance Co. Ltd.</v>
      </c>
      <c r="E359" t="str">
        <v>Aon Securities is sole structuring agent and bookrunner</v>
      </c>
      <c r="F359" t="str">
        <v>AIR Worldwide</v>
      </c>
      <c r="G359" t="str">
        <v>Japan typhoon, Japan flood</v>
      </c>
      <c r="H359" s="18">
        <v>50000000</v>
      </c>
      <c r="I359" t="str">
        <v>Indemnity</v>
      </c>
      <c r="J359" t="str">
        <v>NR</v>
      </c>
      <c r="K359" t="str">
        <v>Invalid period value</v>
      </c>
      <c r="L359" t="str">
        <v>None</v>
      </c>
      <c r="M359" t="str">
        <v>Unknown</v>
      </c>
      <c r="N359" t="str">
        <v>Yes</v>
      </c>
      <c r="O359">
        <v>1.32</v>
      </c>
      <c r="P359">
        <v>2.5</v>
      </c>
      <c r="Q359">
        <v>1.8939393939393938</v>
      </c>
      <c r="R359">
        <v>1</v>
      </c>
      <c r="S359">
        <v>0</v>
      </c>
      <c r="T359" t="str">
        <v>Tokio Marine &amp; Nichido Fire Insurance Co. Ltd. has returned to the catastrophe bond market with a new Singapore domiciled issuance vehicle, through which it is seeking its first multi-peril cat bond, to provide a combined source of both Japanese typhoon and flood reinsurance protection from the capital markets. The company has returned, with a new issuance vehicle domiciled in Singapore, Umigame Re Ptd. Ltd., looking to add a capital markets source of both typhoon and flood reinsurance from the capital markets. Umigame Re Ptd. Ltd. will issue three tranches of notes, all of which will be sold to investors and the collateral used to support reinsurance agreements between the issuer and the sponsor Tokio Marine &amp; Nichido Fire. The reinsurance protection will run across four risk periods to provide almost four years of cover up to the end of March 2025, we understand. All three tranches of notes will provide Tokio Marine with reinsurance against losses from Japanese typhoons or Japanese flood events, on an indemnity trigger and per-occurrence basis. Because of the way the deal is structured, we understand that one tranche can provide first-event coverage to one layer of the insurers reinsurance tower, or second and subsequent event coverage to another. Umigame Re will issue a $100 million Class A-1 tranche of notes that will provide first-event typhoon or flood protection to a higher layer of the reinsurance tower, attaching at JPY 400 billion. This tranche of Class A-1 notes have an initial expected loss of 1.31% and are being offered to cat bond investors with price guidance in a range from 2.5% to 2.75%, we’re told. A $50 million Class B tranche of notes will provide typhoon and flood protection across a lower layer of the reinsurance tower, attaching at JPY 220 billion. This Class B tranche of notes will have an expected loss of 3.14% and are being offered to cat bond investors with price guidance in a range from 5% to 5.75%, we understand. The final currently $50 million Class A-2 layer are the ones that can provide coverage to either layer of the reinsurance tower, in offering additional first-event coverage to the higher layer attaching at JPY 400 billion, or second and subsequent events affecting the lower layer at JPY 220 billion. The Class A-2 notes have an initial expected loss of 1.32%, which brings together both the coverages this layer offers we understand, and are being offered to investors with coupon price guidance in a range from 2.75% to 3%. Update 1: Price guidance has been revised lower across all the tranches. The Class A-1 notes are now marketed with guidance of 2.25% to 2.5%, Class B with guidance of 4.75% to 5%, and Class A-2 with guidance of 2.5% to 2.75%. Update 2: Pricing was finalised for all three tranches at the bottom-end of reduced guidance. So the Class A-1 notes priced with a coupon fixed at 2.25%, Class B at 4.75%, and Class A-2 at 2.5%. That represents a roughly 14%, 12% and 13% drop in price from each tranches initial mid-point of guidance, so an average price decline of around 13%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59" t="str">
        <v>https://www.artemis.bm/deal-directory/umigame-re-pte-ltd-series-2021-1/</v>
      </c>
    </row>
    <row r="360" spans="1:21" x14ac:dyDescent="0.25">
      <c r="A360" t="str">
        <v>Lion III Re DAC</v>
      </c>
      <c r="B360" s="19">
        <v>44348</v>
      </c>
      <c r="C360" t="str">
        <v>Lion III Re DAC</v>
      </c>
      <c r="D360" t="str">
        <v>Assicurazioni Generali S.p.A.</v>
      </c>
      <c r="E360" t="str">
        <v>GC Securities is sole structuring agent and joint bookrunner. Barclays Bank Ireland is sole Green structuring advisor and joint bookrunner. Natixis is sole green coordinator and joint bookrunner.</v>
      </c>
      <c r="F360" t="str">
        <v>AIR Worldwide</v>
      </c>
      <c r="G360" t="str">
        <v>European windstorm, Italy earthquake</v>
      </c>
      <c r="H360" s="18">
        <v>200000000</v>
      </c>
      <c r="I360" t="str">
        <v>Indemnity</v>
      </c>
      <c r="J360" t="str">
        <v>NR</v>
      </c>
      <c r="K360">
        <v>4</v>
      </c>
      <c r="L360" t="str">
        <v>None</v>
      </c>
      <c r="M360" t="str">
        <v>Unknown</v>
      </c>
      <c r="N360" t="str">
        <v>No</v>
      </c>
      <c r="O360">
        <v>2.99</v>
      </c>
      <c r="P360">
        <v>3.5</v>
      </c>
      <c r="Q360">
        <v>1.1705685618729096</v>
      </c>
      <c r="R360">
        <v>1</v>
      </c>
      <c r="S360">
        <v>0</v>
      </c>
      <c r="T360" t="str">
        <v>Italian headquartered insurance giant Assicurazioni Generali S.p.A. has returned to the catastrophe bond market for what will be its fourth transaction and the third to bear the Lion name. This is also the first catastrophe bond to have specific green features added to it. Lion III Re DAC is an Irish issuance vehicle registered to issue catastrophe bond notes on behalf of Generali. It will issue a single tranche of notes, targeted at EUR 200 million and which we understand is unlikely to upsize and will be sold to investors and the proceeds used to collateralize reinsurance agreements between the issuing Lion II Re and Generali itself. The notes will provide Generali with four years of reinsurance protection against certain losses from European windstorms and Italian earthquakes, on an indemnity trigger and per-occurrence basis, we’re told. We understand the notes would attach after Generali suffers EUR 600 million of losses from a windstorm event striking Europe and EUR 400 million for an earthquake that strikes Italy, in both cases covering an EUR 200 million layer. The EUR 200 million of notes on offer from the Lion III Re DAC catastrophe bond will have an initial expected loss of 2.99%, we understand and they are being offered to cat bond investors with spread guidance in a range from 4% to 4.5%. Generali recognised the potential for insurance and reinsurance linked investments to have green or ESG (environmental, social and governance) credentials more than a year ago, revealing a framework it had developed for Green insurance-linked securities (ILS) . Now, the insurer is following this framework to bring its latest catastrophe bond to market, with three specific “green cat bond” features, we understand. First, the Lion III Re cat bond will free up an equivalent amount of capital from Generali’s own balance-sheet to be used for projects as specified in the green ILS framework. Second, the collateral will be invested specifically into green bonds issued by the EBRD. Finally, the third green cat bond feature is related to reporting on the projects Generali will allocate balance-sheet capital to and the EBRD’s green bond reporting. This is the first catastrophe bond issuance to have all three of these specific green ILS, or green catastrophe bond features and it shows that Generali is committed to leveraging the green ILS framework it has developed. Update 1: Price guidance spreads for the single tranche of notes has tightened and dropped down to 3.5% to 4%, we understand. Update 2: Pricing was finalised at the low-end of reduced guidance, with a coupon of 3.5%, representing a roughly 18% drop in price from the initial mid-point of guidance. On closing, the EUR 200 million issuance size converts to approximately US $238.8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0" t="str">
        <v>https://www.artemis.bm/deal-directory/lion-iii-re-dac/</v>
      </c>
    </row>
    <row r="361" spans="1:21" x14ac:dyDescent="0.25">
      <c r="A361" t="str">
        <v>Baldwin Re Ltd. (Series 2021-1)</v>
      </c>
      <c r="B361" s="19">
        <v>44348</v>
      </c>
      <c r="C361" t="str">
        <v>Baldwin Re Ltd.</v>
      </c>
      <c r="D361" t="str">
        <v>Vermont Mutual Insurance Company</v>
      </c>
      <c r="E361" t="str">
        <v>Aon Securities is sole structuring agent and bookrunner</v>
      </c>
      <c r="F361" t="str">
        <v>AIR Worldwide</v>
      </c>
      <c r="G361" t="str">
        <v>Northeast U.S. named storm, earthquake, severe weather, fire and other perils</v>
      </c>
      <c r="H361" s="18">
        <v>150000000</v>
      </c>
      <c r="I361" t="str">
        <v>Indemnity</v>
      </c>
      <c r="J361" t="str">
        <v>NR</v>
      </c>
      <c r="K361" t="str">
        <v>Unknown</v>
      </c>
      <c r="L361">
        <v>1.3109999999999999</v>
      </c>
      <c r="M361" t="str">
        <v>Unknown</v>
      </c>
      <c r="N361" t="str">
        <v>No</v>
      </c>
      <c r="O361">
        <v>0.91</v>
      </c>
      <c r="P361">
        <v>2.25</v>
      </c>
      <c r="Q361">
        <v>2.4725274725274726</v>
      </c>
      <c r="R361">
        <v>1</v>
      </c>
      <c r="S361">
        <v>0</v>
      </c>
      <c r="T361" t="str">
        <v>This is the debut catastrophe bond from first-time sponsor Vermont Mutual Insurance Company, with the insurer seeking a multi-year source of collateralized catastrophe reinsurance from the capital markets to cover itself and its affiliates and subsidiaries. Baldwin Re Ltd. has been registered in Bermuda as a special purpose vehicle for this first catastrophe bond issuance from Vermont Mutual Insurance and expects to issue a single Series 2021-1 Class A tranche of notes to provide $100 million or more of reinsurance. Baldwin Re Ltd. will issue a single Series 2021-1 Class A tranche of notes to provide $100 million or more of reinsurance, with the notes to be sold to cat bond investors and the proceeds from the sale used to collateralize the underlying reinsurance agreements. The Baldwin Re 2021-1 catastrophe bond will provide Vermont Mutual Insurance and subsidiaries with protection against losses from certain catastrophe events in the US Northeast, named storm, earthquake, severe weather, fire and other peril events. The covered area is the north east US states where the company operates, namely Connecticut, Maine, Massachusetts, New Hampshire, New York, Rhode Island and also Vermont. The notes will provide Vermont Mutual Insurance with indemnity reinsurance protection from the capital markets, on a fully-collateralized and per-occurrence basis, across a four-year term to the end of June 2025, we’re told. The currently $100 million of notes will attach at $450m of losses to the insurer and exhaust at $850m, we understand, which gives an initial attachment probability of 1.311% and expected loss of 0.91%. The notes are being offered to cat bond investors with price guidance in a range from 2.75% to 3.25%. Update 1: We understand that this offering has grown in size, with $150 million of notes now set to be sold to investors. At the same time price guidance has been lowered, to a revised range of 2.25% to 2.75%. Update 2: At final pricing the coupon for this $150 million issuance of cat bond notes by Baldwin Re was fixed at the low-end of reduced guidance, at 2.25%, which represents a 25% drop in price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1" t="str">
        <v>https://www.artemis.bm/deal-directory/baldwin-re-ltd-series-2021-1/</v>
      </c>
    </row>
    <row r="362" spans="1:21" x14ac:dyDescent="0.25">
      <c r="A362" t="str">
        <v>Mona Lisa Re Ltd. (Series 2021-1)</v>
      </c>
      <c r="B362" s="19">
        <v>44348</v>
      </c>
      <c r="C362" t="str">
        <v>Mona Lisa Re Ltd.</v>
      </c>
      <c r="D362" t="str">
        <v>Renaissance Re and DaVinci Re</v>
      </c>
      <c r="E362" t="str">
        <v>Aon Securities and GC Securities are joint structuring agents &amp; bookrunners. Willis Securities is co-manager.</v>
      </c>
      <c r="F362" t="str">
        <v>AIR Worldwide</v>
      </c>
      <c r="G362" t="str">
        <v>U.S., Puerto Rico, U.S. Virgin Islands, D.C. named storm and earthquakes, Canada earthquakes</v>
      </c>
      <c r="H362" s="18">
        <v>250000000</v>
      </c>
      <c r="I362" t="str">
        <v>Industry loss index</v>
      </c>
      <c r="J362" t="str">
        <v>NR</v>
      </c>
      <c r="K362">
        <v>4</v>
      </c>
      <c r="L362" t="str">
        <v>None</v>
      </c>
      <c r="M362" t="str">
        <v>Unknown</v>
      </c>
      <c r="N362" t="str">
        <v>No</v>
      </c>
      <c r="O362">
        <v>3.71</v>
      </c>
      <c r="P362">
        <v>7</v>
      </c>
      <c r="Q362">
        <v>1.8867924528301887</v>
      </c>
      <c r="R362">
        <v>1</v>
      </c>
      <c r="S362">
        <v>0</v>
      </c>
      <c r="T362" t="str">
        <v>RenaissanceRe is seeking collateralized retrocessional reinsurance to cover itself and its DaVinci Re Ltd. vehicle, a third-party capital backed equity-based joint-venture reinsurer operated by RenRe, through its latest Mona Lisa Re catastrophe bond. RenaissanceRe’s Bermuda domiciled special purpose insurer (SPI) Mona Lisa Re Ltd. will issue a single tranche of Series 2021-1 cat bond notes, that will be sold to investors and the proceeds used to collateralise underlying retro reinsurance agreements between the issuer and the beneficiaries of coverage. The single tranche of notes, currently targeted at $150 million in size or greater, will provide RenaissanceRe, DaVinci Re and affiliates with a four year source of collateralized retro reinsurance protection against losses from U.S., Puerto Rico, U.S. Virgin Islands and D.C. named storms and earthquakes, as well as Canada earthquakes. Coverage will be on an industry loss trigger and annual aggregate basis, we understand, with PCS loss index data used as the input and including personal, commercial and auto line losses. We’re told the structure will feature a franchise deductible per-qualifying catastrophe loss event. The $150 million of Series 2021-1 Class A notes to be issued by Mona Lisa Re will have an initial expected loss of 3.71% and are being offered to investors with coupon spread guidance of 7.5% to 8.25%. Update 1: RenaissanceRe is set to increase the size of its latest catastrophe bond by 67%, with the issuance now being marketed as $250 million in size. At the same time, the reinsurer is set to benefit from keen pricing execution, with the marketed spread guidance revised down to 7% to 7.5%, which at the new mid-point would be a roughly 8% drop in pricing. Update 2: RenaissanceRe secured the upsized $250 million catastrophe bond with pricing fixed at the bottom of reduced guidance, at 7%, representing a roughly 11% drop in price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2" t="str">
        <v>https://www.artemis.bm/deal-directory/mona-lisa-re-ltd-series-2021-1/</v>
      </c>
    </row>
    <row r="363" spans="1:21" x14ac:dyDescent="0.25">
      <c r="A363" t="str">
        <v>Claveau Re Ltd. (Series 2021-1)</v>
      </c>
      <c r="B363" s="19">
        <v>44378</v>
      </c>
      <c r="C363" t="str">
        <v>Claveau Re Ltd. (Series 2021-1)</v>
      </c>
      <c r="D363" t="str">
        <v>Arch Capital Group Ltd.</v>
      </c>
      <c r="E363" t="str">
        <v>Aon Securities is sole structuring agent and bookrunner</v>
      </c>
      <c r="F363" t="str">
        <v>AIR Worldwide</v>
      </c>
      <c r="G363" t="str">
        <v>Global peak perils</v>
      </c>
      <c r="H363" s="18">
        <v>150000000</v>
      </c>
      <c r="I363" t="str">
        <v>Industry loss index</v>
      </c>
      <c r="J363" t="str">
        <v>NR</v>
      </c>
      <c r="K363">
        <v>3.92</v>
      </c>
      <c r="L363" t="str">
        <v>None</v>
      </c>
      <c r="M363" t="str">
        <v>Unknown</v>
      </c>
      <c r="N363" t="str">
        <v>No</v>
      </c>
      <c r="O363">
        <v>7.18</v>
      </c>
      <c r="P363">
        <v>17.25</v>
      </c>
      <c r="Q363">
        <v>2.402506963788301</v>
      </c>
      <c r="R363">
        <v>1</v>
      </c>
      <c r="S363">
        <v>0</v>
      </c>
      <c r="T363" t="str">
        <v>Arch Capital Group is seeking its first ever retrocessional reinsurance catastrophe bond for its Arch Reinsurance unit and related entities, with this Claveau Re Ltd. (Series 2021-1) cat bond set to secure the company at least $100 million of global peak peril retro protection. Claveau Re Ltd. is a newly formed Bermuda based special purpose insurer (SPI), that will issue a single tranche of notes which will be sold to investors and the proceeds used to collateralize a retrocessional reinsurance agreement between the SPI and the ceding company. In this case, we’re told that the ceding reinsurer is Arch Reinsurance Ltd., the global reinsurance entity of Arch Capital, as well as Arch Reinsurance’s Irish based DAC underwriting unit and its Lloyd’s managing agency on behalf of Syndicate 1955. With this first Claveau Re cat bond, Arch is seeking a multi-year source of retrocessional reinsurance protection against losses from global peak peril events, on an industry loss trigger and annual aggregate basis, we understand. The at least $100 million of notes to be issued will provide cover against losses from a wide range of perils, making this almost an all natural perils deal. They include: US &amp; Canada named storm and earthquake; US severe thunderstorm; US wildfire; US winter storm; US Caribbean quake; Japan typhoon and earthquake; Canada severe thunderstorm; Canada winter storm; European windstorm; Italy earthquake; Turkey earthquake; Australia earthquake; Australia tropical cyclone; New Zealand quake. It’s a particularly wide range of perils and another transaction that will demonstrate the use of the catastrophe bond to access the capital markets, in an industry loss trigger form, as a way to secure global retrocessional protection against peak catastrophic perils. Each of these perils has a deductible attached, meaning loss events have to cause an industry impact of a certain magnitude beifre they would qualify and begin eroding the cat bond principal. The transaction is slated to provide four years of retro protection, running to the end of June 2025, we’re told. We also understand that there is a cap for coverage contribution from a US named storm. Sources said the notes would attach once aggregate industry losses after the franchise deductibles reached $55 billion and exhaust at $77.5 billion. The single, currently $100 million, tranche of Class A notes being issued by Claveau Re Ltd. will have an initial modeled expected loss of 7.18% and are being offered to cat bond investors with coupon price guidance in a range from 17% to 17.75% we’re told. As we understand it, a single-shot US all natural perils industry loss warranty (ILW) with a trigger of $50 billion would be expected to price somewhere around the 18.5% to 20% range right now, which suggest this multi-peril, global and aggregate cover could actually be quite efficient in terms of pricing in the cat bond market. Update 1: Sources told us that Arch may look to upsize this Claveau Re catastrophe bond by as much as half, with the target now being between $125 million and $150 million of protection from this deal. At the same time, the marketed price guidance range has been tightened towards the lower-end, at 17% to 17.25%. Update 2: Arch Capital secured the upper-target of $150 million of retro reinsurance from this its first 144A property catastrophe bond. The notes priced to pay investors a coupon of 17.25%, so just below the initial guidance mid-point. Update – Feb 2024: The outstanding principal for this Claveau Re 2021-1 catastrophe bond has been reduced to roughly $124.6m, suggesting a $25.6m recovery has been made. We understand Arch’s qualifying aggregate catastrophe losses have breached the attachment, with the latest update to the Feb 2023 Turkey earthquake the latest driver of this. The remaining principal is marked at around 70 cents on the dollar on broker’s secondary cat bond market price sheets.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3" t="str">
        <v>https://www.artemis.bm/deal-directory/claveau-re-ltd-series-2021-1/</v>
      </c>
    </row>
    <row r="364" spans="1:21" x14ac:dyDescent="0.25">
      <c r="A364" t="str">
        <v>Astro Re Pte. Ltd. (Series 2021-1)</v>
      </c>
      <c r="B364" s="19">
        <v>44378</v>
      </c>
      <c r="C364" t="str">
        <v>Astro Re Pte. Ltd.</v>
      </c>
      <c r="D364" t="str">
        <v>Frontline Insurance &amp; First Protective Insurance Company</v>
      </c>
      <c r="E364" t="str">
        <v>Swiss Re Capital Markets is sole structuring agent and bookrunner</v>
      </c>
      <c r="F364" t="str">
        <v>RMS</v>
      </c>
      <c r="G364" t="str">
        <v>U.S. named storm</v>
      </c>
      <c r="H364" s="18">
        <v>40000000</v>
      </c>
      <c r="I364" t="str">
        <v>Indemnity</v>
      </c>
      <c r="J364" t="str">
        <v>NR</v>
      </c>
      <c r="K364" t="str">
        <v>Unknown</v>
      </c>
      <c r="L364" t="str">
        <v>None</v>
      </c>
      <c r="M364" t="str">
        <v>Unknown</v>
      </c>
      <c r="N364" t="str">
        <v>No</v>
      </c>
      <c r="O364">
        <v>2.9</v>
      </c>
      <c r="P364">
        <v>8</v>
      </c>
      <c r="Q364">
        <v>2.7586206896551726</v>
      </c>
      <c r="R364">
        <v>1</v>
      </c>
      <c r="S364">
        <v>0</v>
      </c>
      <c r="T364" t="str">
        <v>U.S. primary insurance group Frontline Insurance is back for its second catastrophe bond issuance, with the carrier seeking a $100 million or greater source of named storm reinsurance protection for itself and subsidiary First Protective from this Astro Re Pte. Ltd. (Series 2021-1) deal. Frontline has benefited from the reinsurance provided by its first catastrophe bond, with the Frontline Re 2018 transaction helping by absorbing some of its losses from hurricane Michael as loss creep drove recoveries. Now, the company has returned and is using Singapore as a domicile for this latest issuance, with a special purpose reinsurance vehicle (SPRV) named Astro Re Pte. Ltd. registered for this cat bond transaction. Astro Re Pte. Ltd. will issue a single Series 2021-1 Class A tranche of notes, currently sized at $100 million and these notes will be sold to investors and the proceeds used to collateralize a reinsurance agreement to cover Frontline and First Protective. The reinsurance coverage will be for named storm losses affecting the states of Florida, Alabama, Georgia, North Carolina and South Carolina, on an indemnity trigger and per-occurrence basis, across a four-year term to July 2025. The $100 million of notes to be issued by Astro Re Pte. will have an initial expected loss of 2.9% and are being marketed to cat bond investors with price guidance in a range from 7.25% to 8%, we understand. At that level of expected loss we suspect the cat bond will sit close to, or alongside, the FHCF backed reinsurance coverage that Frontline has, likely towards thee upper-end of this, or even on top of it. As a reminder, Frontline Re, the sponsors last cat bond deal , has been facing losses due to 2018’s hurricane Michael. Update 1: Sources told us this transaction was delayed during its marketing and so will fall into July for its issuance . Update 2: We’re told that this issuance has now shrunk to become just a $40 million tranche of notes. The remainder of the layer is said to be getting covered by traditional or collateralised reinsurance instead. At the same time, we’re told the notes have now been priced with a coupon of 8%, so the upper-end of guidance and representing a higher multiple than many other recent cat bond deals.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4" t="str">
        <v>https://www.artemis.bm/deal-directory/astro-re-pte-ltd-series-2021-1/</v>
      </c>
    </row>
    <row r="365" spans="1:21" x14ac:dyDescent="0.25">
      <c r="A365" t="str">
        <v>Nakama Re Pte. Ltd. (Series 2021-1) Class 1</v>
      </c>
      <c r="B365" s="19">
        <v>44440</v>
      </c>
      <c r="C365" t="str">
        <v>Nakama Re Pte. Ltd.</v>
      </c>
      <c r="D365" t="str">
        <v>Zenkyoren</v>
      </c>
      <c r="E365" t="str">
        <v>Aon Securities is sole structuring agent and bookrunner</v>
      </c>
      <c r="F365" t="str">
        <v>AIR Worldwide</v>
      </c>
      <c r="G365" t="str">
        <v>Japan earthquake</v>
      </c>
      <c r="H365" s="18">
        <v>550000000</v>
      </c>
      <c r="I365" t="str">
        <v>Indemnity</v>
      </c>
      <c r="J365" t="str">
        <v>NR</v>
      </c>
      <c r="K365" t="str">
        <v>Invalid period value</v>
      </c>
      <c r="L365">
        <v>2.3199999999999998</v>
      </c>
      <c r="M365" t="str">
        <v>Unknown</v>
      </c>
      <c r="N365" t="str">
        <v>Yes</v>
      </c>
      <c r="O365">
        <v>2.2000000000000002</v>
      </c>
      <c r="P365">
        <v>2.0499999999999998</v>
      </c>
      <c r="Q365">
        <v>0.93181818181818166</v>
      </c>
      <c r="R365">
        <v>1</v>
      </c>
      <c r="S365">
        <v>0</v>
      </c>
      <c r="T365" t="str">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5" t="str">
        <v>https://www.artemis.bm/deal-directory/nakama-re-pte-ltd-series-2021-1/</v>
      </c>
    </row>
    <row r="366" spans="1:21" x14ac:dyDescent="0.25">
      <c r="A366" t="str">
        <v>Nakama Re Pte. Ltd. (Series 2021-1) Class 2</v>
      </c>
      <c r="B366" s="19">
        <v>44440</v>
      </c>
      <c r="C366" t="str">
        <v>Nakama Re Pte. Ltd.</v>
      </c>
      <c r="D366" t="str">
        <v>Zenkyoren</v>
      </c>
      <c r="E366" t="str">
        <v>Aon Securities is sole structuring agent and bookrunner</v>
      </c>
      <c r="F366" t="str">
        <v>AIR Worldwide</v>
      </c>
      <c r="G366" t="str">
        <v>Japan earthquake</v>
      </c>
      <c r="H366" s="18">
        <v>225000000</v>
      </c>
      <c r="I366" t="str">
        <v>Indemnity</v>
      </c>
      <c r="J366" t="str">
        <v>NR</v>
      </c>
      <c r="K366" t="str">
        <v>Invalid period value</v>
      </c>
      <c r="L366">
        <v>4.26</v>
      </c>
      <c r="M366" t="str">
        <v>Unknown</v>
      </c>
      <c r="N366" t="str">
        <v>Yes</v>
      </c>
      <c r="O366">
        <v>3.77</v>
      </c>
      <c r="P366">
        <v>2.75</v>
      </c>
      <c r="Q366">
        <v>0.72944297082228116</v>
      </c>
      <c r="R366">
        <v>1</v>
      </c>
      <c r="S366">
        <v>0</v>
      </c>
      <c r="T366" t="str">
        <v>Zenkyoren (the Japanese National Mutual Insurance Federation of Agricultural Cooperatives), one of the world’s largest buyers of catastrophe reinsurance protection, has returned to the insurance-linked securities (ILS) market to transfer more of its earthquake exposure to the capital markets using a catastrophe bond. This will be the twelfth catastrophe bond directly sponsored by Zenkyoren that we have listed in our extensive Deal Directory . It’s also set to be one of the largest cat bonds sponsored by Zenkyoren, as the mutual insurer is targeting $500 million or more of multi-year reinsurance protection across the two tranches of Japanese earthquake linked notes that will be issued and sold to investors. For its latest catastrophe bond issuance, Zenkyoren has followed a number of other Japanese sponsors in electing to use a Singapore domiciles special purpose reinsurance vehicle (SPRV) as the issuer, we understand from sources. Nakama Re Pte. Ltd. has been registered in Singapore and will seek to issue and sell two tranches of Series 2021-1 notes to cat bond funds and investors. The two tranche issuance is set to secure Zenkyoren at least $500 million of multi-year Japanese earthquake reinsurance protection. The $700 million Nakama Re Ltd. (Series 2016-1) cat bond is scheduled for maturity in October, so it would not be surprising to see this 2021-1 issuance upsizing to at least replace that coverage, as long as cat bond market pricing is deemed competitive with other sources of reinsurance. Each of the tranches of Series 2021-1 notes will be sold to investors and the proceeds used to collateralise underlying reinsurance agreements between the SPRV issuer, Nakama Re Pte. Ltd., and the National Mutual Insurance Federation of Agricultural Cooperatives, or Zenkyoren as it is better known in the reinsurance market. As with its other recent catastrophe bond deals, Zenkyoren is again seeking protection on a three-year aggregate, indemnity triggered basis, to cover it against Japanese earthquake risks. The coverage set to run across almost five years to October 2026, with three annual aggregate risk periods, each three-years in length, that overlap across the term. The targeted $500 million or more of Series 2021-1 notes to be issued by Nakama Re Pte. Ltd. will be exposed to losses from Japanese earthquakes, including losses from shake and related perils including tsunami’s, fire, flooding and sprinkler leakage, we’re told. It’s said that a Class 1 tranche of notes will sit in a high layer of Zenkyoren’s catastrophe reinsurance tower, alongside some of the coverage from the 2016, 2018 and 2020 Nakama Re catastrophe bond deals. A Class 2 tranche will sit much lower down in the reinsurance tower, alongside 2018 and 2016 vintage Nakama Re cat bond notes, so will be a riskier investment layer. Nakama Re Pte. Ltd. will seek to issue an at least $400 million Series 2021-1 Class 1 tranche of notes, that will have an initial three-year attachment probability of 2.32%, or 0.77% on an annualised basis and a three-year expected loss of 2.2%, or 0.73% annualised. The attachment point for the Class 1 notes is roughly US $19.6 billion and the exhaustion point is roughly US $22.8 billion. The Class 1 layer, which are the less risky tranche, are being marketed to cat bond investors with price guidance in a range from 1.75% to 2.2%, we are told. Meanwhile, the $100 million Class 2 tranche of Series 2021-1 notes will have an initial three-year attachment probability of 4.26%, or 1.42% on an annualised basis and a three-year expected loss of 3.77%, or 1.26% annualised. The attachment point for the Class 2 notes is roughly US $11 billion and the exhaustion point is roughly US $13.7 billion. The Class 2 notes are offered to cat bond investors with price guidance in a range from 2.5% to 3%, we understand. Both tranches feature a franchise deductible per-event of around US $2.46 billion. Update 1: Now, we’re told that this Class 1 tranche of notes targets between $500 million and $550 million, in terms of issuance size and that the pricing has been fixed at 2.05%. Sources told us that this tranche of Class 2 notes is also likely to grow, with the target now $175 million to $225 million, in terms of size and pricing has now been fixed with a coupon of 2.75%. It’s encouraging to see that both coupons look set to be finalised in the middle area of guidance, rather than at the bottom, demonstrating once again that cat bond funds and investors do have minimum return requirements they need to hit. Update 2: Zenkyoren secured the upsized $775 million target for the latest Nakama Re catastrophe bond, officially making this its largest ever issuance. The Class 1 tranche of notes was priced as a $550 million offer, in terms of issuance size and with the pricing fixed at a coupon of 2.05%. The Class 2 notes also secured the upsized target of $225 million, with pricing fixed with a coupon of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6" t="str">
        <v>https://www.artemis.bm/deal-directory/nakama-re-pte-ltd-series-2021-1/</v>
      </c>
    </row>
    <row r="367" spans="1:21" x14ac:dyDescent="0.25">
      <c r="A367" t="str">
        <v>Power Protective Re Ltd. (Series 2021-1)</v>
      </c>
      <c r="B367" s="19">
        <v>44470</v>
      </c>
      <c r="C367" t="str">
        <v>Power Protective Re Ltd.</v>
      </c>
      <c r="D367" t="str">
        <v>Los Angeles Department of Water &amp; Power</v>
      </c>
      <c r="E367" t="str">
        <v>Aon Securities is sole structuring agent and bookrunner</v>
      </c>
      <c r="F367" t="str">
        <v>EQECAT Inc.</v>
      </c>
      <c r="G367" t="str">
        <v>California wildfire</v>
      </c>
      <c r="H367" s="18">
        <v>30000000</v>
      </c>
      <c r="I367" t="str">
        <v>Indemnity</v>
      </c>
      <c r="J367" t="str">
        <v>NR</v>
      </c>
      <c r="K367" t="str">
        <v>Unknown</v>
      </c>
      <c r="L367" t="str">
        <v>None</v>
      </c>
      <c r="M367" t="str">
        <v>Unknown</v>
      </c>
      <c r="N367" t="str">
        <v>No</v>
      </c>
      <c r="O367">
        <v>0.64</v>
      </c>
      <c r="P367">
        <v>15</v>
      </c>
      <c r="Q367">
        <v>23.4375</v>
      </c>
      <c r="R367">
        <v>1</v>
      </c>
      <c r="S367">
        <v>0</v>
      </c>
      <c r="T367" t="str">
        <v>Power Protective Re 2021-1 is the second wildfire catastrophe bond issuance to benefit the Los Angeles Department of Water and Power (LADWP), the largest municipal utility operating in the United States. The Los Angeles Department of Water and Power (LADWP) entered the catastrophe bond market in search of wildfire insurance protection for the first time in 2020, with a successful $50 million Power Protective Re Ltd. (Series 2020-1) transaction. That first Power Protective Re cat bond was a parametric structure, with a novel trigger based on reconstruction cost values within a wildfire perimeter. This second Power Protective Re 2021-1 wildfire catastrophe bond sees the LADWP switching its coverage to be on an indemnity trigger basis. With this second cat bond, the municipal utility is clearly seeking to secure catastrophe insurance coverage against wildfire risks in the region of California where it operates, as its infrastructure is exposed to wildfires. But its infrastructure can also ignite wildfires, so there is an element of wildfire property liability protection embedded in this cat bond deal as well. A covered event can be a wildfire related loss to the LADWP’s infrastructure and equipment and also losses to the LADWP where the utility is deemed liable for a wildfire. Like the first Power Protective Re catastrophe bond, the LADWP will benefit from its insurance through an agreement with a protected cell of Aon’s Vermont-based White Rock cell captive vehicle, we’re told The White Rock protected cell will insure the LADWP, while the cell will then be reinsured by global reinsurance company Hannover Re, the same as the first transaction. Hannover Re will reinsure the wildfire risks for White Rock and theen interface with the capital markets vehicle, fronting the wildfire risks for the LA utility via a retrocessional reinsurance agreement with special purpose insurer (SPI) named Power Protective Re Ltd. Power Protective Re Ltd. will issue a single tranche of Series 2021-1 Class A notes that will be sold to investors and the proceeds then used to collateralize the retrocessional reinsurance agreement, enabling the risk to flow from LADWP to the capital market investors. At this time we do not know the size of this transaction, or proposed size, but we’d anticipate it being at least as big as the first LADWP cat bond, which was $50 million in size. The notes will cover wildfire losses across the state of California for the LADWP, on an indemnity and per-occurrence basis, across a three-year term. We understand that the notes would attach at $125 million of losses to the LADWP and cover a share up to an exhaustion point of $275 million. That suggests the maximum size of this cat bond would be $150 million, to cover the entire layer of the insurance tower. The Series 2021-1 cat bond notes issued by Power Protective Re will have a modelled expected loss of 0.64%, on an average fire hazard basis, or 0.76% on a high fire hazard basis, we’re told. The coupon looks high, for such a level of expected loss, with the unsized tranche of notes being marketed with a coupon range of 10.75% to 12%, sources said. Update 1: According to our sources, the marketing of this new wildfire cat bond has been challenging, given the season is ongoing in California. We’re told that the issuance has been delayed, with the deal set to now complete in October. At the same time, we’re told to expect that this Power Protective Re 2021-1 catastrophe bond will be relatively small in size. The price guidance has been lifted considerably, we understand, with the notes now offered with a coupon of 15%, a sizeable uplift from the initial guidance and a reflection of ILS investors appetite to be paid commensurate with the risks they are taking on. Update 2: At final pricing the Power Protective Re 2021-1 catastrophe bond was fixed as a $30 million in size issuance and the notes were priced at the raised guidance level, with a coupon of 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7" t="str">
        <v>https://www.artemis.bm/deal-directory/power-protective-re-ltd-series-2021-1/</v>
      </c>
    </row>
    <row r="368" spans="1:21" x14ac:dyDescent="0.25">
      <c r="A368" t="str">
        <v>SD Re Ltd. (Series 2021-1) Class A</v>
      </c>
      <c r="B368" s="19">
        <v>44470</v>
      </c>
      <c r="C368" t="str">
        <v>SD Re Ltd.</v>
      </c>
      <c r="D368" t="str">
        <v>Sempra Energy</v>
      </c>
      <c r="E368" t="str">
        <v>GC Securities is sole structuring agent and lead bookrunner</v>
      </c>
      <c r="F368" t="str">
        <v>EQECAT Inc.</v>
      </c>
      <c r="G368" t="str">
        <v>California wildfire</v>
      </c>
      <c r="H368" s="18">
        <v>45000000</v>
      </c>
      <c r="I368" t="str">
        <v>Indemnity</v>
      </c>
      <c r="J368" t="str">
        <v>NR</v>
      </c>
      <c r="K368">
        <v>3</v>
      </c>
      <c r="L368" t="str">
        <v>None</v>
      </c>
      <c r="M368" t="str">
        <v>Unknown</v>
      </c>
      <c r="N368" t="str">
        <v>Yes</v>
      </c>
      <c r="O368">
        <v>1.33</v>
      </c>
      <c r="P368">
        <v>8.75</v>
      </c>
      <c r="Q368">
        <v>6.5789473684210522</v>
      </c>
      <c r="R368">
        <v>1</v>
      </c>
      <c r="S368">
        <v>0</v>
      </c>
      <c r="T368" t="str">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8" t="str">
        <v>https://www.artemis.bm/deal-directory/sd-re-ltd-series-2021-1/</v>
      </c>
    </row>
    <row r="369" spans="1:21" x14ac:dyDescent="0.25">
      <c r="A369" t="str">
        <v>SD Re Ltd. (Series 2021-1) Class B</v>
      </c>
      <c r="B369" s="19">
        <v>44470</v>
      </c>
      <c r="C369" t="str">
        <v>SD Re Ltd.</v>
      </c>
      <c r="D369" t="str">
        <v>Sempra Energy</v>
      </c>
      <c r="E369" t="str">
        <v>GC Securities is sole structuring agent and lead bookrunner</v>
      </c>
      <c r="F369" t="str">
        <v>EQECAT Inc.</v>
      </c>
      <c r="G369" t="str">
        <v>California wildfire</v>
      </c>
      <c r="H369" s="18">
        <v>135000000</v>
      </c>
      <c r="I369" t="str">
        <v>Indemnity</v>
      </c>
      <c r="J369" t="str">
        <v>NR</v>
      </c>
      <c r="K369">
        <v>3</v>
      </c>
      <c r="L369" t="str">
        <v>None</v>
      </c>
      <c r="M369" t="str">
        <v>Unknown</v>
      </c>
      <c r="N369" t="str">
        <v>Yes</v>
      </c>
      <c r="O369">
        <v>1.56</v>
      </c>
      <c r="P369">
        <v>9.25</v>
      </c>
      <c r="Q369">
        <v>5.9294871794871788</v>
      </c>
      <c r="R369">
        <v>1</v>
      </c>
      <c r="S369">
        <v>0</v>
      </c>
      <c r="T369" t="str">
        <v>This is the third SD Re Ltd. catastrophe bond to be issued for electrical utility Sempra Energy. It sees the electrical utility returning to the insurance-linked securities (ILS) market for an expanded slice of California wildfire insurance protection. Like Sempra’s previous two SD Re cat bond deals, the transaction will provide the utility with an efficient source of insurance capital to support certain third-party California wildfire property liability claims, on an indemnity basis. SD Re Ltd. will issue the two tranches of notes that will be sold to investors, entering into a collateralised retrocessional reinsurance arrangement with Hannover Re, which will then in turn provide reinsurance to Energy Insurance Services, Inc., a subsidiary of Energy Insurance Mutual (of which Sempra is a member), which ultimately provides the capital markets backed insurance protection to the utility. We’re told that the SD Re 2021-1 cat bond is targeting at least $180 million of protection for Sempra Energy, but one tranche is only going to be issued if the first, lower layer, is fully subscribed to. The protection features an indemnity trigger and is structured on an annual aggregate basis and will run for three years, to October 2024. The Class A tranche, which is the less risky, targets at least $45 million of protection, up to $135 million we understand, but this layer won’t be offered unless the riskier Class B layer beneath is fully-subscribed to, we’re told. The Class B layer is targeted as a $135 million issuance, with no chance to upsize as the Class A notes would attach above it. So it looks like the minimum size of this cat bond issuance will be the $135 million Class B layer, but if the Class A layer is also issued at its minimum size then the issuance would overall hit $180 million, or if the Class A notes see higher investor demand it could reach to as large as $270 million overall. Market conditions and investor appetite will define just how successful this issuance is in reaching those targets. The Class A notes would attach at $1.36 billion of losses to Sempra and have an expected loss of 1.33% at an average hazard level and minimum layer size, 1.64% at a high hazard level with maximum layer size, and are being offered to cat bond investors with price guidance in a range from 8.5% to 9%. The Class B notes would attach at $1.21 billion of losses and have an expected loss of 1.56% at an average hazard level, 1.85% at a high hazard level, and are being offered to cat bond investors with price guidance in a range from 9% to 9.5%. There is a franchise deductible of $50m per event for each layer of coverage. Update 1: Sources told us this catastrophe bond is likely to achieve its minimum target size, of $180 million, but no more. The Class A tranche is expected to settle at the minimum target of $45 million in size, with pricing at the mid-point of 8.75%. The Class B tranche is expected to settle at the minimum target of $135 million in size, with pricing at the mid-point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69" t="str">
        <v>https://www.artemis.bm/deal-directory/sd-re-ltd-series-2021-1/</v>
      </c>
    </row>
    <row r="370" spans="1:21" x14ac:dyDescent="0.25">
      <c r="A370" t="str">
        <v>Acorn Re Ltd. (Series 2021-1)</v>
      </c>
      <c r="B370" s="19">
        <v>44470</v>
      </c>
      <c r="C370" t="str">
        <v>Acorn Re Ltd.</v>
      </c>
      <c r="D370" t="str">
        <v>Hannover Rück SE / Oak Tree Assurance, Ltd.</v>
      </c>
      <c r="E370" t="str">
        <v>GC Securities is sole structuring agent and bookrunner</v>
      </c>
      <c r="F370" t="str">
        <v>RMS</v>
      </c>
      <c r="G370" t="str">
        <v>U.S. earthquake</v>
      </c>
      <c r="H370" s="18">
        <v>475000000</v>
      </c>
      <c r="I370" t="str">
        <v>Parametric</v>
      </c>
      <c r="J370" t="str">
        <v>NR</v>
      </c>
      <c r="K370">
        <v>3</v>
      </c>
      <c r="L370">
        <v>1.2</v>
      </c>
      <c r="M370" t="str">
        <v>Unknown</v>
      </c>
      <c r="N370" t="str">
        <v>No</v>
      </c>
      <c r="O370">
        <v>0.89</v>
      </c>
      <c r="P370">
        <v>3.4</v>
      </c>
      <c r="Q370">
        <v>3.8202247191011236</v>
      </c>
      <c r="R370">
        <v>1</v>
      </c>
      <c r="S370">
        <v>0</v>
      </c>
      <c r="T370" t="str">
        <v>This will be the third parametric earthquake catastrophe bond transaction in the Acorn Re Ltd. series of deals, with a renewal of the full $400 million of maturing cover from a 2018 issuance being sought. As with the previous two Acorn Re catastrophe bond deals, Hannover Re is acting as the ceding reinsurer and sitting in front of a singal named ceding insurer, Oak Tree Assurance Ltd. Oak Tree Assurance is a Vermont domiciled workers compensation captive owned by the Kaiser Permanente group of health plan companies. So this now second renewal of the Acorn Re U.S. west coast parametric earthquake catastrophe bond will ultimately provide coverage for the Kaiser workers compensation captives insured exposure to earthquake risks. The Acorn Re 2021-1 cat bond will also provide some protection to other Hannover Re reinsureds, which also have exposure within the parametric earthquake box, the same as the 2015 and 2018 transactions. Acorn Re Ltd., the Bermuda domiciled special purpose insurance vehicle, will seek to issue a single $400 million or larger tranche of Series 2021-1 Class A notes. The notes issued will be sold to cat bond investors and the proceeds used to collateralize the underlying retrocessional reinsurance agreements between Acorn Re and Hannover Re, which in turn will enter into reinsurance agreements with the Kaiser Permanente captive, Oak Tree Assurance, and also some of Hannover Re’s other reinsureds that have exposure in the parametric box. As a result, the $400 million or more of Acorn Re 2021-1 cat bond notes will provide the covered parties, Kaiser Permanente via the Oak Tree Assurance Ltd. workers compensation captive, and other reinsureds of Hannover Re, with a capital markets source of per-occurrence parametric reinsurance protection against earthquakes that strike the U.S. west coast region. The covered area appears similar to the 2015 and 2018 Acorn Re cat bonds, so focused on California and the surrounding states of Oregon, Washington, Nevada, Utah, Idaho, Arizona, British Columbia in Canada, as well as Baja California and Sonora states in Mexico and some offshore areas of the Pacific. Which reflects the fact that California makes up just over 95% of the expected loss for the Acorn Re 2021-1 catastrophe bond notes, we understand, so the coverage is really focused on that state, but quakes hitting the surrounding area are encapsulated by the parametric box extending more widely. The new Acorn Re cat bond transaction will provide its beneficiaries with three years of protection, with the maturity of the Acorn Re 2021-1 cat bond slated for the end of October 2024. It appears the trigger has been re-designed for the 2021 cat bond issuance, with more payout percentages available, between a 25% loss of principle and 100%, depending on the event parameters, so the magnitude and location of an earthquake event. But looking at historical loss modelling, we’re told that the only earthquake event in history that would have caused a 100% payout of these notes would have been the 1906 San Francisco quake. The $400 million of Series 2021-1 notes on offer from Acorn Re Ltd. have an annualised attachment probability of 1.2% and an annualised expected loss of 0.89%, we’re told, which is a little higher risk than the maturing cat bonds risk factors we believe. The $400 million of notes are being offered to investors with coupon guidance in a range of 2.5% to 3%, sources said. So at the mid-point, of 2.75%, this would indicate an annualised multiple-at-market of almost 3.1 times the expected loss. For comparison, the Acorn Re 2018-1 cat bond priced at 2.75% with an expected loss a little lower, around 0.81%, so had a multiple of roughly 3.4 times the EL. The Acorn Re 2015-1 cat bond notes paid a 3.4% coupon on an expected loss of 0.74%, so offering an almost 4.6 times EL multiple. Update 1: The offering size was increased to $475 million and the pricing was fixed at the low-end of guidance, at 2.5%. That would pay investors a multiple-at-market of 2.8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0" t="str">
        <v>https://www.artemis.bm/deal-directory/acorn-re-ltd-series-2021-1/</v>
      </c>
    </row>
    <row r="371" spans="1:21" x14ac:dyDescent="0.25">
      <c r="A371" t="str">
        <v>Residential Reinsurance 2021 Limited (Series 2021-2) Class 2</v>
      </c>
      <c r="B371" s="19">
        <v>44501</v>
      </c>
      <c r="C371" t="str">
        <v>Residential Reinsurance 2021 Limited</v>
      </c>
      <c r="D371" t="str">
        <v>USAA</v>
      </c>
      <c r="E371" t="str">
        <v>Goldman Sachs and Swiss Re Capital Markets are joint structuring agents and bookrunners</v>
      </c>
      <c r="F371" t="str">
        <v>AIR Worldwide</v>
      </c>
      <c r="G371" t="str">
        <v>U.S. tropical cyclones, earthquakes (plus fire following), severe thunderstorm, winter storm, wildfire, volcanic eruption, meteorite impact, other perils (all including auto &amp; renter policy flood losses)</v>
      </c>
      <c r="H371" s="18">
        <v>175000000</v>
      </c>
      <c r="I371" t="str">
        <v>Indemnity</v>
      </c>
      <c r="J371" t="str">
        <v>NR</v>
      </c>
      <c r="K371" t="str">
        <v>Unknown</v>
      </c>
      <c r="L371" t="str">
        <v>None</v>
      </c>
      <c r="M371" t="str">
        <v>Unknown</v>
      </c>
      <c r="N371" t="str">
        <v>Yes</v>
      </c>
      <c r="O371">
        <v>6.6</v>
      </c>
      <c r="P371">
        <v>11.75</v>
      </c>
      <c r="Q371">
        <v>1.7803030303030305</v>
      </c>
      <c r="R371">
        <v>1</v>
      </c>
      <c r="S371">
        <v>0</v>
      </c>
      <c r="T371" t="str">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1" t="str">
        <v>https://www.artemis.bm/deal-directory/residential-reinsurance-2021-limited-series-2021-2/</v>
      </c>
    </row>
    <row r="372" spans="1:21" x14ac:dyDescent="0.25">
      <c r="A372" t="str">
        <v>Residential Reinsurance 2021 Limited (Series 2021-2) Class 3</v>
      </c>
      <c r="B372" s="19">
        <v>44501</v>
      </c>
      <c r="C372" t="str">
        <v>Residential Reinsurance 2021 Limited</v>
      </c>
      <c r="D372" t="str">
        <v>USAA</v>
      </c>
      <c r="E372" t="str">
        <v>Goldman Sachs and Swiss Re Capital Markets are joint structuring agents and bookrunners</v>
      </c>
      <c r="F372" t="str">
        <v>AIR Worldwide</v>
      </c>
      <c r="G372" t="str">
        <v>U.S. tropical cyclones, earthquakes (plus fire following), severe thunderstorm, winter storm, wildfire, volcanic eruption, meteorite impact, other perils (all including auto &amp; renter policy flood losses)</v>
      </c>
      <c r="H372" s="18">
        <v>125000000</v>
      </c>
      <c r="I372" t="str">
        <v>Indemnity</v>
      </c>
      <c r="J372" t="str">
        <v>NR</v>
      </c>
      <c r="K372" t="str">
        <v>Unknown</v>
      </c>
      <c r="L372" t="str">
        <v>None</v>
      </c>
      <c r="M372" t="str">
        <v>Unknown</v>
      </c>
      <c r="N372" t="str">
        <v>Yes</v>
      </c>
      <c r="O372">
        <v>2.96</v>
      </c>
      <c r="P372">
        <v>5.5</v>
      </c>
      <c r="Q372">
        <v>1.8581081081081081</v>
      </c>
      <c r="R372">
        <v>1</v>
      </c>
      <c r="S372">
        <v>0</v>
      </c>
      <c r="T372" t="str">
        <v>This is USAA’s 38th catastrophe bond issuance and 37th under the Residential Re naming. Now, the insurer is back for its per-occurrence coverage and the Cayman Islands special purpose vehicle Residential Reinsurance 2021 Limited will seek to issue two tranches of Series 2021-2 cat bond notes, to secure USAA a targeted $225 million or more of protection. The Residential Re 2021-2 cat bond will provide USAA with four-years of per-occurrence reinsurance protection against losses from the typical range of perils as its recent cat bonds, so it covers U.S. tropical cyclones, earthquakes (plus fire following), severe thunderstorm, winter storm, wildfire, volcanic eruption, meteorite impact, other perils (all including auto &amp; renter policy flood losses). Coverage is across the 50 states of the US, as well as the District of Colombia, while the cat bond will feature an indemnity trigger, as all of USAA’s reinsurance tower does. It’s notable that again, a communicable disease exclusion continues to be in place against the “other perils” category of covered risks, something ILS investors pushed USAA’s to include in its first cat bond of 2020, to ensure there couldn’t be any exposure to the COVID-19 pandemic . Residential Reinsurance 2021 will issue a targeted $125 million Class 2 tranche of cat bond notes, that will attach at $1.177 billion of losses, have an initial modelled expected loss of 6.6% and are being offered to investors with coupon guidance in a range from 11.75% to 12.5%. Also being offered are a targeted $100 million Class 3 tranche of notes, that will attach at $2.125 billion of losses, having an inital modelled expected loss of 2.96% and price guidance in a range from 6.25% to 6.75%. Interestingly, those pricing levels, on a multiple of expected loss basis, are comparable to USAA’s per-occurrence cat bond issuances from 2017 and 2018, but appear a little lower than the price guidance on the insurers 2020 per-occurrence issuance. Update 1: The target for USAA’s latest cat bond has now been lifted to as much as $300 million, while at the same time price guidance has been lowered across both tranches of notes. With this likely upsizing in mind, Residential Reinsurance 2021 will now issue a Class 2 tranche of cat bond notes sized at between $125 million and $175 million, that will attach at $1.177 billion of losses, have an initial modelled expected loss of 6.6%. This higher-risk tranche were initially offered to investors with coupon guidance in a range from 11.75% to 12.5%, but this has now been fixed at the low-end of 11.75%, we’re told. The lower-risk Class 3 tranche of notes is now targeted at $125 million in size, up from $100 million, that will attach at $2.125 billion of losses, having an initial modelled expected loss of 2.96%. This Class 3 tranche were initially offered with price guidance in a range from 6.25% to 6.75% and the pricing has now been lowered to between 5.5% and 6.25%. Update 2: USAA secured the upsized target of $300 million of reinsurance from this new Residential Re deal. The pricing settled at the lower-ends of guidance, with the now $175 million of Class 2 notes priced at 11.75% and the $125 million of Class 3 notes priced at 5.5%.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2" t="str">
        <v>https://www.artemis.bm/deal-directory/residential-reinsurance-2021-limited-series-2021-2/</v>
      </c>
    </row>
    <row r="373" spans="1:21" x14ac:dyDescent="0.25">
      <c r="A373" t="str">
        <v>Sanders Re II Ltd. (Series 2021-2) Class A</v>
      </c>
      <c r="B373" s="19">
        <v>44501</v>
      </c>
      <c r="C373" t="str">
        <v>Sanders Re II Ltd.</v>
      </c>
      <c r="D373" t="str">
        <v>Allstate</v>
      </c>
      <c r="E373" t="str">
        <v>Aon Securities is sole structuring agent and joint bookrunner. Goldman Sach is joint bookrunner.</v>
      </c>
      <c r="F373" t="str">
        <v>AIR Worldwide</v>
      </c>
      <c r="G373" t="str">
        <v>US named storm, earthquake, severe weather, wildfire, volcanic eruption, meteorite impact (excl. Florida)</v>
      </c>
      <c r="H373" s="18">
        <v>250000000</v>
      </c>
      <c r="I373" t="str">
        <v>Indemnity</v>
      </c>
      <c r="J373" t="str">
        <v>NR</v>
      </c>
      <c r="K373">
        <v>0.42</v>
      </c>
      <c r="L373" t="str">
        <v>None</v>
      </c>
      <c r="M373" t="str">
        <v>Unknown</v>
      </c>
      <c r="N373" t="str">
        <v>Yes</v>
      </c>
      <c r="O373">
        <v>0.84570000000000001</v>
      </c>
      <c r="P373">
        <v>3.25</v>
      </c>
      <c r="Q373">
        <v>3.8429703204446022</v>
      </c>
      <c r="R373">
        <v>1</v>
      </c>
      <c r="S373">
        <v>0</v>
      </c>
      <c r="T373" t="str">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3" t="str">
        <v>https://www.artemis.bm/deal-directory/sanders-re-ii-ltd-series-2021-2/</v>
      </c>
    </row>
    <row r="374" spans="1:21" x14ac:dyDescent="0.25">
      <c r="A374" t="str">
        <v>Sanders Re II Ltd. (Series 2021-2) Class B</v>
      </c>
      <c r="B374" s="19">
        <v>44501</v>
      </c>
      <c r="C374" t="str">
        <v>Sanders Re II Ltd.</v>
      </c>
      <c r="D374" t="str">
        <v>Allstate</v>
      </c>
      <c r="E374" t="str">
        <v>Aon Securities is sole structuring agent and joint bookrunner. Goldman Sach is joint bookrunner.</v>
      </c>
      <c r="F374" t="str">
        <v>AIR Worldwide</v>
      </c>
      <c r="G374" t="str">
        <v>US named storm, earthquake, severe weather, wildfire, volcanic eruption, meteorite impact (excl. Florida)</v>
      </c>
      <c r="H374" s="18">
        <v>150000000</v>
      </c>
      <c r="I374" t="str">
        <v>Indemnity</v>
      </c>
      <c r="J374" t="str">
        <v>NR</v>
      </c>
      <c r="K374">
        <v>0.42</v>
      </c>
      <c r="L374" t="str">
        <v>None</v>
      </c>
      <c r="M374" t="str">
        <v>Unknown</v>
      </c>
      <c r="N374" t="str">
        <v>Yes</v>
      </c>
      <c r="O374">
        <v>1.0869</v>
      </c>
      <c r="P374">
        <v>12.5</v>
      </c>
      <c r="Q374">
        <v>11.500598031097617</v>
      </c>
      <c r="R374">
        <v>1</v>
      </c>
      <c r="S374">
        <v>0</v>
      </c>
      <c r="T374" t="str">
        <v>US primary insurer Allstate has returned with a new catastrophe bond and is seeking $350 million or more of both per-occurrence and aggregate protection from this latest Sanders Re II transaction. This latest transaction, its second of 2021, will see the Bermuda based special purpose insurer (SPI) Sanders Re II Ltd. seeking to issue two tranches of notes, the sale of which will provide collateral to underpin new reinsurance agreements between the structure and Allstate, to channel the capital markets backed funding to its reinsurance tower. The currently slated $350 million of notes will provide Allstate with multi-peril US reinsurance protection across a three year and four month term, with the first four months only covering the insurer on a per-occurrence basis and then after that the remaining three years providing it with both per-occurrence and aggregate reinsurance protection, sources told Artemis. The Series 2021-2 notes issued by Sanders Re II will provide Allstate with cover against losses from the named perils of US named storm, earthquake, severe weather, wildfire, volcanic eruption, meteorite impact, across all states except for Florida, all on an indemnity trigger basis. There’s been a slight tweak to the terms with Allstate’s latest cat bond, in that all the perils are explicitly named, where as in recent years Allstate’s Sanders Re cat bonds have all featured an “other perils” class, which has included a wider range of additional loss events. With the insurance-linked securities (ILS) market and more broadly reinsurance and retrocession, continuing to tighten up on a named peril focused basis, especially in aggregate covers, this seems to be a reflection of that and is encouraging to see. Sanders Re II Ltd. will offer a $200 million tranche of Class A notes will provide Allstate with per-occurrence reinsurance protection right through the more than three year risk period, attaching at $3.75 billion of losses and exhausting at $4 billion, we understand. The Class A notes will have an initial expected loss of 0.8457% and are being offered to investors with coupon guidance in a range from 3% to 3.75%. Meanwhile, a $150 million Class B tranche of notes will provide Allstate with per-occurrence protection for the first four months, up to the end of April 2022 and then both per-occurrence and annual aggregate reinsurance across the next three years, so aligning the coverage term with the insurers aggregate reinsurance tower. The Class B tranche of notes attach at the same $3.75 billion while on a per-occurrence basis, we understand, exhausting at $3.975 billion, but then also attach at $2.5 billion on an aggregate basis and span a $500 million layer to $3 billion for those three annual risk periods and have an initial expected loss of 1.0869%. The Class B notes are offered with price guidance in a range from 2.75% to 3.25% for the initial per-occurrence only term and then 11.5% to 12.5% for when the aggregate reinsurance protection also kicks in. These are both relatively high up in Allstate’s reinsurance tower, for catastrophe bonds. There is some room for both tranches to upsize, should investor demand allow. Update 1: This transaction upsized to $400 million, with the growth all coming from the per-occurrence section. The pricing also diverged between the per-occurrence and aggregate reinsurance sections, as cat bond investors continue to demand a higher spread for annual aggregate coverage. The Class A notes hit $250 million in size and their pricing was fixed at 3.25%, so below the initial mid-point. But the Class B notes, which remained at $150 million, saw their pricing fixed at 3% for the per-occurrence only term and then at the upper-end of guidance at 12.5% for when the notes will provide aggregate reinsurance cover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4" t="str">
        <v>https://www.artemis.bm/deal-directory/sanders-re-ii-ltd-series-2021-2/</v>
      </c>
    </row>
    <row r="375" spans="1:21" x14ac:dyDescent="0.25">
      <c r="A375" t="str">
        <v>Hexagon III Re Pte. Ltd. (Series 2021-1) Class A</v>
      </c>
      <c r="B375" s="19">
        <v>44531</v>
      </c>
      <c r="C375" t="str">
        <v>Hexagon III Re Pte. Ltd.</v>
      </c>
      <c r="D375" t="str">
        <v>Covéa Group</v>
      </c>
      <c r="E375" t="str">
        <v>GC Securities is sole structuring agent and bookrunner</v>
      </c>
      <c r="F375" t="str">
        <v>AIR Worldwide</v>
      </c>
      <c r="G375" t="str">
        <v>France windstorm, hail storm &amp; other natural perils</v>
      </c>
      <c r="H375" s="18">
        <v>100000000</v>
      </c>
      <c r="I375" t="str">
        <v>Indemnity</v>
      </c>
      <c r="J375" t="str">
        <v>NR</v>
      </c>
      <c r="K375">
        <v>4</v>
      </c>
      <c r="L375" t="str">
        <v>None</v>
      </c>
      <c r="M375" t="str">
        <v>Unknown</v>
      </c>
      <c r="N375" t="str">
        <v>Yes</v>
      </c>
      <c r="O375">
        <v>1.83</v>
      </c>
      <c r="P375">
        <v>2.5</v>
      </c>
      <c r="Q375">
        <v>1.3661202185792349</v>
      </c>
      <c r="R375">
        <v>1</v>
      </c>
      <c r="S375">
        <v>0</v>
      </c>
      <c r="T375" t="str">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5" t="str">
        <v>https://www.artemis.bm/deal-directory/hexagon-iii-re-pte-ltd-series-2021-1/</v>
      </c>
    </row>
    <row r="376" spans="1:21" x14ac:dyDescent="0.25">
      <c r="A376" t="str">
        <v>Hexagon III Re Pte. Ltd. (Series 2021-1) Class B</v>
      </c>
      <c r="B376" s="19">
        <v>44531</v>
      </c>
      <c r="C376" t="str">
        <v>Hexagon III Re Pte. Ltd.</v>
      </c>
      <c r="D376" t="str">
        <v>Covéa Group</v>
      </c>
      <c r="E376" t="str">
        <v>GC Securities is sole structuring agent and bookrunner</v>
      </c>
      <c r="F376" t="str">
        <v>AIR Worldwide</v>
      </c>
      <c r="G376" t="str">
        <v>France windstorm, hail storm &amp; other natural perils</v>
      </c>
      <c r="H376" s="18">
        <v>53000000</v>
      </c>
      <c r="I376" t="str">
        <v>Indemnity</v>
      </c>
      <c r="J376" t="str">
        <v>NR</v>
      </c>
      <c r="K376">
        <v>4</v>
      </c>
      <c r="L376" t="str">
        <v>None</v>
      </c>
      <c r="M376" t="str">
        <v>Unknown</v>
      </c>
      <c r="N376" t="str">
        <v>Yes</v>
      </c>
      <c r="O376">
        <v>9</v>
      </c>
      <c r="P376">
        <v>11</v>
      </c>
      <c r="Q376">
        <v>1.2222222222222223</v>
      </c>
      <c r="R376">
        <v>1</v>
      </c>
      <c r="S376">
        <v>0</v>
      </c>
      <c r="T376" t="str">
        <v>Covéa Group, the French mutual insurance society, has returned to the catastrophe bond market for the third time, with a new multi-peril arrangement that seeks at least €200 million of collateralised reinsurance to cover windstorm, hail storm and certain other events in France. Covéa Group has opted to shift its domicile of issuance to Singapore for its third catastrophe bond, which will see the mutual insurer benefiting from the ILS grant program that will pay a portion of the upfront issuance costs. Hexagon III Re Pte. Ltd. has been registered as a a special purpose reinsurance vehicle in Singapore and it will seek to issue two tranches of Series 2021-1 cat bond notes. The two tranches of notes are slated to secure at least a €200 million four year capital markets-backed source of reinsurance for Covea, with one tranche focused solely on windstorm coverage in France, Monaco and Andorra and the other including hail and other natural peril events, such as snowfall, earthquake, frost, ice, flooding, volcanic risks, mudslides and avalanches. Both tranches will provide Covea with indemnity reinsurance protection on a per-occurrence basis and will come on-risk from the start of 2022, with cover running through to the end of 2025, we understand. Hannover Re sits in the middle of this transaction as ceding reinsurer, to assist Covea in interfacing with the capital markets. The two tranches of Series 2021-1 notes issued by Hexagon III Re Pte. Ltd. will be sold to catastrophe bond investors and the proceeds used to collateralise retrocessional reinsurance agreements between the issuer and Hannover Re, which will in turn enter into reinsurance agreements with Covea companiess, which include three named insurers MMA IARD SA, MAAF Assurances SA and GMF Assurances as well as other entities within the Covéa Group. A €100 million Class A tranche of notes will provide windstorm, hail storm and other natural peril event cover, attaching at €450 million of losses and covering a €400 million layer of Covea’s reinsurance tower, so has room to grow, we’re told. The Class A notes will have an initial expected loss of 1.83% and are said to be being offered to investors with coupon guidance in a range from 2.5% to 3%. A €100 million Class B tranche of notes only cover windstorm risks and attach lower down at €50 million, so are far riskier, and cover just a €100 million layer, so won’t upsize, we understand. This Class B tranche of notes have an 8.05% initial expected loss and are being offered with price guidance of 9% to 9.5%, our sources said. Update 1: The pricing diverged between the two tranches offered and Covea looks likely to have to settle for a little less reinsurance than the targeted €200 million or more this issuance began with. The Class A notes are now targeting between €100 million and €125 million of protection for Covea, but that the price guidance is now fixed at the lower-end of 2.5%. But, the target size for the Class B tranche has fallen, with €50 million to €65 million now sought, and at the same time, the Class B notes are now being offered with a coupon of 11%, which is a relatively significant increase from the initial price guidance that was offered. Update 2: At final pricing this catastrophe bond downsized to just €153 million across the two tranches. The Class A notes were fixed at €100 million in size and with pricing at the reduced 2.5% coupon. The Class B notes in the end secured only €53 million of reinsurance for sponsor Covea, with the coupon fixed at the raised 11%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6" t="str">
        <v>https://www.artemis.bm/deal-directory/hexagon-iii-re-pte-ltd-series-2021-1/</v>
      </c>
    </row>
    <row r="377" spans="1:21" x14ac:dyDescent="0.25">
      <c r="A377" t="str">
        <v>Phoenician Re Ltd. (Series 2021-1)</v>
      </c>
      <c r="B377" s="19">
        <v>44531</v>
      </c>
      <c r="C377" t="str">
        <v>Phoenician Re Ltd.</v>
      </c>
      <c r="D377" t="str">
        <v>Alphabet Inc.</v>
      </c>
      <c r="E377" t="str">
        <v>Aon Securities is sole structuring agent and joint bookrunner. Swiss Re is joint bookrunner.</v>
      </c>
      <c r="F377" t="str">
        <v>AIR Worldwide</v>
      </c>
      <c r="G377" t="str">
        <v>California earthquake</v>
      </c>
      <c r="H377" s="18">
        <v>275500000</v>
      </c>
      <c r="I377" t="str">
        <v>Indemnity</v>
      </c>
      <c r="J377" t="str">
        <v>NR</v>
      </c>
      <c r="K377">
        <v>3</v>
      </c>
      <c r="L377" t="str">
        <v>None</v>
      </c>
      <c r="M377" t="str">
        <v>$1,500,000,000.00</v>
      </c>
      <c r="N377" t="str">
        <v>No</v>
      </c>
      <c r="O377">
        <v>0.51</v>
      </c>
      <c r="P377">
        <v>2.5</v>
      </c>
      <c r="Q377">
        <v>4.9019607843137258</v>
      </c>
      <c r="R377">
        <v>1</v>
      </c>
      <c r="S377">
        <v>0</v>
      </c>
      <c r="T377" t="str">
        <v>This is the third series issuance of catastrophe bond notes to be sponsored by Alphabet Inc., the parent company to technology and internet giant Google. This new Phoenician Re Ltd. catastrophe bond sees Alphabet Inc. returning to secure additional California earthquake insurance protection for its businesses, including Google’s operations. The deal sees Alphabet Inc. looking to bring insurance-linked securities (ILS) investors and the capital markets more deeply into its earthquake insurance tower, with the notes set to build out the capital market and ILS fund backed coverage the company has received from its first two series of Phoenician Re notes. Phoenician Re Ltd., Alphabet’s Bermuda-based special purpose insurer, is targeting issuance of an at least $250 million Series 2021-1 tranche of Class A notes. This single tranche of notes will be sold to catastrophe bond investors and the proceeds used to collateralize reinsurance agreements that will ultimately cascade down to provide California earthquake insurance coverage to Alphabet and its Google entities. As with the first two Phoenician Re cat bond issues for Alphabet, global reinsurance company Hannover Re is again fronting and transforming the risk for the tech giant and will enter into retrocessional agreements with the SPI Phoenician Re, then into reinsurance agreements with Alphabet’s Hawaii domiciled captive insurer Imi Assurance, which in turn will provide the insurance protection to Alphabet. In this way Alphabet and Google can access the capital markets for insurance capacity in an efficient manner, with the global reinsurance company facilitating the transfer of risk to cat bond investors for them. The $250 million or more of Series 2021-1 notes that Phoenician Re Ltd. issues will provide Alphabet and its Google operations with a three year source of California earthquake insurance protection, on a per-occurrence basis and using an indemnity trigger, we understand. We’re told that the single Class A tranche of notes will cover losses from an attachment point of $1.5 billion for Alphabet and exhaust at $1.9 billion, which leaves room for the deal to upsize if necessary. However, these notes will sit alongside and wrap around the earlier Phoenician Re cat bond issues, as the first issuance attached at $1.5 billion of losses to Alphabet with exhaustion of the coverage at $1.75 billion and the second smaller issue attached at $1.75 billion, so sitting on top and covering losses up to a $1.85 billion detachment. Meaning the new Series 2021-1 cat bond sees Alphabet and Google filling in around the same layers of its tower, suggesting this is an area of the insurance program where earthquake protection is deemed efficient from the capital markets. The $250 million or more of Series 2021-1 Class A notes that Phoenician Re is marketing to investors have an initial expected loss of 0.51% and are being offered to cat bond investors with price guidance in a range from 2.25% to 2.75%, we’re told. Update 1: We understand the target for this catastrophe bond issuance has been upsized to as much as $285 million, while at the same time the pricing has been fixed at the mid-point of initial guidance, at 2.5%. Update 2: This new cat bond from Google missed the revised upper-end target slightly, settling to provide the tech giant $275.5 million of earthquake insurance protection. Pricing remained at the mid-point of initial guidance, at 2.5%, representing a multiple-at-market of just under 5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7" t="str">
        <v>https://www.artemis.bm/deal-directory/phoenician-re-ltd-series-2021-1/</v>
      </c>
    </row>
    <row r="378" spans="1:21" x14ac:dyDescent="0.25">
      <c r="A378" t="str">
        <v>Logistics Re Ltd. (Series 2021-1)</v>
      </c>
      <c r="B378" s="19">
        <v>44531</v>
      </c>
      <c r="C378" t="str">
        <v>Logistics Re Ltd.</v>
      </c>
      <c r="D378" t="str">
        <v>Prologis, Inc.</v>
      </c>
      <c r="E378" t="str">
        <v>GC Securities and Goldman Sachs are joint structuring agents and bookrunners</v>
      </c>
      <c r="F378" t="str">
        <v>AIR Worldwide</v>
      </c>
      <c r="G378" t="str">
        <v>U.S. earthquake</v>
      </c>
      <c r="H378" s="18">
        <v>95000000</v>
      </c>
      <c r="I378" t="str">
        <v>Indemnity</v>
      </c>
      <c r="J378" t="str">
        <v>NR</v>
      </c>
      <c r="K378" t="str">
        <v>Unknown</v>
      </c>
      <c r="L378">
        <v>1.5589999999999999</v>
      </c>
      <c r="M378" t="str">
        <v>Unknown</v>
      </c>
      <c r="N378" t="str">
        <v>No</v>
      </c>
      <c r="O378">
        <v>1.0940000000000001</v>
      </c>
      <c r="P378">
        <v>3.5</v>
      </c>
      <c r="Q378">
        <v>3.1992687385740401</v>
      </c>
      <c r="R378">
        <v>1</v>
      </c>
      <c r="S378">
        <v>0</v>
      </c>
      <c r="T378" t="str">
        <v>Logistics and warehousing focused real estate owner and investor Prologis, Inc. has turned to the catastrophe bond market to source earthquake insurance protection. Prologis operates as a real estate investment trust, owning and investing in commercial real estate, largely linked to the warehousing, logistics and supply-chain sectors and with a United States focus. Prologis also has a risk concentration in California, we understand, with roughly a quarter of the insured limit that will be covered by this Logistics Re catastrophe bond coming from that state and given the elevated earthquake risk in California, the state contributes 95% of the initial expected loss to this cat bond. The company has had a special purpose insurer (SPI) named Logistics Re Ltd. registered in Bermuda for the purposes of issuing catastrophe bond programs and notes. The protection from this first cat bond will be cascaded down from the Logistics Re Ltd. SPI, via global reinsurance firm Hannover Re, through Prologis’ captive insurer Solution Insurance Ltd. and on to Prologis itself. That’s a typical cascading approach that is often used to enable a corporate sponsor to more directly and easily access the capital markets for insurance protection. Logistics Re Ltd. will seek to issue a single $95 million Class A tranche of Series 2021-1 catastrophe bond notes. Those notes will be sold to cat bond investors and the proceeds used to collateralize retrocessional reinsurance agreements between the SPI and Hannover Re. Hannover Re will then provide reinsurance to the captive insurer, Solution Insurance Ltd. which will in turn insure Prologis, Inc. The $95 million of Class A notes will provide Prologis with a three-year source of US earthquake insurance protection, covering the 50 states (with California the peak exposure) on an indemnity and per-occurrence basis, we’re told. The Class A notes will attach at $350 million of losses to Prologis’ insurance tower and cover a percentage of losses up to $550 million, we understand. That gives the notes an initial attachment probability of 1.559%, an initial expected loss of 1.094% and they are being offered to cat bond investors with coupon guidance in a range from 3% to 3.5%, sources said. Update 1: We’re told this issuance continues to be marketed as $95 million in size, but that the price guidance range has narrowed towards the upper-end, with the notes now offered at a 3.25% to 3.5% coupon. Update 2: The Logistics Re catastrophe bond was eventually priced at the top-end of initial guidance, at 3.5%, while the issuance remained $95 million in size.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8" t="str">
        <v>https://www.artemis.bm/deal-directory/logistics-re-ltd-series-2021-1/</v>
      </c>
    </row>
    <row r="379" spans="1:21" x14ac:dyDescent="0.25">
      <c r="A379" t="str">
        <v>Titania Re Ltd. (Series 2021-2)</v>
      </c>
      <c r="B379" s="19">
        <v>44531</v>
      </c>
      <c r="C379" t="str">
        <v>Titania Re Ltd.</v>
      </c>
      <c r="D379" t="str">
        <v>Syndicate 1910 (Ariel Re)</v>
      </c>
      <c r="E379" t="str">
        <v>TigerRisk Capital Markets &amp; Advisory is sole structuring agent and joint bookrunner. Aon Securities is joint bookrunner.</v>
      </c>
      <c r="F379" t="str">
        <v>AIR Worldwide</v>
      </c>
      <c r="G379" t="str">
        <v>U.S., Puerto Rico, U.S. Virgin Islands, D.C., Canada named storm and earthquake</v>
      </c>
      <c r="H379" s="18">
        <v>175000000</v>
      </c>
      <c r="I379" t="str">
        <v>Industry loss index</v>
      </c>
      <c r="J379" t="str">
        <v>NR</v>
      </c>
      <c r="K379">
        <v>3</v>
      </c>
      <c r="L379" t="str">
        <v>None</v>
      </c>
      <c r="M379" t="str">
        <v>Unknown</v>
      </c>
      <c r="N379" t="str">
        <v>No</v>
      </c>
      <c r="O379">
        <v>3.32</v>
      </c>
      <c r="P379">
        <v>4.5</v>
      </c>
      <c r="Q379">
        <v>1.3554216867469879</v>
      </c>
      <c r="R379">
        <v>1</v>
      </c>
      <c r="S379">
        <v>0</v>
      </c>
      <c r="T379" t="str">
        <v>This is the second catastrophe bond to be sponsored by Bermuda based global reinsurance company Ariel Re, as it seeks more capital markets backed retrocession for its Lloyd’s Syndicate 1910 operation. Syndicate 1910 is the ultimate ceding company, which is the underwriting vehicle that private equity backed, expansive reinsurer Ariel Re principally uses for its global reinsurance business. Bermuda registered special purpose insurer (SPI) Titania Re Ltd. will seek to issue a single tranche of notes, that will be sold to investors and the proceeds used to provide Ariel Re with a multi-year source of retro reinsurance to cover certain losses from U.S. 50 state, Puerto Rico, U.S. Virgin Islands, D.C. and Canada named storms and earthquakes. The coverage will run across a three year period, like the 2021-1 Titania Re cat bond deal. So the 2021-2 cat bond will cover Ariel Re’s Syndicate 1910 through to December 2024 and also like the first cat bond is structured using an industry loss trigger, providing annual aggregate retro protection. The single tranche of Series 2021-2 Class A notes would attach at an index loss level of $1.05 billion and covering losses up to $1.383 billion, after a $45 million per-event deductible, we’re told. We understand that the $150 million of Series 2021-2 Class A notes will have an initial expected loss of 3.32% and have been offered to investors with coupon price guidance in a range from 6.75% to 7.25%. For comparison, the 2021-1 cat bond had, which also attached around $1 billion with a $45 million deductible per-event, had an expected loss at issuance of 1.98% and paid investors a 4.5% coupon. Update 1: The target size for this Titania Re 2021-2 catastrophe bond issuance increased to $175 million while the deal was marketing. At the same time, the price guidance was lowered and narrowed to 6.25% to 6.75%, suggesting that Ariel Re will secure its latest cat bond coverage at the bottom end of initial pricing, or perhaps even below it. Update 2: Ariel Re secured the upsized $175 million target for its second Titania Re catastrophe bond, while the coupon pricing settled at 6.5%, so below the initial guidance, representing a multiple-at-market of 1.96 times the expected loss for the Titania Re 2021-2 cat bond.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79" t="str">
        <v>https://www.artemis.bm/deal-directory/titania-re-ltd-series-2021-2/</v>
      </c>
    </row>
    <row r="380" spans="1:21" x14ac:dyDescent="0.25">
      <c r="A380" t="str">
        <v>Bonanza Re Ltd. (Series 2021-1) Class C</v>
      </c>
      <c r="B380" s="19">
        <v>44531</v>
      </c>
      <c r="C380" t="str">
        <v>Bonanza Re Ltd.</v>
      </c>
      <c r="D380" t="str">
        <v>American Strategic Insurance Group</v>
      </c>
      <c r="E380" t="str">
        <v>Willis Re Securities is sole structuring agent &amp; bookrunner</v>
      </c>
      <c r="F380" t="str">
        <v>AIR Worldwide</v>
      </c>
      <c r="G380" t="str">
        <v>U.S. named storms, severe thunderstorms, winter storms, wildfires, earthquakes</v>
      </c>
      <c r="H380" s="18">
        <v>80000000</v>
      </c>
      <c r="I380" t="str">
        <v>Indemnity</v>
      </c>
      <c r="J380" t="str">
        <v>NR</v>
      </c>
      <c r="K380" t="str">
        <v>Unknown</v>
      </c>
      <c r="L380" t="str">
        <v>None</v>
      </c>
      <c r="M380" t="str">
        <v>Unknown</v>
      </c>
      <c r="N380" t="str">
        <v>Yes</v>
      </c>
      <c r="O380">
        <v>0.32</v>
      </c>
      <c r="P380">
        <v>13</v>
      </c>
      <c r="Q380">
        <v>40.625</v>
      </c>
      <c r="R380">
        <v>1</v>
      </c>
      <c r="S380">
        <v>0</v>
      </c>
      <c r="T380" t="str">
        <v>This is the first catastrophe bond of 2021 that will benefit American Strategic Insurance Group entities, which are owned by ARX Holding, a subsidiary of Progressive. Bonanza Re Ltd., a Bermuda domiciled special purpose insurer (SPI), will look to issue two tranches of Series 2021-1 notes for its first catastrophe bond deal of the year. At the moment we know that one tranche of notes is seeking $100 million of reinsurance for American Strategic’s insurance entities, but the second tranche is said to be unsized at this time. Both tranches of notes are being offered as zero-coupon discount notes, we’re told. The Series 2021-1 cat bond notes from Bonanza Re will provide the sponsor with just a one-year source of annual aggregate and multi-peril reinsurance protection, sources have told us, with a risk period running the duration of 2022. Both tranches of notes will cover losses from U.S. named storms, severe thunderstorms, winter storms, wildfires and earthquakes, on an indemnity trigger basis. Bonanza Re Ltd. will issue a $100 million Class B tranche of notes, that would attach at $650 million of losses, spanning a $100 million layer of the reinsurance tower. That gives the Class B notes an initial expected loss of 0.32% and they are being offered to investors with pricing in a range of 89% to 88% of par, which equates to a roughly 11% to 12% coupon, we understand. An unsized Class C tranche of notes is also being offered, that would sit below the Class A layer and attach at $575 million of notes, covering losses to $650 million. That gives the Class C tranche of notes an initial expected loss of 1.28%, we’re told, so they are the riskier layer. But we understand no pricing guidance has been given on this tranche at this time. In order for losses to qualify we understand there is a $2 million franchise deductible per-event, while the maximum loss any qualifying event can contribute is said to be $98 million. Update 1: We’re now told that the riskier Class C tranche of notes is unlikely to be issued, which perhaps means it will be privately placed or transacted as reinsurance instead. The Class B tranche is now targeting between $75 million and $100 million of cover for the sponsor, while the pricing has increased to 87% of par, which equates to a coupon of 13%. Update 2: The Bonanza Re 2021-1 cat bond eventually settled at $80 million in size, with just the Class B tranche of notes being issued. The pricing remained at the raised 87% of par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0" t="str">
        <v>https://www.artemis.bm/deal-directory/bonanza-re-ltd-series-2021-1/</v>
      </c>
    </row>
    <row r="381" spans="1:21" x14ac:dyDescent="0.25">
      <c r="A381" t="str">
        <v>Matterhorn Re Ltd. (Series 2021-1)</v>
      </c>
      <c r="B381" s="19">
        <v>44531</v>
      </c>
      <c r="C381" t="str">
        <v>Matterhorn Re Ltd.</v>
      </c>
      <c r="D381" t="str">
        <v>Swiss Re</v>
      </c>
      <c r="E381" t="str">
        <v>Swiss Re Capital Markets is sole structuring agent and bookrunner</v>
      </c>
      <c r="F381" t="str">
        <v>AIR Worldwide</v>
      </c>
      <c r="G381" t="str">
        <v>U.S. named storm, U.S. and Canada earthquake</v>
      </c>
      <c r="H381" s="18">
        <v>150000000</v>
      </c>
      <c r="I381" t="str">
        <v>Industry loss index</v>
      </c>
      <c r="J381" t="str">
        <v>NR</v>
      </c>
      <c r="K381">
        <v>4</v>
      </c>
      <c r="L381">
        <v>4.29</v>
      </c>
      <c r="M381" t="str">
        <v>Unknown</v>
      </c>
      <c r="N381" t="str">
        <v>No</v>
      </c>
      <c r="O381">
        <v>3.32</v>
      </c>
      <c r="P381">
        <v>5.75</v>
      </c>
      <c r="Q381">
        <v>1.7319277108433735</v>
      </c>
      <c r="R381">
        <v>1</v>
      </c>
      <c r="S381">
        <v>0</v>
      </c>
      <c r="T381" t="str">
        <v>This is global reinsurance company Swiss Re’s first Matterhorn Re Ltd. catastrophe bond issuance of 2021, but its seventh issuance under the Matterhorn Re cat bond program since it was launched in 2019. For this latest and seventh Matterhorn Re cat bond, Swiss Re is looking for a multi-year source of collateralized multi-peril retrocessional reinsurance protection, to protect it against losses from these perils on an industry loss basis. We’re told that Matterhorn Re Ltd., a Bermuda based special purpose insurer, will look to issue a single $150 million or larger tranche of Series 2021-1 Class A cat bond notes, which will be sold to investors and the proceeds used to collateralise retrocessional reinsurance agreements between the SPI and sponsor Swiss Re. In total, Swiss Re is seeking at least $150 million of collateralized retrocessional reinsurance against certain U.S. named storm and U.S. and Canadian earthquake losses with this Matterhorn Re 2021-1 cat bond deal. We’re told the U.S. named storm protection runs all the way from Texas around to the Northeast The protection from the 2021-1 cat bond notes issued by Matterhorn Re will run across a roughly four year period, to early December 2025, so covers four U.S. hurricane seasons. The protection will be triggered on a per-occurrence basis, using weighted industry loss index triggers from PCS, we understand. The $150 million of Series 2021-1 Class A notes come with an initial attachment probability of 4.29%, a combined expected loss of 3.32% and are being offered to cat bond investors with pricing in a range from 5.25% to 5.75%, sources said. Named storm risk seems to be the larger peril contributor to the overall expected loss of these cat bond notes, we’re told. Update 1: Swiss Re’s target size for this catastrophe bond issuance has not increased, remaining at $150 million we’re told. However, the pricing has moved to the upper-end of guidance, with the notes now offering a 5.75% coupon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1" t="str">
        <v>https://www.artemis.bm/deal-directory/matterhorn-re-ltd-series-2021-1/</v>
      </c>
    </row>
    <row r="382" spans="1:21" x14ac:dyDescent="0.25">
      <c r="A382" t="str">
        <v>Four Lakes Re Ltd. (Series 2021-1)</v>
      </c>
      <c r="B382" s="19">
        <v>44531</v>
      </c>
      <c r="C382" t="str">
        <v>Four Lakes Re Ltd.</v>
      </c>
      <c r="D382" t="str">
        <v>American Family Mutual Insurance Co.</v>
      </c>
      <c r="E382" t="str">
        <v>Aon Securities is sole structuring agent and bookrunner</v>
      </c>
      <c r="F382" t="str">
        <v>AIR Worldwide</v>
      </c>
      <c r="G382" t="str">
        <v>U.S named storm, earthquake, severe thunderstorm, winter storm, wildfire, volcanic eruption, meteorite impact</v>
      </c>
      <c r="H382" s="18">
        <v>125000000</v>
      </c>
      <c r="I382" t="str">
        <v>Indemnity</v>
      </c>
      <c r="J382" t="str">
        <v>NR</v>
      </c>
      <c r="K382" t="str">
        <v>Unknown</v>
      </c>
      <c r="L382">
        <v>2.0699999999999998</v>
      </c>
      <c r="M382" t="str">
        <v>Unknown</v>
      </c>
      <c r="N382" t="str">
        <v>No</v>
      </c>
      <c r="O382">
        <v>1.37</v>
      </c>
      <c r="P382">
        <v>4.75</v>
      </c>
      <c r="Q382">
        <v>3.4671532846715327</v>
      </c>
      <c r="R382">
        <v>1</v>
      </c>
      <c r="S382">
        <v>0</v>
      </c>
      <c r="T382" t="str">
        <v>This is the second Four Lakes Re Ltd. catastrophe bond to be sponsored by American Family Mutual Insurance Company, following on from a $175 million issuance in 2020. It’s actually American Family Mutual Insurance Company’s fourth catastrophe bond series though, as the insurer had sponsored the fated Mariah Re issues back in 2010 that were both impacted by tornado losses. With its second Four Lakes Re Ltd. catastrophe bond, American Family (AmFam) is seeing $100 million or more in reinsurance to cover some of its losses from multiple perils across the United States. The coverage will run across a three-year period to the end of 2024, we understand, and the cat bond notes will feature an indemnity and per-occurrence trigger arrangement. The sale of the notes will a collateralize reinsurance agreement between Four Lakes Re Ltd. and AmFam, covering it for losses from named storms, earthquakes, severe thunderstorms, winter storms, wildfires, volcanic eruptions and meteorite impacts across the United States. Four Lakes Re Ltd. will issue a single, currently $100 million tranche of Series 2021-1 Class A notes, that will attach at $1.05 billion of losses to AmFam and exhaust their coverage at $1.45 billion, giving them room to upsize should the sponsor elect to. The Class A notes will have an initial attachment probability of 2.07%, an initial expected loss of 1.37% and are being offered to cat bond investors with price guidance in a range from 4.5% to 5.25%, we’re told. Update 1: We understand that American Family is aiming to upsize this Four Lakes Re 2021-1 catastrophe bond issuance to $125 million in size. At the same time, sources said the pricing was fixed in the bottom-half of guidance at 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2" t="str">
        <v>https://www.artemis.bm/deal-directory/four-lakes-re-ltd-series-2021-1/</v>
      </c>
    </row>
    <row r="383" spans="1:21" x14ac:dyDescent="0.25">
      <c r="A383" t="str">
        <v>Topanga Re Ltd. (Series 2021-1) Class A</v>
      </c>
      <c r="B383" s="19">
        <v>44531</v>
      </c>
      <c r="C383" t="str">
        <v>Topanga Re Ltd.</v>
      </c>
      <c r="D383" t="str">
        <v>Farmers Insurance Group</v>
      </c>
      <c r="E383" t="str">
        <v>Swiss Re Capital Markets is joint structuring agent and sole bookrunner. TigerRisk Capital Markets is joint structuring agent and co-manager.</v>
      </c>
      <c r="F383" t="str">
        <v>AIR Worldwide</v>
      </c>
      <c r="G383" t="str">
        <v>US named storm, earthquake, severe weather, wildfire</v>
      </c>
      <c r="H383" s="18">
        <v>100000000</v>
      </c>
      <c r="I383" t="str">
        <v>Indemnity</v>
      </c>
      <c r="J383" t="str">
        <v>NR</v>
      </c>
      <c r="K383" t="str">
        <v>Invalid period value</v>
      </c>
      <c r="L383">
        <v>1.88</v>
      </c>
      <c r="M383" t="str">
        <v>Unknown</v>
      </c>
      <c r="N383" t="str">
        <v>Yes</v>
      </c>
      <c r="O383">
        <v>1.49</v>
      </c>
      <c r="P383">
        <v>4.75</v>
      </c>
      <c r="Q383">
        <v>3.1879194630872485</v>
      </c>
      <c r="R383">
        <v>1</v>
      </c>
      <c r="S383">
        <v>0</v>
      </c>
      <c r="T383" t="str">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3" t="str">
        <v>https://www.artemis.bm/deal-directory/topanga-re-ltd-series-2021-1/</v>
      </c>
    </row>
    <row r="384" spans="1:21" x14ac:dyDescent="0.25">
      <c r="A384" t="str">
        <v>Topanga Re Ltd. (Series 2021-1) Class B</v>
      </c>
      <c r="B384" s="19">
        <v>44531</v>
      </c>
      <c r="C384" t="str">
        <v>Topanga Re Ltd.</v>
      </c>
      <c r="D384" t="str">
        <v>Farmers Insurance Group</v>
      </c>
      <c r="E384" t="str">
        <v>Swiss Re Capital Markets is joint structuring agent and sole bookrunner. TigerRisk Capital Markets is joint structuring agent and co-manager.</v>
      </c>
      <c r="F384" t="str">
        <v>AIR Worldwide</v>
      </c>
      <c r="G384" t="str">
        <v>US named storm, earthquake, severe weather, wildfire</v>
      </c>
      <c r="H384" s="18">
        <v>60000000</v>
      </c>
      <c r="I384" t="str">
        <v>Indemnity</v>
      </c>
      <c r="J384" t="str">
        <v>NR</v>
      </c>
      <c r="K384" t="str">
        <v>Invalid period value</v>
      </c>
      <c r="L384">
        <v>1.34</v>
      </c>
      <c r="M384" t="str">
        <v>Unknown</v>
      </c>
      <c r="N384" t="str">
        <v>Yes</v>
      </c>
      <c r="O384">
        <v>1.03</v>
      </c>
      <c r="P384">
        <v>15</v>
      </c>
      <c r="Q384">
        <v>14.563106796116504</v>
      </c>
      <c r="R384">
        <v>1</v>
      </c>
      <c r="S384">
        <v>0</v>
      </c>
      <c r="T384" t="str">
        <v>This is the first catastrophe bond transaction to be sponsored by Farmers Insurance Group, the US insurer that operates across a number of reciprocal insurer brands and has links to Zurich Insurance Group. The company is seeking multi-year and multi-peril US catastrophe reinsurance protection from the capital markets with this Topanga Re Ltd. catastrophe bond. Farmers Insurance Group aims to secure a minimum $100 million of per-occurrence catastrophe reinsurance protection and an as yet unsized amount of annual aggregate catastrophe reinsurance protection, through the support of ILS funds and investors with this Topanga Re cat bond deal, sources have told us. Topanga Re Ltd. was registered as a special purpose insurer (SPI) in Bermuda earlier this year and the vehicle will seek to issue two tranches of Series 2021-1 notes, which will be sold to investors and the proceeds used as collateral to underpin reinsurance transactions between the SPI and Farmers Insurance Group. The two tranches of notes will both provide Farmers with reinsurance protection against certain losses from named storms, earthquakes, severe weather and wildfires affecting the United States. A $100 million Class A tranche of notes are being issued to provide Farmers with per-occurrence and indemnity trigger protection over a four-year term to the end of 2025, we understand. The Class A tranche of notes have an initial attachment probability of 1.88%, an initial expected loss of 1.49% and are being offered to catastrophe bond investors with price guidance in a range from 4.25% to 4.75%. The Class B tranche of notes are as yet unsized, we’re told, and target annual aggregate indemnity reinsurance coverage for Farmers, over just a two-year term to the end of 2023. The Class B tranche of notes come with an initial attachment probability of 1.34%, an initial expected loss of 1.03% and are being offered to cat bond investors with a particularly high, already fixed coupon at 15%. Quite why the Class B notes are offering such a high multiple is unclear, as we lack information on the transaction to fully-understand that. It could be that the notes have a cascading feature and could drop-down if inuring reinsurance beneath them is eroded, which would raise the attachment probability, but we cannot be certain. It is also a reflection of the high cost of aggregate reinsurance protection, of course, but it seems likely there is something else structural to this high coupon. Update 1: The Class A tranche of notes remained at $100 million in size and their pricing was fixed at 4.75%, which was the upper-end of guidance. The Class B tranche of notes ended up targeting between $50 million and $60 million of protection for Farmers, while their pricing remained at the 15% it was originally fixed at. Update 2: We understand that the Topanga Re cat bond was successfully upsized to the $160 million target. The Class A notes settled at $100 million in size, with pricing at the top-end of initial guidance at 4.75%. The Class B tranche grew to $60 million, while their pricing remained at the 15% level. Update – January 8th 2024: The Class B tranche of notes from this Topanga Re 2021-1 catastrophe bond had their maturity date extended out by almost four years to January 1st 2028. We understand that it is the aggregation of severe weather losses that has raised the qualifying loss tally for the Topanga Re 2021-1 Class B notes close to their attachment point. We understand that the attachment point for the notes sits at $2.6 billion and we’re told the latest update on qualifying losses shows the total rising to $2.5 billion by December, with a few weeks still left to run of the year. Broker pricing sheets show the notes marked down by 20% to as much as 35% currently.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4" t="str">
        <v>https://www.artemis.bm/deal-directory/topanga-re-ltd-series-2021-1/</v>
      </c>
    </row>
    <row r="385" spans="1:21" x14ac:dyDescent="0.25">
      <c r="A385" t="str">
        <v>3264 Re Ltd. (Series 2022-1)</v>
      </c>
      <c r="B385" s="19">
        <v>44531</v>
      </c>
      <c r="C385" t="str">
        <v>3264 Re Ltd.</v>
      </c>
      <c r="D385" t="str">
        <v>Hannover Re</v>
      </c>
      <c r="E385" t="str">
        <v>GC Securities is sole structuring agent and bookrunner</v>
      </c>
      <c r="F385" t="str">
        <v>AIR Worldwide</v>
      </c>
      <c r="G385" t="str">
        <v>Worldwide peak perils</v>
      </c>
      <c r="H385" s="18">
        <v>100000000</v>
      </c>
      <c r="I385" t="str">
        <v>Industry loss index</v>
      </c>
      <c r="J385" t="str">
        <v>NR</v>
      </c>
      <c r="K385">
        <v>3</v>
      </c>
      <c r="L385">
        <v>14.27</v>
      </c>
      <c r="M385" t="str">
        <v>Unknown</v>
      </c>
      <c r="N385" t="str">
        <v>No</v>
      </c>
      <c r="O385">
        <v>7.95</v>
      </c>
      <c r="P385">
        <v>19</v>
      </c>
      <c r="Q385">
        <v>2.3899371069182389</v>
      </c>
      <c r="R385">
        <v>1</v>
      </c>
      <c r="S385">
        <v>0</v>
      </c>
      <c r="T385" t="str">
        <v>This is the second catastrophe bond from Hannover Re’s Bermuda special purpose insurance vehicle 3264 Re Ltd. For its second 3264 Re catastrophe bond, Hannover Re has expanded the range of covered perils significantly. In fact, we’re told this as practically a worldwide all-natural peak perils cat bond deal, covering the majority of significant exposures for which a reliable industry loss index is available to construct a trigger from. As a result, 3264 Re Ltd. is seeking to issue a single $100 million or greater tranche of Series 2022-1 Class A notes. The notes will be sold to cat bond investors and the proceeds used to collateralize retrocessional reinsurance agreements between the SPI and Hannover Re. The notes will provide a multi-year source of annual aggregate retro reinsurance, covering losses from U.S. named storms, thunderstorms, wildfires and winter storms, as well as U.S. &amp; Canada earthquakes, European windstorms, Caribbean earthquakes, Japan typhoons and earthquakes, Italy earthquakes, Turkey earthquakes, Australian cyclones and earthquakes, and New Zealand earthquakes. That’s most of the major peak peril risks that a global reinsurance company looks for retrocessional catastrophe protection for and in all cases the triggers are being furnished with data from either PCS or Perils, while the coverage runs across approximately three years to January 2025. We’re told that the currently $100 million tranche of Class A notes will have an initial attachment probability of 14.27%, an expected loss of 7.95% and are being offered to cat bond investors with price guidance in a range from 17.5% to 18.5%. Update 1: Sources told us that the target size remains $100 million for this new retro cat bond from Hannover Re, but at the same time the price guidance has been narrowed and lifted to above the initial range, with the notes now offered with a coupon of between 18.5% and 19%. Update 2: We’re told that this cat bond remained at $100 million in size and that the coupon was eventually fixed at the top-end of the already revised upwards guidance, at 19%.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5" t="str">
        <v>https://www.artemis.bm/deal-directory/3264-re-ltd-series-2022-1/</v>
      </c>
    </row>
    <row r="386" spans="1:21" x14ac:dyDescent="0.25">
      <c r="A386" t="str">
        <v>Orange Capital Re DAC (Series 2021-1)</v>
      </c>
      <c r="B386" s="19">
        <v>44531</v>
      </c>
      <c r="C386" t="str">
        <v>Orange Capital Re DAC</v>
      </c>
      <c r="D386" t="str">
        <v>NN Group</v>
      </c>
      <c r="E386" t="str">
        <v>Swiss Re Capital Markets is sole structuring agent and joint bookrunner. Aon Securities is joint bookrunner.</v>
      </c>
      <c r="F386" t="str">
        <v>RMS</v>
      </c>
      <c r="G386" t="str">
        <v>European windstorm and severe thunderstorm</v>
      </c>
      <c r="H386" s="18">
        <v>75000000</v>
      </c>
      <c r="I386" t="str">
        <v>Indemnity</v>
      </c>
      <c r="J386" t="str">
        <v>NR</v>
      </c>
      <c r="K386" t="str">
        <v>Unknown</v>
      </c>
      <c r="L386" t="str">
        <v>None</v>
      </c>
      <c r="M386" t="str">
        <v>Unknown</v>
      </c>
      <c r="N386" t="str">
        <v>No</v>
      </c>
      <c r="O386">
        <v>2.02</v>
      </c>
      <c r="P386">
        <v>3.25</v>
      </c>
      <c r="Q386">
        <v>1.608910891089109</v>
      </c>
      <c r="R386">
        <v>1</v>
      </c>
      <c r="S386">
        <v>0</v>
      </c>
      <c r="T386" t="str">
        <v>This is the first catastrophe bond issuance for the NN Group, or Nationale-Nederlanden, which is seeking to tap the capital markets for multi-year European catastrophe reinsurance protection with this Orange Capital Re DAC transaction. NN Group has opted to use Ireland as a domicile, possibly for Solvency II reasons, and has established Orange Capital Re Designated Activity Company (DAC) there for the issuance of catastrophe bond series and notes. The sponsor or ceding company for this cat bond is actually NN Re, which is the Nationale-Nederlanden internal reinsurance vehicle. Orange Capital Re (DAC) will look to issue a single EUR 75 million (approx. US $85m) tranche of Series 2021-1 Class A notes that will be sold to catastrophe bond investors and the proceeds used to collateralise reinsurance agreements between the issuer and NN Re. The notes issued will provide NN Group with a source of multi-year collateralised reinsurance against losses from European windstorms and severe thunderstorms, but the covered area is said to be just the Netherlands and Belgium, so not a full Europe-wide cat bond. The reinsurance protection will be afforded on an indemnity trigger and per-occurrence basis, with coverage running across a three-year period to early January 2025, we understand. The single EUR 75 million tranche of Class A notes will have an initial expected loss of 2.02% and the notes are being offered to cat bond investors with price guidance in a range from 3.25% to 3.75%. One point of interest, sources told us the notes are offered at above-par, at 101.115, which is interesting as it effectively lowers the coupon slightly. We can’t confirm why this is the case, but it’s presumed to be structural and possibly related to the use of EBRD collateral. Update 1: The first catastrophe bond issuance for the NN Group did not upsize, with the Orange Capital Re DAC transaction remaining at EUR 75 million. The price guidance narrowed towards the lower-end of guidance, at 3.25% to 3.5%. Update 2: NN Group’s first Orange Capital Re DAC catastrophe bond transaction has now been priced, with the EUR 75 million (US $85m) of notes finalised with a 3.25% coupon, so pricing it at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6" t="str">
        <v>https://www.artemis.bm/deal-directory/orange-capital-re-dac-series-2021-1/</v>
      </c>
    </row>
    <row r="387" spans="1:21" x14ac:dyDescent="0.25">
      <c r="A387" t="str">
        <v>Tailwind Re Ltd. (Series 2022-1) Class A</v>
      </c>
      <c r="B387" s="19">
        <v>44562</v>
      </c>
      <c r="C387" t="str">
        <v>Tailwind Re Ltd.</v>
      </c>
      <c r="D387" t="str">
        <v>Validus Holdings</v>
      </c>
      <c r="E387" t="str">
        <v>Aon Securities is sole structuring agent and bookrunner</v>
      </c>
      <c r="F387" t="str">
        <v>AIR Worldwide</v>
      </c>
      <c r="G387" t="str">
        <v>U.S., Canada, Puerto Rico, U.S. Virgin Islands named storms and earthquakes</v>
      </c>
      <c r="H387" s="18">
        <v>100000000</v>
      </c>
      <c r="I387" t="str">
        <v>Industry loss index</v>
      </c>
      <c r="J387" t="str">
        <v>NR</v>
      </c>
      <c r="K387">
        <v>3</v>
      </c>
      <c r="L387">
        <v>3.92</v>
      </c>
      <c r="M387" t="str">
        <v>Unknown</v>
      </c>
      <c r="N387" t="str">
        <v>Yes</v>
      </c>
      <c r="O387">
        <v>3.63</v>
      </c>
      <c r="P387">
        <v>6.75</v>
      </c>
      <c r="Q387">
        <v>1.859504132231405</v>
      </c>
      <c r="R387">
        <v>1</v>
      </c>
      <c r="S387">
        <v>0</v>
      </c>
      <c r="T387"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7" t="str">
        <v>https://www.artemis.bm/deal-directory/tailwind-re-ltd-series-2022-1/</v>
      </c>
    </row>
    <row r="388" spans="1:21" x14ac:dyDescent="0.25">
      <c r="A388" t="str">
        <v>Tailwind Re Ltd. (Series 2022-1) Class B</v>
      </c>
      <c r="B388" s="19">
        <v>44562</v>
      </c>
      <c r="C388" t="str">
        <v>Tailwind Re Ltd.</v>
      </c>
      <c r="D388" t="str">
        <v>Validus Holdings</v>
      </c>
      <c r="E388" t="str">
        <v>Aon Securities is sole structuring agent and bookrunner</v>
      </c>
      <c r="F388" t="str">
        <v>AIR Worldwide</v>
      </c>
      <c r="G388" t="str">
        <v>U.S., Canada, Puerto Rico, U.S. Virgin Islands named storms and earthquakes</v>
      </c>
      <c r="H388" s="18">
        <v>150000000</v>
      </c>
      <c r="I388" t="str">
        <v>Industry loss index</v>
      </c>
      <c r="J388" t="str">
        <v>NR</v>
      </c>
      <c r="K388">
        <v>3</v>
      </c>
      <c r="L388">
        <v>5.24</v>
      </c>
      <c r="M388" t="str">
        <v>Unknown</v>
      </c>
      <c r="N388" t="str">
        <v>Yes</v>
      </c>
      <c r="O388">
        <v>4.5</v>
      </c>
      <c r="P388">
        <v>8.75</v>
      </c>
      <c r="Q388">
        <v>1.9444444444444444</v>
      </c>
      <c r="R388">
        <v>1</v>
      </c>
      <c r="S388">
        <v>0</v>
      </c>
      <c r="T388"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8" t="str">
        <v>https://www.artemis.bm/deal-directory/tailwind-re-ltd-series-2022-1/</v>
      </c>
    </row>
    <row r="389" spans="1:21" x14ac:dyDescent="0.25">
      <c r="A389" t="str">
        <v>Tailwind Re Ltd. (Series 2022-1) Class C</v>
      </c>
      <c r="B389" s="19">
        <v>44562</v>
      </c>
      <c r="C389" t="str">
        <v>Tailwind Re Ltd.</v>
      </c>
      <c r="D389" t="str">
        <v>Validus Holdings</v>
      </c>
      <c r="E389" t="str">
        <v>Aon Securities is sole structuring agent and bookrunner</v>
      </c>
      <c r="F389" t="str">
        <v>AIR Worldwide</v>
      </c>
      <c r="G389" t="str">
        <v>U.S., Canada, Puerto Rico, U.S. Virgin Islands named storms and earthquakes</v>
      </c>
      <c r="H389" s="18">
        <v>100000000</v>
      </c>
      <c r="I389" t="str">
        <v>Industry loss index</v>
      </c>
      <c r="J389" t="str">
        <v>NR</v>
      </c>
      <c r="K389">
        <v>3</v>
      </c>
      <c r="L389">
        <v>6.4</v>
      </c>
      <c r="M389" t="str">
        <v>Unknown</v>
      </c>
      <c r="N389" t="str">
        <v>Yes</v>
      </c>
      <c r="O389">
        <v>5.82</v>
      </c>
      <c r="P389">
        <v>11.75</v>
      </c>
      <c r="Q389">
        <v>2.0189003436426116</v>
      </c>
      <c r="R389">
        <v>1</v>
      </c>
      <c r="S389">
        <v>0</v>
      </c>
      <c r="T389"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89" t="str">
        <v>https://www.artemis.bm/deal-directory/tailwind-re-ltd-series-2022-1/</v>
      </c>
    </row>
    <row r="390" spans="1:21" x14ac:dyDescent="0.25">
      <c r="A390" t="str">
        <v>Tailwind Re Ltd. (Series 2022-1) Class D</v>
      </c>
      <c r="B390" s="19">
        <v>44562</v>
      </c>
      <c r="C390" t="str">
        <v>Tailwind Re Ltd.</v>
      </c>
      <c r="D390" t="str">
        <v>Validus Holdings</v>
      </c>
      <c r="E390" t="str">
        <v>Aon Securities is sole structuring agent and bookrunner</v>
      </c>
      <c r="F390" t="str">
        <v>AIR Worldwide</v>
      </c>
      <c r="G390" t="str">
        <v>U.S., Canada, Puerto Rico, U.S. Virgin Islands named storms and earthquakes</v>
      </c>
      <c r="H390" s="18">
        <v>50000000</v>
      </c>
      <c r="I390" t="str">
        <v>Industry loss index</v>
      </c>
      <c r="J390" t="str">
        <v>NR</v>
      </c>
      <c r="K390">
        <v>3</v>
      </c>
      <c r="L390">
        <v>7.3</v>
      </c>
      <c r="M390" t="str">
        <v>Unknown</v>
      </c>
      <c r="N390" t="str">
        <v>Yes</v>
      </c>
      <c r="O390">
        <v>6.84</v>
      </c>
      <c r="P390">
        <v>14.75</v>
      </c>
      <c r="Q390">
        <v>2.1564327485380117</v>
      </c>
      <c r="R390">
        <v>1</v>
      </c>
      <c r="S390">
        <v>0</v>
      </c>
      <c r="T390" t="str">
        <v>This is the second Tailwind Re Ltd. catastrophe bond to be sponsored by AIG’s reinsurance subsidiary Validus Holdings, as the Bermuda-headquartered carrier seeks out annual aggregate retrocessional protection for losses from its peak perils of named storms and earthquakes on an industry loss basis. This transaction can be considered a renewal of the $400m Tailwind Re 2017-1 cat bond that matures in early January 2022. Tailwind Re Ltd., Validus’ Bermuda domiciled special purpose insurer (SPI), will seek to issue four tranches of notes that will be sold to cat bond investors and the proceeds used to collateralize retro reinsurance agreements between the issuer and Validus Holdings. We understand the retrocessional reinsurance cover from this cat bond will extend across Validus Re, Talbot Underwriting and its syndicate 1183 at Lloyd’s of London. The Tailwind Re 2022-1 cat bond will provide Validus and its covered subsidiaries with a capital market-backed source of collateralized retrocession covering U.S., Canada, Puerto Rico and U.S. Virgin Islands named storm and earthquake risks. The reinsurance protection from the Tailwind Re 2022-1 cat bond will be structured on an annual aggregate basis, using a weighted PCS industry loss index trigger and with coverage set to run across three years to the end of 2024. That’s shorter than the four years of protection the Tailwind Re 2017-1 cat bond provided. Four tranches of Series 2022-1 cat bond notes will be issued by Tailwind Re, all offering different levels of risk and return for investors, while covering the same perils and territories on an industry loss and annual aggregate basis, we understand. A $100 million Class A tranche of notes is the lowest risk layer of this cat bond, having an initial attachment probability of 3.92%, an initial expected loss of 3.63% and being offered to investors with price guidance of 6.75% to 7.5%. An also $100 million Class B layer of notes is the next riskiest, having an initial attachment probability of 5.24%, an initial expected loss of 4.5% and being offered to investors with price guidance of 8.75% to 9.5%. A $75 million tranche of Class C notes sit under those, with an initial attachment probability of 6.4%, an initial expected loss of 5.82% and being offered to investors with price guidance of 11.75% to 12.75%. Finally, an as yet unsized Class D tranche of notes sit lowest down, so are the riskiest tranche, having an initial attachment probability of 7.3%, an initial expected loss of 6.84% and being offered to investors with price guidance of 15.25% to 16.25% All four tranches of notes sit directly on top of one another and feature an index deductible that needs to be surpassed for catastrophe events to qualify as covered losses. Update 1: Validus’ target for this new Tailwind Re 2022-1 catastrophe bond has now increased, as sources said it now seeks at least $400 million of protection, perhaps $425 million if the upper-target is achieved. The Class A tranche remains $100 million in size, but the pricing has now been fixed at the low-end of guidance, at 6.75%. The Class B tranche has upsized to $150 million, with pricing now fixed at the low-end of 8.75%. The Class C tranche of notes has also upsized to $100 million, with pricing now been fixed at the low-end again of 11.75%. The Class D tranche of notes is now aiming for between $50 million and $75 million of coverage, with price guidance also having fallen to a new tighter range of 14.75% to 15.25%. Update 2: Validus’ Tailwind Re 2022-1 catastrophe bond eventually settled at $400 million in size, just missing the upper-end target. The Class A tranche remained at $100 million in size, with pricing finalised at the low-end of guidance, at 6.75%. The Class B tranche upsized to $150 million, with pricing finalised at the low-end of 8.75%. The Class C tranche of notes upsized to $100 million, with pricing finalised at the low-end of 11.75%. The Class D tranche of notes eventually settled at $50 million in size, while their pricing was finalised at the bottom-end of reduced guidance at 14.75%.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0" t="str">
        <v>https://www.artemis.bm/deal-directory/tailwind-re-ltd-series-2022-1/</v>
      </c>
    </row>
    <row r="391" spans="1:21" x14ac:dyDescent="0.25">
      <c r="A391" t="str">
        <v>Vitality Re XIII Ltd (Series 2022) Class A</v>
      </c>
      <c r="B391" s="19">
        <v>44562</v>
      </c>
      <c r="C391" t="str">
        <v>Vitality Re XIII Ltd</v>
      </c>
      <c r="D391" t="str">
        <v>Aetna</v>
      </c>
      <c r="E391" t="str">
        <v>Goldman Sachs is structuring agent and bookrunner</v>
      </c>
      <c r="F391" t="str">
        <v>Milliman Inc.</v>
      </c>
      <c r="G391" t="str">
        <v>Medical benefit claims levels</v>
      </c>
      <c r="H391" s="18">
        <v>140000000</v>
      </c>
      <c r="I391" t="str">
        <v>Medical benefit ratio (indemnity)</v>
      </c>
      <c r="J391" t="str">
        <v>S&amp;P: Class A - BBB+ (sf); Class B - BB+ (sf)</v>
      </c>
      <c r="K391">
        <v>4</v>
      </c>
      <c r="L391" t="str">
        <v>None</v>
      </c>
      <c r="M391" t="str">
        <v>Unknown</v>
      </c>
      <c r="N391" t="str">
        <v>Yes</v>
      </c>
      <c r="O391">
        <v>0.01</v>
      </c>
      <c r="P391">
        <v>2</v>
      </c>
      <c r="Q391">
        <v>200</v>
      </c>
      <c r="R391">
        <v>1</v>
      </c>
      <c r="S391">
        <v>0</v>
      </c>
      <c r="T391" t="str">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1" t="str">
        <v>https://www.artemis.bm/deal-directory/vitality-re-xiii-ltd-series-2022/</v>
      </c>
    </row>
    <row r="392" spans="1:21" x14ac:dyDescent="0.25">
      <c r="A392" t="str">
        <v>Vitality Re XIII Ltd (Series 2022) Class B</v>
      </c>
      <c r="B392" s="19">
        <v>44562</v>
      </c>
      <c r="C392" t="str">
        <v>Vitality Re XIII Ltd</v>
      </c>
      <c r="D392" t="str">
        <v>Aetna</v>
      </c>
      <c r="E392" t="str">
        <v>Goldman Sachs is structuring agent and bookrunner</v>
      </c>
      <c r="F392" t="str">
        <v>Milliman Inc.</v>
      </c>
      <c r="G392" t="str">
        <v>Medical benefit claims levels</v>
      </c>
      <c r="H392" s="18">
        <v>60000000</v>
      </c>
      <c r="I392" t="str">
        <v>Medical benefit ratio (indemnity)</v>
      </c>
      <c r="J392" t="str">
        <v>S&amp;P: Class A - BBB+ (sf); Class B - BB+ (sf)</v>
      </c>
      <c r="K392">
        <v>4</v>
      </c>
      <c r="L392" t="str">
        <v>None</v>
      </c>
      <c r="M392" t="str">
        <v>Unknown</v>
      </c>
      <c r="N392" t="str">
        <v>Yes</v>
      </c>
      <c r="O392">
        <v>0.18</v>
      </c>
      <c r="P392">
        <v>2.75</v>
      </c>
      <c r="Q392">
        <v>15.277777777777779</v>
      </c>
      <c r="R392">
        <v>1</v>
      </c>
      <c r="S392">
        <v>0</v>
      </c>
      <c r="T392" t="str">
        <v>Aetna, the health and medical insurance arm of CVS Health, is back in the capital market with another insurance-linked security (ILS) issuance, targeting issuance of what will be its thirteenth sponsorship of a Vitality Re health insurance catastrophe bond structure, aiming to secure $200m of reinsurance from a Vitality Re XIII Ltd. transaction. For 2022, Aetna has registered a new Cayman Islands company as the issuer of its latest catastrophe bond, Vitality Re XIII Limited, we’re told. Vitality Re XIII Limited will look to issue two tranches of Series 2022 insurance-linked notes notes. The notes, which target $200 million in issuance size, will be sold to investors and the resulting collateral will be used to collateralise reinsurance agreements for the health insurers’ benefit. As in every Vitality Re ILS transaction, Aetna Life Insurance Company will enter into a quota share health reinsurance agreement with Vermont captive Health Re Inc., and Health Re will in turn enter into an excess of loss reinsurance agreement for each tranche of notes issued by Vitality Re XIII Ltd. The reinsurance coverage Aetna gets from these deals is really an annual aggregate indemnity arrangement, but with the trigger based on an index linked to Aetna’s medical benefit claims ratio. Should the claims index rises above a predefined attachment point, for either of the tranches of notes issued by Vitality Re XIII, it can trigger a recovery payment. Both of the tranches of notes to be issued by Vitality Re XIII will provide Aetna four years of protection and each will cover a different layer of its reinsurance needs. Vitality Re XIII Ltd. will look to issue a $140 million tranche of Class A notes and a $60 million tranche of Class B notes, both covering relatively remote layers of risk within Aetna’s health insurance book, typical of how Vitality Re deals have launched in recent years. The $140 million of Vitality Re XIII Class A notes will protect Aetna for losses above a medical benefit claims ratio of 105%, equivalent to a $1.05 billion loss level, which gives them an expected loss of around 0.01%. They will cover losses to a medical benefit claims ratio of 119%, or $1.19 billion of losses. The Class A tranche of notes are being marketed to ILS investors with coupon price guidance in a range from 1.75% to 2.25%, we’re told. The $60 million tranche of Vitality Re XIII Class B notes will provide Aetna with protection against losses above a medical benefit claims ratio of 99%, equivalent to a $990 million loss level, which gives them an expected loss of around 0.18%. These notes cover losses to a claims ratio of 105%, or $1.05 billion, so the Class B notes detach when the Class A notes would attach and begin paying claims. The Class B notes are being offered to ILS investors with price guidance in a range from 2.25% to 2.75%, we understand. Comparing this to last year’s Vitality Re XII issuance , the risk levels are very similar and so are the pricing ranges. Last year’s deal priced at the top-end of guidance in both cases, so it will be interesting to see where the ILS market prices these for 2022. Update 1: The two tranches of notes being issued did not change in size, with this Vitality Re XIII issuance securing Aetna its targeted $200 million of ILS backed health reinsurance protection. The $140 million tranche of Class A notes priced at the mid-point of guidance, at 2%. The riskier $60 million tranche of Class B notes priced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2" t="str">
        <v>https://www.artemis.bm/deal-directory/vitality-re-xiii-ltd-series-2022/</v>
      </c>
    </row>
    <row r="393" spans="1:21" x14ac:dyDescent="0.25">
      <c r="A393" t="str">
        <v>Blue Halo Re Ltd. (Series 2022-1) Class A</v>
      </c>
      <c r="B393" s="19">
        <v>44593</v>
      </c>
      <c r="C393" t="str">
        <v>Blue Halo Re Ltd.</v>
      </c>
      <c r="D393" t="str">
        <v>Allianz Risk Transfer</v>
      </c>
      <c r="E393" t="str">
        <v>Aon Securities is sole structuring agent and bookrunner</v>
      </c>
      <c r="F393" t="str">
        <v>AIR Worldwide</v>
      </c>
      <c r="G393" t="str">
        <v>U.S. named storm, U.S. earthquake</v>
      </c>
      <c r="H393" s="18">
        <v>60000000</v>
      </c>
      <c r="I393" t="str">
        <v>Industry loss index</v>
      </c>
      <c r="J393" t="str">
        <v>NR</v>
      </c>
      <c r="K393" t="str">
        <v>Unknown</v>
      </c>
      <c r="L393" t="str">
        <v>None</v>
      </c>
      <c r="M393" t="str">
        <v>Unknown</v>
      </c>
      <c r="N393" t="str">
        <v>Yes</v>
      </c>
      <c r="O393">
        <v>4.91</v>
      </c>
      <c r="P393">
        <v>9.75</v>
      </c>
      <c r="Q393">
        <v>1.985743380855397</v>
      </c>
      <c r="R393">
        <v>1</v>
      </c>
      <c r="S393">
        <v>0</v>
      </c>
      <c r="T393" t="str">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3" t="str">
        <v>https://www.artemis.bm/deal-directory/blue-halo-re-ltd-series-2022-1/</v>
      </c>
    </row>
    <row r="394" spans="1:21" x14ac:dyDescent="0.25">
      <c r="A394" t="str">
        <v>Blue Halo Re Ltd. (Series 2022-1) Class B</v>
      </c>
      <c r="B394" s="19">
        <v>44593</v>
      </c>
      <c r="C394" t="str">
        <v>Blue Halo Re Ltd.</v>
      </c>
      <c r="D394" t="str">
        <v>Allianz Risk Transfer</v>
      </c>
      <c r="E394" t="str">
        <v>Aon Securities is sole structuring agent and bookrunner</v>
      </c>
      <c r="F394" t="str">
        <v>AIR Worldwide</v>
      </c>
      <c r="G394" t="str">
        <v>U.S. named storm, U.S. earthquake</v>
      </c>
      <c r="H394" s="18">
        <v>65000000</v>
      </c>
      <c r="I394" t="str">
        <v>Industry loss index</v>
      </c>
      <c r="J394" t="str">
        <v>NR</v>
      </c>
      <c r="K394" t="str">
        <v>Unknown</v>
      </c>
      <c r="L394" t="str">
        <v>None</v>
      </c>
      <c r="M394" t="str">
        <v>Unknown</v>
      </c>
      <c r="N394" t="str">
        <v>Yes</v>
      </c>
      <c r="O394">
        <v>7.02</v>
      </c>
      <c r="P394">
        <v>15.25</v>
      </c>
      <c r="Q394">
        <v>2.1723646723646723</v>
      </c>
      <c r="R394">
        <v>1</v>
      </c>
      <c r="S394">
        <v>0</v>
      </c>
      <c r="T394" t="str">
        <v>This is the fourth Blue Halo Re catastrophe bond for Allianz Risk Transfer. Allianz ART is back looking for catastrophe bond investor support for its retrocessional reinsurance needs on an industry loss and aggregate basis. Once again, we assume the coverage is also set to protect some of the fronted risks that the carrier assumes from insurance-linked securities (ILS) funds, such as Nephila Capital. In previous Blue Halo Re cat bond transactions, Allianz Risk Transfer acted as the ceding reinsurer through its Bermuda operation, but we understood from sources that the risk transfer was supportive of the re/insurers work with the largest ILS fund manager Nephila Capital. Blue Halo Re Ltd. will seek to issue two tranches of Series 2022-1 notes, with a $100 million or greater target as of this issuances launch to investors, our sources said. Both tranches of notes will be sold to ILS investors and the resulting capital be used to collateralise two retrocessional reinsurance agreements between the issuer and Allianz Risk Transfer (Bermuda), the ceding reinsurer. Both tranches of notes will be exposed to U.S. named storm and earthquake events, across all hurricane and quake exposed states and territories including Puerto Rico, over a three-year term and on an annual aggregate and industry loss index trigger basis. Previously, the Blue Halo Re cat bonds have mixed aggregate and occurrence cover, in separate tranches. But this year, the aggregate focus is likely due to the higher costs in the traditional retro reinsurance marketplace. A $50 million Series 2022-1 Class A tranche of notes feature a franchise deductible per-event and have an initial expected loss of 4.91% at the base case. This tranche of notes are being offered to cat bond investors with price guidance in a range from 10% to 11%, we’re told. The $50 million Series 2022-1 Class B tranche of notes are a little riskier and also feature a franchise deductible per-event, with an initial expected loss of 7.02% at the base case. This tranche of notes are being offered to cat bond investors with price guidance in a range from 15.5% to 16.5%, we understand. For US hurricane risk, Florida is the state that contributes the greatest percentage of expected losses, as you’d imagine, while California holds the most earthquake risk for these cat bond notes. The multiples on offer are aligned with a 2016 catastrophe bond issuance from Blue Halo Re, which also covered both US wind and quake risks. Update 1: The target size for this new Blue Halo Re 2022-1 catastrophe bond has increased by 25%, with $125 million of coverage now being sought by Allianz ART. At the same time, investor appetites have helped the pricing tighten for both tranches of notes being issued. The Class A tranche of notes is now targeted as a $60 million issuance and its price guidance has fallen and narrowed to 9.75% to 10%. The Class B tranche of notes is now targeted as a $65 million issuance, while its price guidance has also tightened to 15.25% to 15.5%. Update 2: The Class A tranche of notes was upsized to the $60 million, while the notes priced below initial guidance at 9.75%. The Class B tranche of notes was also upsized to the $65 million raised target, while pricing for this tranche settled at 15.25%, so again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4" t="str">
        <v>https://www.artemis.bm/deal-directory/blue-halo-re-ltd-series-2022-1/</v>
      </c>
    </row>
    <row r="395" spans="1:21" x14ac:dyDescent="0.25">
      <c r="A395" t="str">
        <v>FloodSmart Re Ltd. (Series 2022-1) Class A</v>
      </c>
      <c r="B395" s="19">
        <v>44593</v>
      </c>
      <c r="C395" t="str">
        <v>FloodSmart Re Ltd.</v>
      </c>
      <c r="D395" t="str">
        <v>FEMA / NFIP via Hannover Re</v>
      </c>
      <c r="E395" t="str">
        <v>GC Securities is sole structuring agent and bookrunner.</v>
      </c>
      <c r="F395" t="str">
        <v>KatRisk LLC</v>
      </c>
      <c r="G395" t="str">
        <v>U.S. flood risk (from named storms)</v>
      </c>
      <c r="H395" s="18">
        <v>325000000</v>
      </c>
      <c r="I395" t="str">
        <v>Indemnity</v>
      </c>
      <c r="J395" t="str">
        <v>NR</v>
      </c>
      <c r="K395" t="str">
        <v>Unknown</v>
      </c>
      <c r="L395" t="str">
        <v>None</v>
      </c>
      <c r="M395" t="str">
        <v>$9,000,000,000.00</v>
      </c>
      <c r="N395" t="str">
        <v>Yes</v>
      </c>
      <c r="O395">
        <v>4.25</v>
      </c>
      <c r="P395">
        <v>11.25</v>
      </c>
      <c r="Q395">
        <v>2.6470588235294117</v>
      </c>
      <c r="R395">
        <v>1</v>
      </c>
      <c r="S395">
        <v>0</v>
      </c>
      <c r="T395" t="str">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5" t="str">
        <v>https://www.artemis.bm/deal-directory/floodsmart-re-ltd-series-2022-1/</v>
      </c>
    </row>
    <row r="396" spans="1:21" x14ac:dyDescent="0.25">
      <c r="A396" t="str">
        <v>FloodSmart Re Ltd. (Series 2022-1) Class B</v>
      </c>
      <c r="B396" s="19">
        <v>44593</v>
      </c>
      <c r="C396" t="str">
        <v>FloodSmart Re Ltd.</v>
      </c>
      <c r="D396" t="str">
        <v>FEMA / NFIP via Hannover Re</v>
      </c>
      <c r="E396" t="str">
        <v>GC Securities is sole structuring agent and bookrunner.</v>
      </c>
      <c r="F396" t="str">
        <v>KatRisk LLC</v>
      </c>
      <c r="G396" t="str">
        <v>U.S. flood risk (from named storms)</v>
      </c>
      <c r="H396" s="18">
        <v>100000000</v>
      </c>
      <c r="I396" t="str">
        <v>Indemnity</v>
      </c>
      <c r="J396" t="str">
        <v>NR</v>
      </c>
      <c r="K396" t="str">
        <v>Unknown</v>
      </c>
      <c r="L396" t="str">
        <v>None</v>
      </c>
      <c r="M396" t="str">
        <v>Unknown</v>
      </c>
      <c r="N396" t="str">
        <v>Yes</v>
      </c>
      <c r="O396">
        <v>7.17</v>
      </c>
      <c r="P396">
        <v>13.75</v>
      </c>
      <c r="Q396">
        <v>1.9177126917712692</v>
      </c>
      <c r="R396">
        <v>1</v>
      </c>
      <c r="S396">
        <v>0</v>
      </c>
      <c r="T396" t="str">
        <v>The U.S. Federal Emergency Management Agency (FEMA) has returned to the catastrophe bond market for what will be its fifth issuance of a FloodSmart Re transaction. For 2022, FEMA’s FloodSmart Re Ltd. issuance vehicle is aiming to secure at least $325 million of additional reinsurance for the National Flood Insurance Program (NFIP). As with all of FEMA’s previous FloodSmart Re catastrophe bonds for the NFIP, this new Series 2022-1 issuance will sit alongside the traditional reinsurance tower and the other cat bonds, as FEMA continues to fill out the tower with multi-year capital markets coverage alongside its annual one-year reinsurance renewal. We understand from sources that FEMA’s special purpose insurer, FloodSmart Re Ltd., will issue three tranches of Series 2022-1 notes that will be sold to catastrophe bond funds and investors, with a goal of raising at least $325 million. The proceeds from the sale will be used to collateralise retrocessional reinsurance agreements, between FloodSmart Re and the ceding reinsurer, that is global player Hannover Re. Hannover Re will then pass on the reinsurance protection from FloodSmart Re, through reinsurance agreements entered into with FEMA and its NFIP, the ultimate reinsured party and the beneficiary of the flood reinsurance protection. This protection will, as with all the other FloodSmart Re catastrophe bonds, be across a three-year term and on an indemnity and per-occurrence trigger basis. As with all FloodSmart Re cat bonds, the reinsurance protection will cover some of the NFIP’s losses from major flood events caused by named storms, so tropical depressions, storms and hurricanes, while the protection will extend across the United States, Puerto Rico, U.S. Virgin Islands and D.C. FloodSmart Re will issue a $200 million or larger Class A tranche of Series 2022-1 notes, that have an attachment point of $9 billion of losses to the NFIP, exhausting at $10 billion, and will have an initial expected loss of 4.25%. The Class A tranche of notes are being offered to cat bond investors with coupon guidance in a range from 11% to 11.5%, we understand. A $100 million Series 2022-1 tranche of Class B notes could attach at $7 billion of losses and cover a percentage up to $9 billion, so sitting directly beneath the Class A layer and having an initial expected loss of 5.48%. The Class B tranche of notes are being marketed to investors within initial price guidance in a range from 13% to 13.75%. A final, smaller $25 million Class C tranche of notes are lowest down and would sit beneath Class B, attaching at $6 billion of losses and exhausting at $7 billion, giving them an initial expected loss of 7.17%, we’re told. The Class C notes are being offered to investors with coupon guidance in a range from 17% to 17.75%. Update 1: FEMA’s target for its new FloodSmart Re 2022-1 catastrophe bond has now been lifted to as much as $450 million. The Class A tranche is now targeting between $300 million to $325 million, with pricing fixed at 11.25%. The Series 2022-1 tranche of Class B notes remains at $100 million in size, with pricing fixed at the top-end, of 13.75%. The final, smaller $25 million Class C tranche of notes have not changed in size either their pricing has been fixed at the top-end of 17.75%. Update 2: FEMA secured the upsized $450 million of reinsurance target for its latest catastrophe bond, while pricing was finalised at the fixed levels. This leaves the FloodSmart Re 2022-1 cat bond structured as: – Class A – $325 million in size, coupon of 11.25%. – Class B – $100 million in size, coupon of 13.75%. – Class C – $25 million in size, coupon of 17.75%. After this new cat bond settles, FEMA will have secured an impressive $2.225 billion of collateralized reinsurance from the capital markets across five catastrophe bonds issued under the FloodSmart Re Ltd. program, since 2018 .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6" t="str">
        <v>https://www.artemis.bm/deal-directory/floodsmart-re-ltd-series-2022-1/</v>
      </c>
    </row>
    <row r="397" spans="1:21" x14ac:dyDescent="0.25">
      <c r="A397" t="str">
        <v>Baltic PCC Limited (Series 2022-1)</v>
      </c>
      <c r="B397" s="19">
        <v>44621</v>
      </c>
      <c r="C397" t="str">
        <v>Baltic PCC Limited</v>
      </c>
      <c r="D397" t="str">
        <v>Pool Re</v>
      </c>
      <c r="E397" t="str">
        <v>GC Securities was sole structuring agent and bookrunner</v>
      </c>
      <c r="F397" t="str">
        <v>Synthetik Applied Technologies LLC</v>
      </c>
      <c r="G397" t="str">
        <v>Terrorism risk</v>
      </c>
      <c r="H397" s="18">
        <v>131000000</v>
      </c>
      <c r="I397" t="str">
        <v>Indemnity</v>
      </c>
      <c r="J397" t="str">
        <v>NR</v>
      </c>
      <c r="K397">
        <v>2.92</v>
      </c>
      <c r="L397">
        <v>2.59</v>
      </c>
      <c r="M397" t="str">
        <v>Unknown</v>
      </c>
      <c r="N397" t="str">
        <v>No</v>
      </c>
      <c r="O397">
        <v>2.38</v>
      </c>
      <c r="P397">
        <v>5.9</v>
      </c>
      <c r="Q397">
        <v>2.4789915966386555</v>
      </c>
      <c r="R397">
        <v>1</v>
      </c>
      <c r="S397">
        <v>0</v>
      </c>
      <c r="T397" t="str">
        <v>Pool Re, the UK government-backed mutual terrorism reinsurance facility, is back in the catastrophe bond market and seeking a UK £75 million (approx. US $102m) renewal of its landmark terror catastrophe bond. As in Pool Re’s 2019 cat bond , the new Baltic PCC 2022-1 issuance will only provide Pool Re with cover against terror losses that occur in England, Scotland and Wales. UK domiciled special purpose reinsurance vehicle Baltic PCC Limited is issuing a single tranche of Series 2022-1 notes, on behalf of its second protected cell, we’re told, with the target being to sell at least UK £75 million of notes to cat bond investors. The proceeds of the sale of the notes will be used to collateralise a retrocessional reinsurance agreement between Baltic PCC and Pool Reinsurance Company. Once again, Pool Re is seeking three years of retro terrorism reinsurance coverage with its second Baltic PCC cat bond, with the term slated to mature after the end of February 2025, we’re told. The coverage will be on an indemnity trigger and annual aggregate basis, so the Baltic PCC 2022-1 terror cat bond will provide Pool Re with both occurrence protection for major terror attacks and frequency protection for a series of small terrorist attacks. As with the 2019 deal, this is a relatively unusual indemnity retro cat bond, as retro cat bonds are more typically index-based. But with Pool Re mutualising risk from its members and because of the nature of the exposures it writes, an indemnity structure becomes more achievable and so this new cat bond will fit neatly into the terror reinsurers retro tower. We’re told that the new Baltic PCC terror cat bond notes will attach at £500 million of losses to Pool Re and cover a share of a layer up to exhaustion at £700 million, which is precisely the same attachment and exhaustion as the 2019 cat bond deal. The single currently UK £75 million tranche of Series 2022-1 notes that Baltic PCC Limited is looking to issue will have an initial attachment probability of 2.59%, an initial expected loss of 2.38% and are being offered to cat bond investors with price guidance in a range from 5.25% to 5.75%. Update 1: Pool Re successfully upsized its new Baltic PCC 2022-1 catastrophe bond to UK £100 million (approx. US $131m) in size, while the notes were priced at the mid-point of guidance at 5.5%. For comparison, the Baltic PCC 2019 terror cat bond notes carried an initial expected loss of 2.71% and priced at the top-end of the initial guidance, to offer investors a 5.9% coupon (a 2.18 multiple of EL at market). This new Baltic PCC 2022 terror cat bond will see investors paid a multiple of EL at market of 2.3 times, so despite the diversifying nature of the peril this still reflects the firming of the catastrophe bond market witnessed since the 2019 issuance.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7" t="str">
        <v>https://www.artemis.bm/deal-directory/baltic-pcc-limited-series-2022-1/</v>
      </c>
    </row>
    <row r="398" spans="1:21" x14ac:dyDescent="0.25">
      <c r="A398" t="str">
        <v>Bonanza Re Ltd. (Series 2022-1)</v>
      </c>
      <c r="B398" s="19">
        <v>44621</v>
      </c>
      <c r="C398" t="str">
        <v>Bonanza Re Ltd.</v>
      </c>
      <c r="D398" t="str">
        <v>American Strategic Insurance Group</v>
      </c>
      <c r="E398" t="str">
        <v>Gallagher Securities is sole structuring agent &amp; bookrunner</v>
      </c>
      <c r="F398" t="str">
        <v>AIR Worldwide</v>
      </c>
      <c r="G398" t="str">
        <v>US named storm</v>
      </c>
      <c r="H398" s="18">
        <v>135000000</v>
      </c>
      <c r="I398" t="str">
        <v>Indemnity</v>
      </c>
      <c r="J398" t="str">
        <v>NR</v>
      </c>
      <c r="K398">
        <v>3</v>
      </c>
      <c r="L398" t="str">
        <v>None</v>
      </c>
      <c r="M398" t="str">
        <v>Unknown</v>
      </c>
      <c r="N398" t="str">
        <v>No</v>
      </c>
      <c r="O398">
        <v>2.0299999999999998</v>
      </c>
      <c r="P398">
        <v>5.75</v>
      </c>
      <c r="Q398">
        <v>2.8325123152709364</v>
      </c>
      <c r="R398">
        <v>1</v>
      </c>
      <c r="S398">
        <v>0</v>
      </c>
      <c r="T398" t="str">
        <v>This is the sixth catastrophe bond that will benefit American Strategic Insurance Group and its insurer entities and the fifth in the Bonanza Re Ltd. series of deals. Sources have told us that Bonanza Re Ltd., the sponsors Bermuda domiciled special purpose insurer (SPI), will look to issue a single tranche of Series 2022-1 Class A notes for its latest cat bond. The target size for the Class A notes is said to be $135 million, although this will span a larger layer of the ARX Holding reinsurance tower, so there is room for the issuance to upsize. The Bonanza Re 2022-1 catastrophe bond is designed to provide American Strategic insurance entities with a source of multi-year collateralized reinsurance from the capital markets, to protect the company against US named storm loss events over a three year term, running to March 2025, we understand. The protection will be afforded on an indemnity trigger and per-occurrence basis. The $135 million or more of Class A notes that Bonanza Re is offering will cover losses from an attachment point of $1 billion up to exhaustion at $1.4 billion, giving them an initial expected loss of 2.03%, we’re told. The notes are being offered to investors with coupon price guidance in a range from 5.25% to 5.75%. Update 1: The Bonanza Re 2022-1 catastrophe bond did not upsize for ARX Holding, remaining at $135 million. The notes priced at the upper-end of guidance, for a 5.75%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8" t="str">
        <v>https://www.artemis.bm/deal-directory/bonanza-re-ltd-series-2022-1/</v>
      </c>
    </row>
    <row r="399" spans="1:21" x14ac:dyDescent="0.25">
      <c r="A399" t="str">
        <v>Matterhorn Re Ltd. (Series 2022-1) Class A</v>
      </c>
      <c r="B399" s="19">
        <v>44621</v>
      </c>
      <c r="C399" t="str">
        <v>Matterhorn Re Ltd.</v>
      </c>
      <c r="D399" t="str">
        <v>Swiss Re</v>
      </c>
      <c r="E399" t="str">
        <v>Swiss Re Capital Markets is sole structuring agent and bookrunner</v>
      </c>
      <c r="F399" t="str">
        <v>AIR Worldwide</v>
      </c>
      <c r="G399" t="str">
        <v>U.S. named storm, U.S. and Canada earthquake</v>
      </c>
      <c r="H399" s="18">
        <v>175000000</v>
      </c>
      <c r="I399" t="str">
        <v>Industry loss index</v>
      </c>
      <c r="J399" t="str">
        <v>NR</v>
      </c>
      <c r="K399">
        <v>3</v>
      </c>
      <c r="L399">
        <v>2.7</v>
      </c>
      <c r="M399" t="str">
        <v>Unknown</v>
      </c>
      <c r="N399" t="str">
        <v>Yes</v>
      </c>
      <c r="O399">
        <v>2.11</v>
      </c>
      <c r="P399">
        <v>5.25</v>
      </c>
      <c r="Q399">
        <v>2.4881516587677726</v>
      </c>
      <c r="R399">
        <v>1</v>
      </c>
      <c r="S399">
        <v>0</v>
      </c>
      <c r="T399" t="str">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399" t="str">
        <v>https://www.artemis.bm/deal-directory/matterhorn-re-ltd-series-2022-1/</v>
      </c>
    </row>
    <row r="400" spans="1:21" x14ac:dyDescent="0.25">
      <c r="A400" t="str">
        <v>Matterhorn Re Ltd. (Series 2022-1) Class B</v>
      </c>
      <c r="B400" s="19">
        <v>44621</v>
      </c>
      <c r="C400" t="str">
        <v>Matterhorn Re Ltd.</v>
      </c>
      <c r="D400" t="str">
        <v>Swiss Re</v>
      </c>
      <c r="E400" t="str">
        <v>Swiss Re Capital Markets is sole structuring agent and bookrunner</v>
      </c>
      <c r="F400" t="str">
        <v>AIR Worldwide</v>
      </c>
      <c r="G400" t="str">
        <v>U.S. named storm, U.S. and Canada earthquake</v>
      </c>
      <c r="H400" s="18">
        <v>150000000</v>
      </c>
      <c r="I400" t="str">
        <v>Industry loss index</v>
      </c>
      <c r="J400" t="str">
        <v>NR</v>
      </c>
      <c r="K400">
        <v>3</v>
      </c>
      <c r="L400">
        <v>5.25</v>
      </c>
      <c r="M400" t="str">
        <v>Unknown</v>
      </c>
      <c r="N400" t="str">
        <v>Yes</v>
      </c>
      <c r="O400">
        <v>3.79</v>
      </c>
      <c r="P400">
        <v>7.75</v>
      </c>
      <c r="Q400">
        <v>2.0448548812664908</v>
      </c>
      <c r="R400">
        <v>1</v>
      </c>
      <c r="S400">
        <v>0</v>
      </c>
      <c r="T400" t="str">
        <v>This is the first catastrophe bond to be sponsored by global reinsurance giant Swiss Re in 2022. It is also Swiss Re’s first Matterhorn Re Ltd. catastrophe bond issuance of 2022, but its eighth issuance under the Matterhorn Re cat bond program since it was launched in 2019 and the second in quick succession, following a $150m Matterhorn Re 2021-1 that the reinsurer sponsored in December 2021. This is the first annual aggregate Matterhorn Re cat bond from Swiss Re. We understand that Matterhorn Re Ltd., Swiss Re’s Bermuda based special purpose insurer, is seeking to issue $200 million or more of notes across two tranches of Series 2022-1 cat bond notes, which will be sold to investors and the proceeds used to collateralise retrocessional reinsurance agreements between the SPI and sponsor Swiss Re. With the protection from both tranches structured using an industry loss index trigger and on an annual aggregate basis, Swiss Re is aiming to secure at least the $200 million of collateralized retrocessional reinsurance to protect it against certain U.S. named storm and U.S. and Canadian earthquake losses with this Matterhorn Re 2022-1 cat bond deal, we’re told. The two tranches of notes will provide Swiss Re with collateralized retrocession across a term that will run until late March 2025, we understand, so the new cat bond will provide three years of annual aggregate protection. Both tranches of notes are currently sized at $100 million each, we understand. The Class A tranche of notes is the less risky of the two, having an initial attachment probability of 2.7%, an expected loss of 2.11% and being offered to cat bond investors with coupon pricing guidance in a range from 5.25% to 5.75%. The Class B tranche, which is the riskier layer of notes, comes with an initial attachment probability of 5.25%, an expected loss of 3.79% and being offered to cat bond investors with coupon pricing guidance in a range from 7.75% to 8.5%. Update 1: Swiss Re successfully upsized its first catastrophe bond of 2022 by 63%, with this issuance reaching $325 million in size. Both tranches of notes upsized and priced at the bottom-ends of guidance. The Class A notes upsized to $175 million and priced with a coupon of 5.25%. The Class B notes upsized to $150 million and priced with a coupon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0" t="str">
        <v>https://www.artemis.bm/deal-directory/matterhorn-re-ltd-series-2022-1/</v>
      </c>
    </row>
    <row r="401" spans="1:21" x14ac:dyDescent="0.25">
      <c r="A401" t="str">
        <v>Cape Lookout Re Ltd. (Series 2022-1)</v>
      </c>
      <c r="B401" s="19">
        <v>44621</v>
      </c>
      <c r="C401" t="str">
        <v>Cape Lookout Re Ltd.</v>
      </c>
      <c r="D401" t="str">
        <v>North Carolina Insurance Underwriting Association</v>
      </c>
      <c r="E401" t="str">
        <v>GC Securities is sole structuring agent and sole bookrunner</v>
      </c>
      <c r="F401" t="str">
        <v>RMS</v>
      </c>
      <c r="G401" t="str">
        <v>North Carolina named storm &amp; severe thunderstorm</v>
      </c>
      <c r="H401" s="18">
        <v>330000000</v>
      </c>
      <c r="I401" t="str">
        <v>Indemnity</v>
      </c>
      <c r="J401" t="str">
        <v>NR</v>
      </c>
      <c r="K401">
        <v>3</v>
      </c>
      <c r="L401">
        <v>1.97</v>
      </c>
      <c r="M401" t="str">
        <v>Unknown</v>
      </c>
      <c r="N401" t="str">
        <v>No</v>
      </c>
      <c r="O401">
        <v>1.54</v>
      </c>
      <c r="P401">
        <v>5</v>
      </c>
      <c r="Q401">
        <v>3.2467532467532467</v>
      </c>
      <c r="R401">
        <v>1</v>
      </c>
      <c r="S401">
        <v>0</v>
      </c>
      <c r="T401" t="str">
        <v>This will be the fourth Cape Lookout Re Ltd. catastrophe bond issued for the North Carolina Insurance Underwriting Association (NCIUA) and at least a partial replacement for the recently matured $450 million Cape Lookout Re Ltd. (Series 2019-1) transaction. Cape Lookout Re Ltd., the Bermuda special purpose insurer, will issue a single, preliminarily sized $300 million tranche of Series 2022-1 Class A notes, sources told Artemis. These notes will be sold to cat bond investors and the proceeds used to collateralize a retrocessional reinsurance agreement between Cape Lookout Re Ltd. and fronting reinsurer Hannover Re, which will in turn enter into a reinsurance agreement with the NCIUA to pass on the coverage. The cat bond will ultimately provide the NCIUA with a three year source of collateralized reinsurance against losses from named storms and severe thunderstorms that impact the state of North Carolina. The coverage will be structured using an indemnity trigger and be afforded on an annual aggregate basis. This new Cape Lookout Re 2022-1 catastrophe bond will see its reinsurance coverage attach at $1.85 billion of losses and exhaust at $2.55 billion of losses, so covering a percentage of a wide $700 million layer of the NCIUA’s reinsurance program, offering ample room for this issuance to upsize, if market conditions are conducive. As a result, the currently $300 million of Series 2022-1 Class A notes will come with an initial attachment probability of 1.97%, an initial expected loss of 1.54% and they are being offered to cat bond investors with price guidance in a range from 4.5% to 5%, we’re told. That’s a relatively similar level of risk to the recently matured 2019-1 cat bond from Cape Lookout Re, so this new issuance should fill gaps in the NCIUA reinsurance tower that its maturity created. The pricing also looks a little higher than the 2019 cat bond, which should please investors and cat bond fund managers. For comparison, the Cape Lookout Re 2019-1 cat bond had an initial expected loss of 1.61% and priced at 4.25%, so offered investors a multiple-at-market of 2.64 times the EL. This new 2022-1 cat bond, with its expected loss of 1.54% and coupon at the mid-point of 4.75% could offer a base multiple of around 3 times, reflecting the fact the cat bond market is a little firmer now than in 2019, but still offering well-priced coverage. Update 1: We understand the NCIUA is now targeting between $325m and $350m of reinsurance protection from this new catastrophe bond issuance. While likely to upsize, the pricing has now been fixed at the upper-end of guidance, with the notes set to pay a coupon of 5%. Update 2: This transaction eventually closed at $330 million in size, so missing the revised upper-target, with the coupon priced at the already fixed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1" t="str">
        <v>https://www.artemis.bm/deal-directory/cape-lookout-re-ltd-series-2022-1/</v>
      </c>
    </row>
    <row r="402" spans="1:21" x14ac:dyDescent="0.25">
      <c r="A402" t="str">
        <v>Tomoni Re Pte Ltd. (Series 2022-1) Class A-1</v>
      </c>
      <c r="B402" s="19">
        <v>44621</v>
      </c>
      <c r="C402" t="str">
        <v>Tomoni Re Pte Ltd.</v>
      </c>
      <c r="D402" t="str">
        <v>Mitsui Sumitomo Insurance Co. Ltd., Aioi Nissay Dowa Insurance Co., Ltd.</v>
      </c>
      <c r="E402" t="str">
        <v>Aon Securities is sole structuring agent and bookrunner</v>
      </c>
      <c r="F402" t="str">
        <v>AIR Worldwide</v>
      </c>
      <c r="G402" t="str">
        <v>Japan typhoon, Japan flood</v>
      </c>
      <c r="H402" s="18">
        <v>100000000</v>
      </c>
      <c r="I402" t="str">
        <v>Indemnity</v>
      </c>
      <c r="J402" t="str">
        <v>NR</v>
      </c>
      <c r="K402" t="str">
        <v>Unknown</v>
      </c>
      <c r="L402" t="str">
        <v>None</v>
      </c>
      <c r="M402" t="str">
        <v>Unknown</v>
      </c>
      <c r="N402" t="str">
        <v>Yes</v>
      </c>
      <c r="O402">
        <v>0.38</v>
      </c>
      <c r="P402">
        <v>2</v>
      </c>
      <c r="Q402">
        <v>5.2631578947368425</v>
      </c>
      <c r="R402">
        <v>1</v>
      </c>
      <c r="S402">
        <v>0</v>
      </c>
      <c r="T402" t="str">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2" t="str">
        <v>https://www.artemis.bm/deal-directory/tomoni-re-pte-ltd-series-2022-1-2022-2/</v>
      </c>
    </row>
    <row r="403" spans="1:21" x14ac:dyDescent="0.25">
      <c r="A403" t="str">
        <v>Tomoni Re Pte Ltd. (Series 2022-1) Class B-1</v>
      </c>
      <c r="B403" s="19">
        <v>44621</v>
      </c>
      <c r="C403" t="str">
        <v>Tomoni Re Pte Ltd.</v>
      </c>
      <c r="D403" t="str">
        <v>Mitsui Sumitomo Insurance Co. Ltd., Aioi Nissay Dowa Insurance Co., Ltd.</v>
      </c>
      <c r="E403" t="str">
        <v>Aon Securities is sole structuring agent and bookrunner</v>
      </c>
      <c r="F403" t="str">
        <v>AIR Worldwide</v>
      </c>
      <c r="G403" t="str">
        <v>Japan typhoon, Japan flood</v>
      </c>
      <c r="H403" s="18">
        <v>120000000</v>
      </c>
      <c r="I403" t="str">
        <v>Indemnity</v>
      </c>
      <c r="J403" t="str">
        <v>NR</v>
      </c>
      <c r="K403" t="str">
        <v>Unknown</v>
      </c>
      <c r="L403" t="str">
        <v>None</v>
      </c>
      <c r="M403" t="str">
        <v>Unknown</v>
      </c>
      <c r="N403" t="str">
        <v>Yes</v>
      </c>
      <c r="O403">
        <v>1.37</v>
      </c>
      <c r="P403">
        <v>2.75</v>
      </c>
      <c r="Q403">
        <v>2.0072992700729926</v>
      </c>
      <c r="R403">
        <v>1</v>
      </c>
      <c r="S403">
        <v>0</v>
      </c>
      <c r="T403" t="str">
        <v>This is a new catastrophe bond issuance that has been launched to benefit two of Japanese insurance carriers owned by MS&amp;AD Insurance Group Holdings. The ultimate beneficiaries of the reinsurance that the Tomoni Re 2022 catastrophe bond will provide are set to be Mitsui Sumitomo Insurance Co. Ltd. and Aioi Nissay Dowa Insurance Co., Ltd., both of which have been sponsors or beneficiaries of catastrophe bond backed reinsurance protection before. Tomoni Re Pte Ltd. is a newly registered Singapore based special purpose reinsurance vehicle. Tomoni Re Pte Ltd. will issue two series of notes, a Series 2022-1 and a Series 2022-2 issuance, with each Series also having two tranches sitting beneath. The overall size of the issuance is targeted at $240 million or more, with the protection set to be afforded on an indemnity trigger basis and across a roughly four-year term to early April 2026, we’re told. The coverage from all four tranches of notes will be against certain losses caused by typhoons and floods in Japan. All four tranches of notes are currently sized at $60 million each, for the $240 million total. A Series 2022-1 Class A-1 tranche of notes will provide Mitsui Sumitomo with per-occurrence reinsurance protection, have an initial expected loss of 0.38% and we understand are being offered to cat bond investors with price guidance in a range from 1.9% to 2%. A Series 2022-1 Class B-1 tranche of notes will provide Aioi Nissay Dowa with per-occurrence protection, have an initial expected loss of 1.37% and are being offered to investors with coupon guidance of 2.5% to 2.75%. A Series 2022-2 Class A-2 tranche of notes will provide Mitsui Sumitomo with annual aggregate reinsurance protection, have an initial expected loss of 0.55% and are being offered with price guidance of 2.25% to 2.75%. Finally, a Series 2022-2 Class B-2 tranche of notes will provide Aioi Nissay Dowa with protection on a two-year aggregate basis, have an initial two-year expected loss of 1.87%, annualised at 0.93%, and are being offered with coupon guidance of 2.75% to 3.25%, we’re told. Update 1: We’re told the two aggregate tranches, the Series 2022-2 classes of notes, have now been dropped from this issuance, leaving just the Series 2022-1 tranches that will provide per-occurrence reinsurance protection. The Series 2022-1 Class A-1 tranche of notes is now targeted at $100 million to $125 million in size, with price guidance slightly tighter at 1.95% to 2%. The Series 2022-1 Class B-1 notes are now targeted at $90 million to $120 million in size, with price guidance again a little tighter at 2.65% to 2.75%. We suspect pricing was the reason for the aggregate layers being dropped, as they were originally marketed at quite tight spreads. Update 2: At pricing, the Class A-1 tranche of notes will provide Mitsui Sumitomo with $100 million of per-occurrence Japanese typhoon and flood reinsurance, with pricing now fixed at the upper-end of 2%. The Class B-1 notes will provide Aioi Nissay Dowa with $120 million of per-occurrence reinsurance protection against Japanese typhoons and floods, while the pricing for the notes has now been finalised at the top-end of guidance, at 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3" t="str">
        <v>https://www.artemis.bm/deal-directory/tomoni-re-pte-ltd-series-2022-1-2022-2/</v>
      </c>
    </row>
    <row r="404" spans="1:21" x14ac:dyDescent="0.25">
      <c r="A404" t="str">
        <v>Montoya Re Ltd. (Series 2022-1)</v>
      </c>
      <c r="B404" s="19">
        <v>44621</v>
      </c>
      <c r="C404" t="str">
        <v>Montoya Re Ltd.</v>
      </c>
      <c r="D404" t="str">
        <v>Inigo Insurance (Syndicate 1301)</v>
      </c>
      <c r="E404" t="str">
        <v>Aon Securities is sole structuring agent and bookrunner</v>
      </c>
      <c r="F404" t="str">
        <v>AIR Worldwide</v>
      </c>
      <c r="G404" t="str">
        <v>U.S. named storm, U.S. and Canada earthquake, Japan earthquake, Japan typhoon</v>
      </c>
      <c r="H404" s="18">
        <v>115000000</v>
      </c>
      <c r="I404" t="str">
        <v>Industry loss index</v>
      </c>
      <c r="J404" t="str">
        <v>NR</v>
      </c>
      <c r="K404">
        <v>3</v>
      </c>
      <c r="L404">
        <v>3.37</v>
      </c>
      <c r="M404" t="str">
        <v>Unknown</v>
      </c>
      <c r="N404" t="str">
        <v>No</v>
      </c>
      <c r="O404">
        <v>1.52</v>
      </c>
      <c r="P404">
        <v>6.75</v>
      </c>
      <c r="Q404">
        <v>4.4407894736842106</v>
      </c>
      <c r="R404">
        <v>1</v>
      </c>
      <c r="S404">
        <v>0</v>
      </c>
      <c r="T404" t="str">
        <v>This is the first catastrophe bond to be sponsored by specialty insurer and reinsurer Inigo Insurance, with the ultimate beneficiary of the reinsurance protection being the carriers Lloyd’s Syndicate 1301. Inigo Insurance has entered the catastrophe bond market for the first time in search of industry loss trigger based reinsurance protection to cover potential aggregations of losses across multiple international peak peril zone exposures. Sources told Artemis that Inigo Insurance has registered a special purpose insurer in Bermuda named Montoya Re Ltd. for the purpose of issuing catastrophe bonds. For its first issuance, Montoya Re Ltd. is seeking to issue and sell to investors a $105 million or larger tranche of Series 2022-1 Class A notes. The collateral from the sale of the notes will underpin retro reinsurance agreements between the SPI Montoya Re and Inigo’s Syndicate 1301 at Lloyd’s, we understand, with the syndicate the ultimate beneficiary of the coverage. Hannover Re sits in the middle as a fronting reinsurance entity. We’re told that the $105 million or larger tranche of Series 2022-1 Class A notes issued by Montoya Re Ltd. are designed to provide Inigo’s syndicate 1301 with roughly three years of protection to the end of March 2025. The coverage will be across the peak perils of U.S. named storm, U.S. and Canada earthquake, Japan earthquake, and Japan typhoon. The cat bond will feature a PCS industry loss index trigger, with coverage on an annual aggregate basis, we’re told. The Class A notes come with an initial attachment probability of 3.37%, an initial expected loss of 1.52% and are being marketed to investors with coupon price guidance in a range from 5.5% to 6.25%, we understand. Update 1: We’re told the spread guidance has been raised for the still $105m of Class A notes, with pricing now marketed as 6.25% to 6.75%. Update 2: The coupon for Inigo Insurance’s first cat bond was fixed at the top-end of revised guidance, at 6.75%. But Inigo is targeting an upsize for the deal, we’re told, with up to $115 million of reinsurance protection now being sought. Update 3: The Montoya Re 2022-1 cat bond eventually settled at the raised target of $115 million and with the pricing at the revised top-end of 6.75%.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4" t="str">
        <v>https://www.artemis.bm/deal-directory/montoya-re-ltd-series-2022-1/</v>
      </c>
    </row>
    <row r="405" spans="1:21" x14ac:dyDescent="0.25">
      <c r="A405" t="str">
        <v>Sanders Re III Ltd. (Series 2022-1) Class A</v>
      </c>
      <c r="B405" s="19">
        <v>44621</v>
      </c>
      <c r="C405" t="str">
        <v>Sanders Re III Ltd.</v>
      </c>
      <c r="D405" t="str">
        <v>Allstate</v>
      </c>
      <c r="E405" t="str">
        <v>Aon Securities is sole structuring agent and joint bookrunner. Goldman Sachs is joint bookrunner.</v>
      </c>
      <c r="F405" t="str">
        <v>AIR Worldwide</v>
      </c>
      <c r="G405" t="str">
        <v>US named storm, earthquake, severe weather, wildfire, volcanic eruption, meteorite impact (excl. Florida)</v>
      </c>
      <c r="H405" s="18">
        <v>50000000</v>
      </c>
      <c r="I405" t="str">
        <v>Indemnity</v>
      </c>
      <c r="J405" t="str">
        <v>NR</v>
      </c>
      <c r="K405" t="str">
        <v>Unknown</v>
      </c>
      <c r="L405">
        <v>0.99</v>
      </c>
      <c r="M405" t="str">
        <v>Unknown</v>
      </c>
      <c r="N405" t="str">
        <v>Yes</v>
      </c>
      <c r="O405">
        <v>0.86070000000000002</v>
      </c>
      <c r="P405">
        <v>3.5</v>
      </c>
      <c r="Q405">
        <v>4.066457534564889</v>
      </c>
      <c r="R405">
        <v>1</v>
      </c>
      <c r="S405">
        <v>0</v>
      </c>
      <c r="T405"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5" t="str">
        <v>https://www.artemis.bm/deal-directory/sanders-re-iii-ltd-series-2022-1/</v>
      </c>
    </row>
    <row r="406" spans="1:21" x14ac:dyDescent="0.25">
      <c r="A406" t="str">
        <v>Sanders Re III Ltd. (Series 2022-1) Class B</v>
      </c>
      <c r="B406" s="19">
        <v>44621</v>
      </c>
      <c r="C406" t="str">
        <v>Sanders Re III Ltd.</v>
      </c>
      <c r="D406" t="str">
        <v>Allstate</v>
      </c>
      <c r="E406" t="str">
        <v>Aon Securities is sole structuring agent and joint bookrunner. Goldman Sachs is joint bookrunner.</v>
      </c>
      <c r="F406" t="str">
        <v>AIR Worldwide</v>
      </c>
      <c r="G406" t="str">
        <v>US named storm, earthquake, severe weather, wildfire, volcanic eruption, meteorite impact (excl. Florida)</v>
      </c>
      <c r="H406" s="18">
        <v>50000000</v>
      </c>
      <c r="I406" t="str">
        <v>Indemnity</v>
      </c>
      <c r="J406" t="str">
        <v>NR</v>
      </c>
      <c r="K406" t="str">
        <v>Unknown</v>
      </c>
      <c r="L406">
        <v>0.93</v>
      </c>
      <c r="M406" t="str">
        <v>Unknown</v>
      </c>
      <c r="N406" t="str">
        <v>Yes</v>
      </c>
      <c r="O406">
        <v>0.71750000000000003</v>
      </c>
      <c r="P406">
        <v>10.75</v>
      </c>
      <c r="Q406">
        <v>14.982578397212542</v>
      </c>
      <c r="R406">
        <v>1</v>
      </c>
      <c r="S406">
        <v>0</v>
      </c>
      <c r="T406"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6" t="str">
        <v>https://www.artemis.bm/deal-directory/sanders-re-iii-ltd-series-2022-1/</v>
      </c>
    </row>
    <row r="407" spans="1:21" x14ac:dyDescent="0.25">
      <c r="A407" t="str">
        <v>Sanders Re III Ltd. (Series 2022-1) Class C</v>
      </c>
      <c r="B407" s="19">
        <v>44621</v>
      </c>
      <c r="C407" t="str">
        <v>Sanders Re III Ltd.</v>
      </c>
      <c r="D407" t="str">
        <v>Allstate</v>
      </c>
      <c r="E407" t="str">
        <v>Aon Securities is sole structuring agent and joint bookrunner. Goldman Sachs is joint bookrunner.</v>
      </c>
      <c r="F407" t="str">
        <v>AIR Worldwide</v>
      </c>
      <c r="G407" t="str">
        <v>US named storm, earthquake, severe weather, wildfire, volcanic eruption, meteorite impact (excl. Florida)</v>
      </c>
      <c r="H407" s="18">
        <v>200000000</v>
      </c>
      <c r="I407" t="str">
        <v>Indemnity</v>
      </c>
      <c r="J407" t="str">
        <v>NR</v>
      </c>
      <c r="K407" t="str">
        <v>Unknown</v>
      </c>
      <c r="L407">
        <v>0.9</v>
      </c>
      <c r="M407" t="str">
        <v>Unknown</v>
      </c>
      <c r="N407" t="str">
        <v>Yes</v>
      </c>
      <c r="O407">
        <v>0.62549999999999994</v>
      </c>
      <c r="P407">
        <v>11.75</v>
      </c>
      <c r="Q407">
        <v>18.784972022382096</v>
      </c>
      <c r="R407">
        <v>1</v>
      </c>
      <c r="S407">
        <v>0</v>
      </c>
      <c r="T407" t="str">
        <v>US primary insurer Allstate has returned with a new catastrophe bond and a new special purpose insurer (SPI) for this issuance, seeking $450 million or more across a mix of per-occurrence and annual aggregate reinsurance protection against losses from multiple U.S. perils (non-Florida). For this first catastrophe bond of 2022 from Allstate, the insurer has registered a new Bermuda based special purpose insurer named Sanders Re III Ltd. Newly registered SPI Sanders Re III Ltd. is targeting the issuance of three tranches of notes, we understand, with each tranche set to be sold to investors and provide collateral to underpin new reinsurance agreements between the structure and Allstate, effectively channelling the capital markets backed funding to support the insurers’ reinsurance tower. The coverage will align with Allstate’s typical aggregate loss year, beginning April 2022 and running across four risk periods to the end of March 2026, we understand. Like other recent cat bonds from Allstate, all three tranches of Series 2022-1 notes will provide the carrier with cover against losses from the named perils of US named storm, earthquake, severe weather, wildfire, volcanic eruption, meteorite impact, across all states except for Florida, all on an indemnity trigger basis. Once again, the “other perils” class is no longer used in this new cat bond from Allstate, having featured for a number of years and so included a wider range of additional loss events, as the cat bond market continues its named peril focus. Sanders Re III Ltd. will issue a Series 2022-1 tranche of Class A notes that are preliminarily sized at $200 million and will provide Allstate with per-occurrence reinsurance protection across a $550 million layer attaching at $3.75 billion of losses, sources said. This Class A, occurrence tranche of notes, have an initial attachment probability of 0.99% and expected loss of 0.8607%, while being offered to investors with price guidance in a range from 3% to 3.5%. Another $250 million or more of reinsurance protection is being sought across the currently unsized Class B and C tranches of Series 2022-1 notes that Sanders Re III Ltd. will issue. The Class B tranche will offer both per-occurrence and annual aggregate protection to Allstate, covering a $500 million occurrence layer attaching at $3.75 billion of losses, and a $500 million aggregate layer attaching at $3 billion, with an aggregate deductible per-event of $50 million, we’re told. The Class B tranche have an initial attachment probability of 0.93%, expected loss combined across the two covers of 0.7175% and are being offered to investors with price guidance in a range from 10.5% to 11%. The final Class C tranche of Series 2022-1 notes to be issued by Sanders Re III Ltd. will provide annual aggregate cover across a $500 million layer attaching at $2.705 billion and with a $50 million per-event deductible, sources explained. The Class C notes have an initial attachment probability of 0.9%, expected loss of 0.6255% and are being marketed with coupon price guidance in a range from 11.25% to 11.75%. Update 1: Allstate’s first catastrophe bond of 2022 has seemingly been well-received by investors, enabling the issuance to be finalised at $550 million in size. But pricing settled at the mid and upper-ends of initial guidance, which suggests Allstate still found this attractive compared to the traditional reinsurance market at this time. The Class A tranche remained at $200 million in size, but pricing was finalised at the top-end of 3.5%. The Class B tranche was fixed at $175 million in size, while pricing was finalised at the mid-point of guidance, at 10.75%. The Class C tranche of notes was also fixed at $175 million in size, while pricing was finalised at the top-point of guidance, at 11.75%.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7" t="str">
        <v>https://www.artemis.bm/deal-directory/sanders-re-iii-ltd-series-2022-1/</v>
      </c>
    </row>
    <row r="408" spans="1:21" x14ac:dyDescent="0.25">
      <c r="A408" t="str">
        <v>Hestia Re Ltd. (Series 2022-1)</v>
      </c>
      <c r="B408" s="19">
        <v>44652</v>
      </c>
      <c r="C408" t="str">
        <v>Hestia Re Ltd.</v>
      </c>
      <c r="D408" t="str">
        <v>Kin Interinsurance Network</v>
      </c>
      <c r="E408" t="str">
        <v>Swiss Re Capital Markets and TigerRisk Capital Markets &amp; Advisory are joint structuring agents and bookrunners</v>
      </c>
      <c r="F408" t="str">
        <v>AIR Worldwide</v>
      </c>
      <c r="G408" t="str">
        <v>Florida named storm</v>
      </c>
      <c r="H408" s="18">
        <v>175000000</v>
      </c>
      <c r="I408" t="str">
        <v>Indemnity</v>
      </c>
      <c r="J408" t="str">
        <v>NR</v>
      </c>
      <c r="K408" t="str">
        <v>Unknown</v>
      </c>
      <c r="L408">
        <v>2.71</v>
      </c>
      <c r="M408" t="str">
        <v>Unknown</v>
      </c>
      <c r="N408" t="str">
        <v>No</v>
      </c>
      <c r="O408">
        <v>1.97</v>
      </c>
      <c r="P408">
        <v>9.5</v>
      </c>
      <c r="Q408">
        <v>4.8223350253807107</v>
      </c>
      <c r="R408">
        <v>1</v>
      </c>
      <c r="S408">
        <v>0</v>
      </c>
      <c r="T408" t="str">
        <v>This is a debut catastrophe bond from fast-growing direct-to-consumer insurtech Kin Insurance. The ultimate beneficiary and cedent of the reinsurance cover that this Hestia Re Ltd. catastrophe bond will provide, is Kin Interinsurance Network, the insurtech’s policyholder-owned reciprocal exchange. Hestia Re Ltd. is a newly registered Bermuda-based special purpose insurer that has been registered for the issuance of series of catastrophe bond notes. For its first catastrophe bond issuance, Kin Insurance is seeking $100 million or more of reinsurance protection against losses to its personal property lines portfolio from named storms impacting its key state of Florida, across a three-year term, on an indemnity trigger and per-occurrence basis. Hestia Re Ltd. will seek to issue a single Class A tranche of Series 2022-1 catastrophe bond notes and they will be sold to investors, with the proceeds of the sale used to collateralize reinsurance agreements between Hestia Re and ceding insurer the Kin Interinsurance Network. We understand that the Series 2022-1 notes are being marketed as a $100 million tranche to investors, but we’re told there is room to upsize and that Kin would have the appetite to do so, if pricing and terms were deemed sufficiently attractive. The Hestia Re Ltd. Series 2022-1 Class A notes will cover a layer of risk attaching at $125 million of losses and exhausting at $325 million, giving room for the transaction to double in size for Kin, if market conditions are conducive. The currently $100 million of notes to be issued by Hestia Re Ltd. will have an initial attachment probability of 2.71% at the base case, while the initial expected loss is 1.97%. They are being offered to investors with coupon price guidance in a range from 8.75% to 9.5%. Update 1: Kin’s target for its debut catastrophe bond has increased, with the insurtech now seeking between $150 million and $200 million of reinsurance protection from the issuance. At the same time, the pricing has moved to the upper-end of guidance, at 9.5%. Update 2: Kin’s first catastrophe bond eventually priced to provide the insurtech $175 million of collateralized catastrophe reinsurance protection, while the coupon was finalised at the top-end of initial guidance,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8" t="str">
        <v>https://www.artemis.bm/deal-directory/hestia-re-ltd-series-2022-1/</v>
      </c>
    </row>
    <row r="409" spans="1:21" x14ac:dyDescent="0.25">
      <c r="A409" t="str">
        <v>Citrus Re Ltd. (Series 2022-1)</v>
      </c>
      <c r="B409" s="19">
        <v>44652</v>
      </c>
      <c r="C409" t="str">
        <v>Citrus Re Ltd.</v>
      </c>
      <c r="D409" t="str">
        <v>Heritage Property and Casualty Insurance Co.</v>
      </c>
      <c r="E409" t="str">
        <v>Aon Securities is sole structuring agent and bookrunner</v>
      </c>
      <c r="F409" t="str">
        <v>AIR Worldwide</v>
      </c>
      <c r="G409" t="str">
        <v>US named storm (initially Connecticut, Delaware, Maryland, Massachusetts, New Jersey, New York, Rhode Island, Virginia)</v>
      </c>
      <c r="H409" s="18">
        <v>100000000</v>
      </c>
      <c r="I409" t="str">
        <v>Indemnity</v>
      </c>
      <c r="J409" t="str">
        <v>NR</v>
      </c>
      <c r="K409" t="str">
        <v>Unknown</v>
      </c>
      <c r="L409">
        <v>1.95</v>
      </c>
      <c r="M409" t="str">
        <v>Unknown</v>
      </c>
      <c r="N409" t="str">
        <v>No</v>
      </c>
      <c r="O409">
        <v>1.57</v>
      </c>
      <c r="P409">
        <v>5.0999999999999996</v>
      </c>
      <c r="Q409">
        <v>3.2484076433121016</v>
      </c>
      <c r="R409">
        <v>1</v>
      </c>
      <c r="S409">
        <v>0</v>
      </c>
      <c r="T409" t="str">
        <v>This is the first catastrophe bond from Heritage Insurance Holdings since 2017. The company first visited the cat bond market in 2014, but made relatively significant reinsurance recoveries from a number of its cat bonds after the 2017 hurricane season and had not returned to sponsor a new cat bond until now, March/April 2022. Heritage acquired Narragansett Bay Insurance Company (NBIC) back in 2017 and the company is named as a cedent for this new catastrophe bond, alongside Heritage’s P&amp;C insurance entity and its Hawaii based insurer Zephyr. But the Citrus Re Series 2022-1 catastrophe bond will initially only cover north-east US named storm risks, across the named states of Connecticut, Delaware, Maryland, Massachusetts, New Jersey, New York, Rhode Island and Virginia, which are the states where insurer Narragansett Bay operates. As ever, Heritage can elect to include a broader range of states under this cat bonds reinsurance cover at resets, but that will never include south-east and Gulf states, which are named as Florida, Alabama, Louisiana, Texas and Mississippi, we’re told. So this new cat bond to be issued by Heritage’s Citrus Re Ltd. special purpose insurer in Bermuda is to all intents a north-east US wind cat bond, at least to begin. Citrus Re Ltd. will issue a single currently $100 million tranche of Series 2022-1 Class A notes, that will be sold to cat bond investors and the proceeds used to collateralize a reinsurance agreement with the company. The $100 million or more of protection will cover losses from named storms across those named north-east US states, on a per-occurrence and indemnity trigger basis, across a term that runs to June 2025, so covering three full US hurricane seasons, sources told Artemis. We’re told the Class A notes would attach at $390 million of losses and cover a share up to exhaustion at $760 million, which gives them an initial attachment probability of 1.95% and an initial expected loss of 1.57%. The $100 million or more of Series 2022-1 Class A notes being issued by Citrus Re Ltd. are being offered to investors with coupon price guidance in a range from 4.25% to 5%, we understand. Update 1: This cat bond from Heritage has not upsized, so remains at $100 million. The pricing was finalised at a raised level though, to provide a 5.1% coupon to investors, so above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09" t="str">
        <v>https://www.artemis.bm/deal-directory/citrus-re-ltd-series-2022-1/</v>
      </c>
    </row>
    <row r="410" spans="1:21" x14ac:dyDescent="0.25">
      <c r="A410" t="str">
        <v>Vista Re Ltd. (Series 2022-1)</v>
      </c>
      <c r="B410" s="19">
        <v>44652</v>
      </c>
      <c r="C410" t="str">
        <v>Vista Re Ltd.</v>
      </c>
      <c r="D410" t="str">
        <v>Vantage Risk</v>
      </c>
      <c r="E410" t="str">
        <v>GC Securities is sole structuring agent and sole bookrunner</v>
      </c>
      <c r="F410" t="str">
        <v>AIR Worldwide</v>
      </c>
      <c r="G410" t="str">
        <v>U.S. named storm, U.S. and Canada earthquake</v>
      </c>
      <c r="H410" s="18">
        <v>65000000</v>
      </c>
      <c r="I410" t="str">
        <v>Industry loss index</v>
      </c>
      <c r="J410" t="str">
        <v>NR</v>
      </c>
      <c r="K410" t="str">
        <v>Unknown</v>
      </c>
      <c r="L410" t="str">
        <v>None</v>
      </c>
      <c r="M410" t="str">
        <v>$175,000,000.00</v>
      </c>
      <c r="N410" t="str">
        <v>No</v>
      </c>
      <c r="O410">
        <v>5.97</v>
      </c>
      <c r="P410">
        <v>14.5</v>
      </c>
      <c r="Q410">
        <v>2.4288107202680069</v>
      </c>
      <c r="R410">
        <v>1</v>
      </c>
      <c r="S410">
        <v>0</v>
      </c>
      <c r="T410" t="str">
        <v>Vantage Risk has returned to the catastrophe bond market to sponsor a second transaction under its Vista Re Ltd. program. This second Vista Re Ltd. catastrophe bond from Vantage Risk is very similar to its first from 2021, in seeking retrocessional protection against peak peril catastrophe events. However, this year, for its Vista Re Ltd. Series 2022-1 cat bond, Vantage has moved down its risk tower to cede a riskier layer of its reinsurance protection to cat bond funds and their investors. Using the same Vista Re Ltd. Bermuda domiciled special purpose insurer (SPI) , Vantage aims to secure at least $65 million of reinsurance protection, through a second industry loss trigger deal. Vista Re Ltd. will issue a single tranche of Class A Series 2022-1 notes, currently targeted at $65 million, which will be sold to ILS funds and cat bond investors, with the proceeds set to be used to fully-collateralize a retrocessional reinsurance agreement between Vista Re and Vantage Risk Ltd. The currently $65 million of notes will cover Vantage Risk against certain losses from North American named storms and earthquakes, including the United States, Puerto Rico, U.S. Virgin Islands, D.C. and also Canada for earthquake risks. The retro reinsurance protection will be on an industry loss trigger basis, which is state weighted and calculated over annual risk periods to provide aggregate protection, with PCS the reporting agency in the case of all perils. This second Vista Re catastrophe bond will provide Vantage with protection across three risk periods, with maturity slated for May 14th 2025, we understand. The $65 million of Series 2022-1 Class A notes that Vista Re Ltd. will issue are set to have an initial attachment point of 7.23% and expected loss of 5.97%, while the coupon guide pricing is in a range from 12.25% to 13%. The notes will attach at $175 million of losses to Vantage and exhaust at $225 million, with a $12.5 million franchise deductible in-force. Update 1: Investors have seemingly responded with a demand for higher returns, as the coupon guide pricing has now been elevated to a range of 14.25% to 15%, sources told us. That price hike represents a relatively significant roughly 16%, if you take the mid-point of initial guidance and compare it to the new mid-point of this revised guidance range. At the same time, we understand so far the size of the issuance has not changed, remaining at $65 million for now. Update 2: We understand this catastrophe bond issuance has now been priced and the size did not change, remaining as a $65 million issuance. The coupon was eventually fixed at 14.5%, representing a roughly 15% increase from the mid-point of initial guidance that the notes were marketed with.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0" t="str">
        <v>https://www.artemis.bm/deal-directory/vista-re-ltd-series-2022-1/</v>
      </c>
    </row>
    <row r="411" spans="1:21" x14ac:dyDescent="0.25">
      <c r="A411" t="str">
        <v>Gateway Re Ltd. (Series 2022-1)</v>
      </c>
      <c r="B411" s="19">
        <v>44682</v>
      </c>
      <c r="C411" t="str">
        <v>Gateway Re Ltd.</v>
      </c>
      <c r="D411" t="str">
        <v>SureChoice Underwriters Reciprocal Exchange</v>
      </c>
      <c r="E411" t="str">
        <v>Swiss Re Capital Markets and TigerRisk Capital Markets &amp; Advisory are joint structuring agents and bookrunners</v>
      </c>
      <c r="F411" t="str">
        <v>AIR Worldwide</v>
      </c>
      <c r="G411" t="str">
        <v>US named storm: Alabama, Louisiana, Mississippi, Texas</v>
      </c>
      <c r="H411" s="18">
        <v>150000000</v>
      </c>
      <c r="I411" t="str">
        <v>Indemnity</v>
      </c>
      <c r="J411" t="str">
        <v>NR</v>
      </c>
      <c r="K411" t="str">
        <v>Unknown</v>
      </c>
      <c r="L411">
        <v>2.73</v>
      </c>
      <c r="M411" t="str">
        <v>Unknown</v>
      </c>
      <c r="N411" t="str">
        <v>No</v>
      </c>
      <c r="O411">
        <v>1.68</v>
      </c>
      <c r="P411">
        <v>8.5</v>
      </c>
      <c r="Q411">
        <v>5.0595238095238093</v>
      </c>
      <c r="R411">
        <v>1</v>
      </c>
      <c r="S411">
        <v>0</v>
      </c>
      <c r="T411" t="str">
        <v>This is the debut catastrophe bond from coastal property insurance group, SURE, which was formed by SageSure Capital Holdings Inc. and underwrites its business using the SureChoice Underwriters Reciprocal Exchange (SURE) and Elevate Reciprocal Exchange. SureChoice is a relatively new coastal property insurer in the United States, that distributes its policies through a partnership with SageSure Insurance Managers. Gateway Re Ltd., a Bermuda domiciled SPI, will seek to issue a single tranche of Series 2022-1 Class A notes that will be sold to catastrophe bond funds and investors and the proceeds used to collateralize a reinsurance agreement between the SPI and ceding company SURE. The target size for this first Gateway Re cat bond is $150 million and once issued the proceeds will provide SURE with a three-year source of US named storm and hurricane protection, initially focused only on the Gulf Coast states of Alabama, Louisiana, Mississippi, Texas, we understand. The Gateway Re cat bond will provide the SureChoice Underwriters Reciprocal Exchange with named storm reinsurance protection on an indemnity trigger and per-occurrence basis across three full Atlantic hurricane seasons. At a future annual reset, SURE can also include its new Texas focused Elevate Reciprocal Exchange as a covered entity under this cat bond as well. The $150 million of Series 2022-1 Class A notes Gateway Re Ltd. will issue, will have an initial attachment probability of 2.73%, an initial expected loss of 1.68% and they are being offered to cat bond investors with coupon price guidance in a range from 7.75% to 8.5%, our sources said. Update 1: We’re told that pricing for this Gateway Re 2022-1 catastrophe bond moved to the top-end of guidance and was finalised at the 8.5% coupon level. At the same time this new cat bond from SURE did not upsize and its issuance took longer than anticipated as well, with settlement now falling into May (having originally been scheduled for late April).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1" t="str">
        <v>https://www.artemis.bm/deal-directory/gateway-re-ltd-series-2022-1/</v>
      </c>
    </row>
    <row r="412" spans="1:21" x14ac:dyDescent="0.25">
      <c r="A412" t="str">
        <v>Residential Reinsurance 2022 Limited (Series 2022-1) Class 10</v>
      </c>
      <c r="B412" s="19">
        <v>44682</v>
      </c>
      <c r="C412" t="str">
        <v>Residential Reinsurance 2022 Limited</v>
      </c>
      <c r="D412" t="str">
        <v>USAA</v>
      </c>
      <c r="E412" t="str">
        <v>Goldman Sachs and Swiss Re Capital Markets are joint structuring agents and bookrunners</v>
      </c>
      <c r="F412" t="str">
        <v>AIR Worldwide</v>
      </c>
      <c r="G412" t="str">
        <v>U.S. tropical cyclones, earthquakes (plus fire following), severe thunderstorm, winter storm, wildfire, volcanic eruption, meteorite impact, other perils (all including auto &amp; renter policy flood losses)</v>
      </c>
      <c r="H412" s="18">
        <v>125000000</v>
      </c>
      <c r="I412" t="str">
        <v>Indemnity</v>
      </c>
      <c r="J412" t="str">
        <v>S&amp;P: Class 14 BB- (sf)</v>
      </c>
      <c r="K412">
        <v>1</v>
      </c>
      <c r="L412" t="str">
        <v>None</v>
      </c>
      <c r="M412" t="str">
        <v>Unknown</v>
      </c>
      <c r="N412" t="str">
        <v>Yes</v>
      </c>
      <c r="O412">
        <v>8.24</v>
      </c>
      <c r="P412">
        <v>82.5</v>
      </c>
      <c r="Q412">
        <v>10.012135922330097</v>
      </c>
      <c r="R412">
        <v>1</v>
      </c>
      <c r="S412">
        <v>0</v>
      </c>
      <c r="T412"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12" t="str">
        <v>https://www.artemis.bm/deal-directory/residential-reinsurance-2022-limited-series-2022-1/</v>
      </c>
    </row>
    <row r="413" spans="1:21" x14ac:dyDescent="0.25">
      <c r="A413" t="str">
        <v>Residential Reinsurance 2022 Limited (Series 2022-1) Class 11</v>
      </c>
      <c r="B413" s="19">
        <v>44682</v>
      </c>
      <c r="C413" t="str">
        <v>Residential Reinsurance 2022 Limited</v>
      </c>
      <c r="D413" t="str">
        <v>USAA</v>
      </c>
      <c r="E413" t="str">
        <v>Goldman Sachs and Swiss Re Capital Markets are joint structuring agents and bookrunners</v>
      </c>
      <c r="F413" t="str">
        <v>AIR Worldwide</v>
      </c>
      <c r="G413" t="str">
        <v>U.S. tropical cyclones, earthquakes (plus fire following), severe thunderstorm, winter storm, wildfire, volcanic eruption, meteorite impact, other perils (all including auto &amp; renter policy flood losses)</v>
      </c>
      <c r="H413" s="18">
        <v>60000000</v>
      </c>
      <c r="I413" t="str">
        <v>Indemnity</v>
      </c>
      <c r="J413" t="str">
        <v>S&amp;P: Class 14 BB- (sf)</v>
      </c>
      <c r="K413">
        <v>1</v>
      </c>
      <c r="L413" t="str">
        <v>None</v>
      </c>
      <c r="M413" t="str">
        <v>Unknown</v>
      </c>
      <c r="N413" t="str">
        <v>Yes</v>
      </c>
      <c r="O413">
        <v>4.83</v>
      </c>
      <c r="P413">
        <v>12.5</v>
      </c>
      <c r="Q413">
        <v>2.5879917184265011</v>
      </c>
      <c r="R413">
        <v>1</v>
      </c>
      <c r="S413">
        <v>0</v>
      </c>
      <c r="T413"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13" t="str">
        <v>https://www.artemis.bm/deal-directory/residential-reinsurance-2022-limited-series-2022-1/</v>
      </c>
    </row>
    <row r="414" spans="1:21" x14ac:dyDescent="0.25">
      <c r="A414" t="str">
        <v>Residential Reinsurance 2022 Limited (Series 2022-1) Class 12</v>
      </c>
      <c r="B414" s="19">
        <v>44682</v>
      </c>
      <c r="C414" t="str">
        <v>Residential Reinsurance 2022 Limited</v>
      </c>
      <c r="D414" t="str">
        <v>USAA</v>
      </c>
      <c r="E414" t="str">
        <v>Goldman Sachs and Swiss Re Capital Markets are joint structuring agents and bookrunners</v>
      </c>
      <c r="F414" t="str">
        <v>AIR Worldwide</v>
      </c>
      <c r="G414" t="str">
        <v>U.S. tropical cyclones, earthquakes (plus fire following), severe thunderstorm, winter storm, wildfire, volcanic eruption, meteorite impact, other perils (all including auto &amp; renter policy flood losses)</v>
      </c>
      <c r="H414" s="18">
        <v>150000000</v>
      </c>
      <c r="I414" t="str">
        <v>Indemnity</v>
      </c>
      <c r="J414" t="str">
        <v>S&amp;P: Class 14 BB- (sf)</v>
      </c>
      <c r="K414">
        <v>1</v>
      </c>
      <c r="L414" t="str">
        <v>None</v>
      </c>
      <c r="M414" t="str">
        <v>Unknown</v>
      </c>
      <c r="N414" t="str">
        <v>Yes</v>
      </c>
      <c r="O414">
        <v>2.33</v>
      </c>
      <c r="P414">
        <v>7.5</v>
      </c>
      <c r="Q414">
        <v>3.2188841201716736</v>
      </c>
      <c r="R414">
        <v>1</v>
      </c>
      <c r="S414">
        <v>0</v>
      </c>
      <c r="T414"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14" t="str">
        <v>https://www.artemis.bm/deal-directory/residential-reinsurance-2022-limited-series-2022-1/</v>
      </c>
    </row>
    <row r="415" spans="1:21" x14ac:dyDescent="0.25">
      <c r="A415" t="str">
        <v>Residential Reinsurance 2022 Limited (Series 2022-1) Class 13</v>
      </c>
      <c r="B415" s="19">
        <v>44682</v>
      </c>
      <c r="C415" t="str">
        <v>Residential Reinsurance 2022 Limited</v>
      </c>
      <c r="D415" t="str">
        <v>USAA</v>
      </c>
      <c r="E415" t="str">
        <v>Goldman Sachs and Swiss Re Capital Markets are joint structuring agents and bookrunners</v>
      </c>
      <c r="F415" t="str">
        <v>AIR Worldwide</v>
      </c>
      <c r="G415" t="str">
        <v>U.S. tropical cyclones, earthquakes (plus fire following), severe thunderstorm, winter storm, wildfire, volcanic eruption, meteorite impact, other perils (all including auto &amp; renter policy flood losses)</v>
      </c>
      <c r="H415" s="18">
        <v>35000000</v>
      </c>
      <c r="I415" t="str">
        <v>Indemnity</v>
      </c>
      <c r="J415" t="str">
        <v>S&amp;P: Class 14 BB- (sf)</v>
      </c>
      <c r="K415">
        <v>1</v>
      </c>
      <c r="L415" t="str">
        <v>None</v>
      </c>
      <c r="M415" t="str">
        <v>Unknown</v>
      </c>
      <c r="N415" t="str">
        <v>Yes</v>
      </c>
      <c r="O415">
        <v>1.19</v>
      </c>
      <c r="P415">
        <v>5.25</v>
      </c>
      <c r="Q415">
        <v>4.4117647058823533</v>
      </c>
      <c r="R415">
        <v>1</v>
      </c>
      <c r="S415">
        <v>0</v>
      </c>
      <c r="T415"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15" t="str">
        <v>https://www.artemis.bm/deal-directory/residential-reinsurance-2022-limited-series-2022-1/</v>
      </c>
    </row>
    <row r="416" spans="1:21" x14ac:dyDescent="0.25">
      <c r="A416" t="str">
        <v>Residential Reinsurance 2022 Limited (Series 2022-1) Class 14</v>
      </c>
      <c r="B416" s="19">
        <v>44682</v>
      </c>
      <c r="C416" t="str">
        <v>Residential Reinsurance 2022 Limited</v>
      </c>
      <c r="D416" t="str">
        <v>USAA</v>
      </c>
      <c r="E416" t="str">
        <v>Goldman Sachs and Swiss Re Capital Markets are joint structuring agents and bookrunners</v>
      </c>
      <c r="F416" t="str">
        <v>AIR Worldwide</v>
      </c>
      <c r="G416" t="str">
        <v>U.S. tropical cyclones, earthquakes (plus fire following), severe thunderstorm, winter storm, wildfire, volcanic eruption, meteorite impact, other perils (all including auto &amp; renter policy flood losses)</v>
      </c>
      <c r="H416" s="18">
        <v>60000000</v>
      </c>
      <c r="I416" t="str">
        <v>Indemnity</v>
      </c>
      <c r="J416" t="str">
        <v>S&amp;P: Class 14 BB- (sf)</v>
      </c>
      <c r="K416">
        <v>1</v>
      </c>
      <c r="L416" t="str">
        <v>None</v>
      </c>
      <c r="M416" t="str">
        <v>Unknown</v>
      </c>
      <c r="N416" t="str">
        <v>Yes</v>
      </c>
      <c r="O416">
        <v>0.61</v>
      </c>
      <c r="P416">
        <v>4</v>
      </c>
      <c r="Q416">
        <v>6.557377049180328</v>
      </c>
      <c r="R416">
        <v>1</v>
      </c>
      <c r="S416">
        <v>0</v>
      </c>
      <c r="T416" t="str">
        <v>This new Residential Re deal will be the 39th issuance from the company that we have listed in our extensive Artemis Deal Directory and the 38th to use the Residential Re name (with one Espada Re cat bond sponsored in 2016). This first Residential Reinsurance catastrophe bond of 2022 has the potential to be a relatively large issuance for USAA, with the target said by our sources to be at least $375 million across four tranches of notes, with a fifth tranche currently unsized as well. USAA has formed a new Cayman Islands special purpose vehicle Residential Reinsurance 2022 Limited for this first cat bond of the year. Residential Reinsurance 2022 Limited will look to issue five tranches of Series 2022-1 notes, each of which will provide USAA with annual aggregate reinsurance protection against losses from multiple US perils. One as yet unsized tranche of notes will provide one year of annual aggregate and indemnity trigger based reinsurance protection, while the other four will cover USAA across a four-year term again on an aggregate indemnity basis. The notes will cover USAA for certain losses from the perils of U.S. tropical cyclones, earthquakes (plus fire following), severe thunderstorm, winter storm, wildfire, volcanic eruption, meteorite impact, other perils (all including auto &amp; renter policy flood losses). We’re told there will be an event deductible of $50 million per event across all five tranches of notes issued. An as yet unsized Class 10 tranche of notes will provide one year of coverage and are the riskiest layer in this cat bond issuance, having an initial expected loss of 8.24%, would attach at $1.575 billion of losses and being offered as zero-coupon discount notes with price guidance of 82.5% to 83.5% of par, a rough coupon equivalent being 16.5% to 17.5%. A $50 million Class 11 tranche of notes will have an initial expected loss of 4.83%, would attach at $1.775 billion of losses and are being offered with price guidance of 11% to 11.75%. A $75 million Class 12 tranche of notes will have an initial expected loss of 2.33%, would attach at $2.125 billion of losses and are being offered with price guidance of 6% to 6.75%. A $125 million Class 13 tranche of notes will have an initial expected loss of 1.19%, would attach at $2.475 billion of losses and are being offered with price guidance of 4.25% to 4.75%. A $125 million Class 14 tranche of notes will have an initial expected loss of 0.61%, would attach at $3.175 billion of losses and are being offered with price guidance of 3% to 3.5%. This layered approach to securing annual aggregate reinsurance protection is core to USAA’s use of catastrophe bonds and this year each of these layers will provide coverage for a percentage of losses from its attachment up to the next layer, leaving plenty of room for upsizing should the insurer choose. Update 1: We’re told the Class 10, riskiest layer of USAA’s latest catastrophe bond was pulled from the issuance, so these notes are no longer being offered. Price guidance was lifted across the other four tranches, to the following ranges: Class 11 – 11.75% to 12.5% Class 12 – 6.75% to 7.5% Class 13 – 4.75% to 5.25% Class 14 – 3.5% to 4% Update 2: This latest catastrophe bond issuance from USAA is set to be upsized to $415 million, while pricing is settling at the top-end of revised guidance in all cases. The tranches now look as follows: Class 11 – $35 million; coupon 12.5%. Class 12 – $60 million; coupon 7.5%. Class 13 – $150 million; coupon 5.25%. Class 14 – $170 million; coupon 4%. Update 3: At final pricing, USAA’s latest Residential Reinsurance catastrophe bond increased in size slightly again, while the pricing remained at the previously fixed levels. The final tranch sizes are as per the below, making the overall issuance size $430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11 – $35 million; coupon 12.5%. Class 12 – $60 million; coupon 7.5%. Class 13 – $155 million; coupon 5.25%. Class 14 – $180 million; coupon 4%.</v>
      </c>
      <c r="U416" t="str">
        <v>https://www.artemis.bm/deal-directory/residential-reinsurance-2022-limited-series-2022-1/</v>
      </c>
    </row>
    <row r="417" spans="1:21" x14ac:dyDescent="0.25">
      <c r="A417" t="str">
        <v>Bowline Re Ltd. (Series 2022-1) Class C</v>
      </c>
      <c r="B417" s="19">
        <v>44682</v>
      </c>
      <c r="C417" t="str">
        <v>Bowline Re Ltd.</v>
      </c>
      <c r="D417" t="str">
        <v>Transatlantic Reinsurance Co.</v>
      </c>
      <c r="E417" t="str">
        <v>Aon Securities is sole structuring agent and bookrunner</v>
      </c>
      <c r="F417" t="str">
        <v>AIR Worldwide</v>
      </c>
      <c r="G417" t="str">
        <v>U.S., Puerto Rico, U.S. Virgin Islands, D.C., Canada named storm and earthquake. Japan earthquake</v>
      </c>
      <c r="H417" s="18">
        <v>50000000</v>
      </c>
      <c r="I417" t="str">
        <v>Industry loss index</v>
      </c>
      <c r="J417" t="str">
        <v>NR</v>
      </c>
      <c r="K417">
        <v>3</v>
      </c>
      <c r="L417">
        <v>5.3</v>
      </c>
      <c r="M417" t="str">
        <v>Unknown</v>
      </c>
      <c r="N417" t="str">
        <v>Yes</v>
      </c>
      <c r="O417">
        <v>3.57</v>
      </c>
      <c r="P417">
        <v>7.75</v>
      </c>
      <c r="Q417">
        <v>2.1708683473389359</v>
      </c>
      <c r="R417">
        <v>1</v>
      </c>
      <c r="S417">
        <v>0</v>
      </c>
      <c r="T417" t="str">
        <v>This is the third catastrophe bond issuance from Transatlantic Holdings, the Alleghany Corporation owned parent company to Transatlantic Reinsurance (or TransRe). It follows Bowline Re cat bond issuances in 2018 and 2019 that secured TransRe and subsidiaries multi-year retrocessional reinsurance protection to cover multiple US perils. For 2022, this new Bowline Re Ltd. Series 2022-1 catastrophe bond issuance features three tranches of notes and for the first time TransRe has incorporated an international peril, as well as the United States, into one tranche of the cat bond. Bermuda-based special purpose insurer (SPI) Bowline Re Ltd. will seek to issue three tranches of Series 2022-1 cat bond notes, that will be sold to investors and the proceeds used to collateralize underlying retro reinsurance agreements between Transatlantic and Bowline Re. The cat bonds will protect TransRe’s business across all of its main underwriting vehicles, including its US, London and European entities, we understand. So it will cover business ceded from Transatlantic Reinsurance Company and subsidiaries including TransRe London, TransRe Europe, Fair American Insurance and Reinsurance Company and Fair American Select, as well as any additional subsidiaries or affiliates that it could add in future. With this new Bowline Re 2022-1 cat bond, TransRe is seeking three years of both annual aggregate and per-occurrence retrocessional reinsurance protection, on an industry loss trigger basis, across the three as yet unsized tranches of notes. A Class A tranche of notes will provide TransRe with annual aggregate protection against losses from U.S., Puerto Rico, U.S. Virgin Islands, D.C., Canada named storm and earthquake risks, on a territory and business line weighted industry loss trigger basis. The Class A notes have an initial attachment probability of 2.3%, an initial expected loss of 2.01% and are being marketed to investors with price guidance in a range from 5.75% to 6%, we’re told. A Class B tranche of notes cover the same perils on the same aggregate and industry index basis as the A’s, but at a much riskier, lower level in TransRe’s retro reinsurance tower. The Class B notes have an initial attachment probability of 8.27%, an initial expected loss of 6.85% and are being marketed to investors with price guidance in a range from 15.75% to 16.5%. Both Class A and B tranches feature a franchise deductible per-qualifying loss event. Finally, a Class C tranche will provide TransRe with per-occurrence retro reinsurance protection against losses from Northeast US named storms and earthquakes, as well as Japanese earthquakes, on a weighted industry loss index trigger basis. The Class C per-occurrence notes will have an initial attachment probability of 5.3%, an initial expected loss of 3.57% and are being marketed to investors with price guidance in a range from 7% to 7.5%, our sources said. Update 1: $175 million now looks set to be the maximum size for this new catastrophe bond from TransRe, as all three tranches have now been given ranges that would take it up to that amount. At the same time, the coupons for all three tranches have been lifted up to above the initial guidance. The latest tranche size and price guidance is below: Class A – $40m to $50m; 6.25% to 6.5%. Class B – $50m to $75m; 17%. Class C – $50m; 7.75% to 8%. Update 2: At pricing, TransRe secured $165 million of protection from its new Bowline Re 2022-1 catastrophe bond deal. The finalised tranche sizes and coupons pricing is below: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 Class A – $40m; 6.35%. Class B – $75m; 17%. Class C – $50m; 7.75%.</v>
      </c>
      <c r="U417" t="str">
        <v>https://www.artemis.bm/deal-directory/bowline-re-ltd-series-2022-1/</v>
      </c>
    </row>
    <row r="418" spans="1:21" x14ac:dyDescent="0.25">
      <c r="A418" t="str">
        <v>Integrity Re Ltd. (Series 2022-1) Class A</v>
      </c>
      <c r="B418" s="19">
        <v>44682</v>
      </c>
      <c r="C418" t="str">
        <v>Integrity Re Ltd.</v>
      </c>
      <c r="D418" t="str">
        <v>American Integrity Insurance Company of Florida, Inc. via Hannover Rück SE</v>
      </c>
      <c r="E418" t="str">
        <v>GC Securities is sole structuring agent and bookrunner</v>
      </c>
      <c r="F418" t="str">
        <v>AIR Worldwide</v>
      </c>
      <c r="G418" t="str">
        <v>Florida named storms</v>
      </c>
      <c r="H418" s="18">
        <v>75000000</v>
      </c>
      <c r="I418" t="str">
        <v>Indemnity</v>
      </c>
      <c r="J418" t="str">
        <v>NR</v>
      </c>
      <c r="K418" t="str">
        <v>Unknown</v>
      </c>
      <c r="L418" t="str">
        <v>None</v>
      </c>
      <c r="M418" t="str">
        <v>Unknown</v>
      </c>
      <c r="N418" t="str">
        <v>Yes</v>
      </c>
      <c r="O418">
        <v>1.37</v>
      </c>
      <c r="P418">
        <v>7</v>
      </c>
      <c r="Q418">
        <v>5.10948905109489</v>
      </c>
      <c r="R418">
        <v>1</v>
      </c>
      <c r="S418">
        <v>0</v>
      </c>
      <c r="T418" t="str">
        <v>This is the fifth catastrophe bond issuance for sponsoring insurer American Integrity Insurance Company of Florida, Inc. With this new cat bond, American Integrity it looking to replace and expand on some maturing reinsurance cover from its 2018 cat bond deal. It’s notable that American Integrity has switched back to its Bermuda special purpose insurer for its latest cat bond, having used a Singapore vehicle for its last issuance in 2020. Integrity Re Ltd. is aiming to issue two tranches of Series 2022-1 notes, with a target issuance size of $125 million or more. The notes will be sold to investors and the proceeds used to collateralize reinsurance agreements between American Integrity’s fronting and risk transformation partner for the cat bond, Hannover Re, and the special purpose vehicle. Integrity Re Ltd. will therefore enter into two retrocession agreements with Hannover Re, one for each tranche of notes, with that reinsurer then entering into reinsurance agreements with American Integrity to provide the protection. This Integrity Re Series 2022-1 cat bond will provide American Integrity with reinsurance protection against named storm events in Florida, on an indemnity and cascading per-occurrence basis and over a three-year term, so covering three Atlantic hurricane seasons, we’re told. With this catastrophe bond American Integrity is building out more of the upper-layers of its reinsurance tower with the capital markets support, with the two tranches set to inure to reinsurance beneath and their attachment cascading down as layers of protection beneath are eroded by first and subsequent events. A currently $75 million Class A tranche of notes are the more risk remote, having an initial expected loss of 1.37% at the base case and being offered to investors with price guidance in a range from 6.25% to 6.75%. A currently $50 million Class B tranche sit a few layers further down, having an initial expected loss of 1.62% base, and offering investors a coupon of between 7.25% and 8%. We’re told it would take a first event causing American Integrity over $850 million of losses to attach the notes first time around, obviously less for a second event, should a smaller storm loss have eroded some of the layers sitting beneath. This cascading type of occurrence protection can be extremely useful to Florida focused carriers, offering them a way to keep the protection more useful to them after catastrophe losses occur, without gaps in their reinsurance towers opening up. Update 1: This Integrity Re 2022-1 catastrophe bond issuance was delayed while the transaction was restructured. This resulted in the riskier Class B tranche of notes being pulled and not being issued, while the remaining Class A tranche was restructured and its pricing set at the top-end of initial guidance. The remaining Class A tranche of notes continues to have a $75 million target in terms of size, with this coverage set to inure to reinsurance beneath and its attachment cascading down as layers of protection are eroded by first and subsequent events. The $75 million Class A tranche of notes have had their risk metrics adjusted, with the initial expected loss slightly higher now at 1.41% at the base case and the price guidance now fixed at the top of the original range, at a coupon of 6.75%. We understand that on a first-event basis, it would require a hurricane causing American Integrity roughly $980 million ground-up loss for these Series 2022-1 Class A notes to attach. Update 2: The price guidance for the remaining $75 million tranche of Class A notes has now been lifted up to 7%, so above the initial range, in a further reflection of cat bond investor demand for higher spreads at this time. Update 3: The Integrity Re 2022-1 catastrophe bond settled at $75 million in size, with a 7% coupon. Update – January 2024: American Integrity updated its estimate for losses from hurricane Ian in December 2023. As a result, these Integrity Re 2022-1 catastrophe bond notes have been marked down a little further, with secondary pricing sheets indicating them marked around 80 to 90 cents.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8" t="str">
        <v>https://www.artemis.bm/deal-directory/integrity-re-ltd-series-2022-1/</v>
      </c>
    </row>
    <row r="419" spans="1:21" x14ac:dyDescent="0.25">
      <c r="A419" t="str">
        <v>Torrey Pines Re Ltd. (Series 2022-1) Class A</v>
      </c>
      <c r="B419" s="19">
        <v>44682</v>
      </c>
      <c r="C419" t="str">
        <v>Torrey Pines Re Ltd.</v>
      </c>
      <c r="D419" t="str">
        <v>Palomar Specialty Insurance Company</v>
      </c>
      <c r="E419" t="str">
        <v>GC Securities and TigerRisk Capital Markets &amp; Advisory are joint structuring agents and joint bookrunners</v>
      </c>
      <c r="F419" t="str">
        <v>RMS</v>
      </c>
      <c r="G419" t="str">
        <v>US earthquake</v>
      </c>
      <c r="H419" s="18">
        <v>200000000</v>
      </c>
      <c r="I419" t="str">
        <v>Indemnity</v>
      </c>
      <c r="J419" t="str">
        <v>NR</v>
      </c>
      <c r="K419">
        <v>3</v>
      </c>
      <c r="L419" t="str">
        <v>None</v>
      </c>
      <c r="M419" t="str">
        <v>Unknown</v>
      </c>
      <c r="N419" t="str">
        <v>Yes</v>
      </c>
      <c r="O419">
        <v>1.23</v>
      </c>
      <c r="P419">
        <v>5</v>
      </c>
      <c r="Q419">
        <v>4.0650406504065044</v>
      </c>
      <c r="R419">
        <v>1</v>
      </c>
      <c r="S419">
        <v>0</v>
      </c>
      <c r="T419" t="str">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19" t="str">
        <v>https://www.artemis.bm/deal-directory/torrey-pines-re-ltd-series-2022-1/</v>
      </c>
    </row>
    <row r="420" spans="1:21" x14ac:dyDescent="0.25">
      <c r="A420" t="str">
        <v>Torrey Pines Re Ltd. (Series 2022-1) Class B</v>
      </c>
      <c r="B420" s="19">
        <v>44682</v>
      </c>
      <c r="C420" t="str">
        <v>Torrey Pines Re Ltd.</v>
      </c>
      <c r="D420" t="str">
        <v>Palomar Specialty Insurance Company</v>
      </c>
      <c r="E420" t="str">
        <v>GC Securities and TigerRisk Capital Markets &amp; Advisory are joint structuring agents and joint bookrunners</v>
      </c>
      <c r="F420" t="str">
        <v>RMS</v>
      </c>
      <c r="G420" t="str">
        <v>US earthquake</v>
      </c>
      <c r="H420" s="18">
        <v>75000000</v>
      </c>
      <c r="I420" t="str">
        <v>Indemnity</v>
      </c>
      <c r="J420" t="str">
        <v>NR</v>
      </c>
      <c r="K420">
        <v>3</v>
      </c>
      <c r="L420" t="str">
        <v>None</v>
      </c>
      <c r="M420" t="str">
        <v>Unknown</v>
      </c>
      <c r="N420" t="str">
        <v>Yes</v>
      </c>
      <c r="O420">
        <v>3.77</v>
      </c>
      <c r="P420">
        <v>8.25</v>
      </c>
      <c r="Q420">
        <v>2.1883289124668437</v>
      </c>
      <c r="R420">
        <v>1</v>
      </c>
      <c r="S420">
        <v>0</v>
      </c>
      <c r="T420" t="str">
        <v>This is the third catastrophe bond to be sponsored by Palomar Insurance Holdings, the speciality California-headquartered insurer that provides largely catastrophe exposed property products. For its third cat bond issuance, Palomar Insurance has returned to use its Bermuda based special purpose insurer (SPI) Torrey Pines Re Ltd., through which it sponsored a cat bond in 2017. Its second cat bond was issued out of Singapore. Torrey Pines Re Ltd. will seek to issue two tranches of notes that will be sold to investors and the proceeds used to collateralize reinsurance agreements between the SPI and Palomar Specialty Insurance Company. The reinsurance agreements will provide Palomar with just over three years (to June 2025) of US-wide earthquake reinsurance protection, on an indemnity and per-occurrence basis, we understand. The target is to secure at least $300 million of reinsurance protection, a significant capital markets addition when you consider Palomar already has $400 million of US quake cover from its 2021 cat bond. Torrey Pines Re will issue a Class A tranche of notes, preliminarily sized at $175 million we understand, with an attachment point of $825 million and covering losses up to $1.125 billion for Palomar. The Class A notes will have an initial expected loss of 1.23% and are being offered to cat bond investors with price guidance in a range from 3.35% to 3.85%, we’re told. A currently $125 million Class B will have an attachment point of $250 million, so being much riskier, and exhaust at $425 million. The Class B notes will have an initial expected loss of 3.77% and are being marketed to investors with price guidance in a range from 6.5% to 7%, sources said. Update 1: Palomar continues to target up to $300 million of reinsurance with this new Torrey Pines Re 2022-1 catastrophe bond, but the pricing has risen considerably across each of the tranches being issued. The Class A tranche of notes are now targeted at between $175 million and $200 million, but we’re now told the Class A notes spread guidance has been elevated, to 5%, which is a roughly 39% rise from the initial guidance mid-point. The higher risk Class B tranche of notes is now targeting from $75 million to $100 million of reinsurance for Palomar, but the coupon has been elevated as well, to 8.25%, which represents a 22% increase from the mid-point of initial guidance. Update 2: At final pricing, Palomar secured $275 million of reinsurance from its latest Torrey Pines Re 2022-1 catastrophe bond. The Class A tranche of notes achieved the upper $200 million target, with the coupon priced at the elevated 5%, which represents a roughly 39% increase from the initial guidance mid-point. The higher risk Class B tranche of notes secured the lower-end target of $75 million, while its coupon was priced at the elevated 8.25%, representing a 22% increase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0" t="str">
        <v>https://www.artemis.bm/deal-directory/torrey-pines-re-ltd-series-2022-1/</v>
      </c>
    </row>
    <row r="421" spans="1:21" x14ac:dyDescent="0.25">
      <c r="A421" t="str">
        <v>Long Point Re IV Ltd. (Series 2022-1)</v>
      </c>
      <c r="B421" s="19">
        <v>44682</v>
      </c>
      <c r="C421" t="str">
        <v>Long Point Re IV Ltd.</v>
      </c>
      <c r="D421" t="str">
        <v>Travelers</v>
      </c>
      <c r="E421" t="str">
        <v>Swiss Re Capital Markets is sole structuring agent and joint bookrunner. Aon Securities is joint bookrunner.</v>
      </c>
      <c r="F421" t="str">
        <v>AIR Worldwide</v>
      </c>
      <c r="G421" t="str">
        <v>U.S. tropical cyclone, earthquake, severe thunderstorm, winter storm (Northeastern U.S. states only)</v>
      </c>
      <c r="H421" s="18">
        <v>575000000</v>
      </c>
      <c r="I421" t="str">
        <v>Indemnity</v>
      </c>
      <c r="J421" t="str">
        <v>Fitch: BB-sf</v>
      </c>
      <c r="K421">
        <v>4</v>
      </c>
      <c r="L421">
        <v>1.3480000000000001</v>
      </c>
      <c r="M421" t="str">
        <v>Unknown</v>
      </c>
      <c r="N421" t="str">
        <v>No</v>
      </c>
      <c r="O421">
        <v>1.127</v>
      </c>
      <c r="P421">
        <v>4.25</v>
      </c>
      <c r="Q421">
        <v>3.7710736468500445</v>
      </c>
      <c r="R421">
        <v>1</v>
      </c>
      <c r="S421">
        <v>0</v>
      </c>
      <c r="T421" t="str">
        <v>This is the seventh Long Point Re catastrophe bond to be sponsored by US primary insurance giant Travelers. Travelers first entered the catastrophe bond market in 2007 and with its seventh issuance it is seeking a renewal of some or all of its last cat bond, the $500 million Long Point Re III Ltd. (Series 2018-1) transaction that matures in June 2022. For 2022, Travelers has established a new Bermuda domiciled company, that is expected to become a special purpose insurer (SPI), named Long Point Re IV Ltd. Long Point Re IV Ltd. will seek to issue a single tranche of Series 2022-1 Class A notes that will be sold to investors and the proceeds used to collateralize a reinsurance agreement between the SPI and Travelers. The reinsurance arrangement will cover Travelers against the same perils as its 2018 cat bond, so U.S. tropical cyclone, earthquake, severe thunderstorm, and winter storm events, across Northeastern U.S. states only. The covered area is the states of Connecticut, Delaware, District of Columbia, Maine, Maryland, Massachusetts, New Hampshire, New Jersey, New York, Pennsylvania, Rhode Island, Virginia and Vermont. The Long Point Re IV 2022-1 cat bond will provide reinsurance to Travelers and subsidiaries that include the usual insurance companies, Travelers Indemnity, Travelers Casualty &amp; Surety, St. Paul Fire and Marine and The Standard Fire Insurance Company, as well as any associated subsidiaries of each. The Long Point Re IV 2022-1 cat bond notes will provide Travelers with this reinsurance across a four year term, with maturity slated for June 1st 2026, on an indemnity trigger and per-occurrence basis, we’re told. Long Point Re IV will seek to issue at least $300 million of Class A notes, we understand, so at least partially replacing the maturing 2018 cat bond, but we hear a full-replacement would be desirable for the insurer, if market conditions allow. The $300 million or more of Class A notes would attach at $2.2 billion of losses and exhaust coverage at $2.9 billion, giving them an initial attachment probability of 1.348%, and initial expected loss of 1.127%. We’re told the notes are being offered to cat bond investors with price guidance in a range from 3.75% to 4.25%. Update 1: The target size for this new cat bond issuance for Travelers has almost doubled, to between $500 million and $600 million. At the same time, the coupon has now been fixed at the top-end of guidance, at 4.25%. Update 2: The cat bond eventually priced to provide Travelers $575 million of reinsurance protection, with the coupon fixed at the top-end of guidance 4.25%.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1" t="str">
        <v>https://www.artemis.bm/deal-directory/long-point-re-iv-ltd-series-2022-1/</v>
      </c>
    </row>
    <row r="422" spans="1:21" x14ac:dyDescent="0.25">
      <c r="A422" t="str">
        <v>Everglades Re II Ltd. (Series 2022-1)</v>
      </c>
      <c r="B422" s="19">
        <v>44682</v>
      </c>
      <c r="C422" t="str">
        <v>Everglades Re II Ltd.</v>
      </c>
      <c r="D422" t="str">
        <v>Citizens Property Insurance</v>
      </c>
      <c r="E422" t="str">
        <v>Aon Securities and GC Securities are joint structuring agents and bookrunners</v>
      </c>
      <c r="F422" t="str">
        <v>AIR Worldwide</v>
      </c>
      <c r="G422" t="str">
        <v>Florida named storms</v>
      </c>
      <c r="H422" s="18">
        <v>200000000</v>
      </c>
      <c r="I422" t="str">
        <v>Indemnity</v>
      </c>
      <c r="J422" t="str">
        <v>NR</v>
      </c>
      <c r="K422" t="str">
        <v>Unknown</v>
      </c>
      <c r="L422">
        <v>1.07</v>
      </c>
      <c r="M422" t="str">
        <v>$4,563,000,000.00</v>
      </c>
      <c r="N422" t="str">
        <v>No</v>
      </c>
      <c r="O422">
        <v>0.83</v>
      </c>
      <c r="P422">
        <v>7.75</v>
      </c>
      <c r="Q422">
        <v>9.3373493975903621</v>
      </c>
      <c r="R422">
        <v>1</v>
      </c>
      <c r="S422">
        <v>0</v>
      </c>
      <c r="T422" t="str">
        <v>This is the latest catastrophe bond issuance from Florida’s Citizens Property Insurance Corporation, marking the insurer of last resorts’ ninth visit to the cat bond market using an Everglades Re named vehicle since 2012. Using its Everglades Re II Ltd. special purpose vehicle, Florida Citizens is targeting at least $100 million of capital market backed reinsurance through the issuance of a single tranche of Class A Series 2022-1 notes. Everglades Re II will issue the notes that will be sold to cat bond investors so the proceeds can collateralize a three-year reinsurance agreement for the sponsor, Citizens. The notes are designed to provide Florida Citizens with a multi-year source of annual aggregate and indemnity trigger based reinsurance protection against named storms impacting the state of Florida, to May 2025. The coverage will be for the Personal Lines Account, as we said, so the reinsurance will cover losses to predominantly personal residential, multi-peril homeowner policies with wind that Florida Citizens has issued or assumed. Everglades Re II Ltd. will issue a $100 million or larger tranche of Series 2022-1 Class A notes, which will have an attachment point of $4.563 billion of losses, covering a share right up until exhaustion at $6.02 billion, we understand. That’s a particularly tall slice of Citizens PLA reinsurance tower, which gives ample room for this new Everglades Re II cat bond to be upsized, significantly if the market pricing was conducive. The Everglades Re II Series 2022-1 Class A notes will have an initial attachment probability of 1.07%, an initial expected loss of 0.83% and are being marketed to cat bond investors with price guidance in a range from 6.5% to 7.25%. That’s a particularly high multiple-at-market, of as much as 8.3 times the expected loss at the mid-point of coupon guidance. Update 1: We’re told Florida Citizens target for this new Personal Lines Account focused catastrophe bond has been lifted and up to $200 million of reinsurance is now sought. At the same time, the price guidance lifted to above the initial range, with the coupon now suggested at a fixed 7.75%. Update 2: At pricing, the cat bond issuance achieved the raised $200 million target size for Citizens, although its staff said they would have liked more at a Board meeting. The coupon priced at the raised above-guidance level of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2" t="str">
        <v>https://www.artemis.bm/deal-directory/everglades-re-ii-ltd-series-2022-1/</v>
      </c>
    </row>
    <row r="423" spans="1:21" x14ac:dyDescent="0.25">
      <c r="A423" t="str">
        <v>Atlas Capital Reinsurance 2022 DAC (Series 2022-1)</v>
      </c>
      <c r="B423" s="19">
        <v>44682</v>
      </c>
      <c r="C423" t="str">
        <v>Atlas Capital Reinsurance 2022 DAC</v>
      </c>
      <c r="D423" t="str">
        <v>SCOR SE</v>
      </c>
      <c r="E423" t="str">
        <v>GC Securities is sole structuring agent and joint bookrunner. Natixis is joint bookrunner and sustainability advisor.</v>
      </c>
      <c r="F423" t="str">
        <v>AIR Worldwide</v>
      </c>
      <c r="G423" t="str">
        <v>U.S. named storm, U.S. &amp; Canada earthquake, European windstorm</v>
      </c>
      <c r="H423" s="18">
        <v>240000000</v>
      </c>
      <c r="I423" t="str">
        <v>Industry loss index</v>
      </c>
      <c r="J423" t="str">
        <v>NR</v>
      </c>
      <c r="K423">
        <v>2</v>
      </c>
      <c r="L423">
        <v>3.8</v>
      </c>
      <c r="M423" t="str">
        <v>Unknown</v>
      </c>
      <c r="N423" t="str">
        <v>No</v>
      </c>
      <c r="O423">
        <v>3.17</v>
      </c>
      <c r="P423">
        <v>9.5</v>
      </c>
      <c r="Q423">
        <v>2.9968454258675079</v>
      </c>
      <c r="R423">
        <v>1</v>
      </c>
      <c r="S423">
        <v>0</v>
      </c>
      <c r="T423" t="str">
        <v>French reinsurance company SCOR has returned to the capital markets to secure a new catastrophe bond to expand its capital markets backed sources of retrocessional reinsurance protection. For its first cat bond in two years, SCOR has returned to Dublin, Ireland, to establish a new special purpose insurer named Atlas Capital Reinsurance 2022 DAC for this catastrophe bond issuance. Atlas Capital Reinsurance 2022 DAC is targeting the issuance of a single Class tranche of Series 2022-1 notes, preliminarily sized at a $150 million target, we’re told by sources. The notes will be sold to investors and the proceeds collateralize a retrocessional reinsurance agreement between the issuing vehicle and SCOR SE. That agreement will provide SCOR with a three-year source of industry loss trigger and annual aggregate based retrocession. The cat bond will cover SCOR against certain impacts of major catastrophe industry loss events caused by US named storms (including Puerto Rico and the US Virgin Islands), US earthquakes (including Puerto Rico), Canada earthquakes and also European windstorms, we understand. The single, currently $150 million sized tranche of Class A notes being issued will have an initial attachment probability of 3.8%, an initial expected loss of 3.17% and are being offered to cat bond investors with price guidance in a range from 8.25% to 8.75%, we’re told. Update 1: SCOR’s target for this new cat bond has lifted to between $200 million and $250 million of protection. At the same time the coupon guidance has been elevated to above the initial range, at 9.5%. Update 2: SCOR eventually priced its latest catastrophe bond for $240 million of protection, so almost at the top-end target. The coupon remained fixed at the elevated 9.5%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3" t="str">
        <v>https://www.artemis.bm/deal-directory/atlas-capital-reinsurance-2022-dac-series-2022-1/</v>
      </c>
    </row>
    <row r="424" spans="1:21" x14ac:dyDescent="0.25">
      <c r="A424" t="str">
        <v>Sanders Re III Ltd. (Series 2022-2) Class A</v>
      </c>
      <c r="B424" s="19">
        <v>44682</v>
      </c>
      <c r="C424" t="str">
        <v>Sanders Re III Ltd.</v>
      </c>
      <c r="D424" t="str">
        <v>Allstate</v>
      </c>
      <c r="E424" t="str">
        <v>Aon Securities is sole structuring agent and joint bookrunner. Goldman Sachs is joint bookrunner.</v>
      </c>
      <c r="F424" t="str">
        <v>AIR Worldwide</v>
      </c>
      <c r="G424" t="str">
        <v>Florida named storm, earthquake, severe thunderstorm, volcanic eruption, meteorite impact, wildfire</v>
      </c>
      <c r="H424" s="18">
        <v>150000000</v>
      </c>
      <c r="I424" t="str">
        <v>Indemnity</v>
      </c>
      <c r="J424" t="str">
        <v>NR</v>
      </c>
      <c r="K424">
        <v>3</v>
      </c>
      <c r="L424" t="str">
        <v>None</v>
      </c>
      <c r="M424" t="str">
        <v>Unknown</v>
      </c>
      <c r="N424" t="str">
        <v>Yes</v>
      </c>
      <c r="O424">
        <v>0.67</v>
      </c>
      <c r="P424">
        <v>6.5</v>
      </c>
      <c r="Q424">
        <v>9.7014925373134329</v>
      </c>
      <c r="R424">
        <v>1</v>
      </c>
      <c r="S424">
        <v>0</v>
      </c>
      <c r="T424"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4" t="str">
        <v>https://www.artemis.bm/deal-directory/sanders-re-iii-ltd-series-2022-2/</v>
      </c>
    </row>
    <row r="425" spans="1:21" x14ac:dyDescent="0.25">
      <c r="A425" t="str">
        <v>Sanders Re III Ltd. (Series 2022-2) Class B</v>
      </c>
      <c r="B425" s="19">
        <v>44682</v>
      </c>
      <c r="C425" t="str">
        <v>Sanders Re III Ltd.</v>
      </c>
      <c r="D425" t="str">
        <v>Allstate</v>
      </c>
      <c r="E425" t="str">
        <v>Aon Securities is sole structuring agent and joint bookrunner. Goldman Sachs is joint bookrunner.</v>
      </c>
      <c r="F425" t="str">
        <v>AIR Worldwide</v>
      </c>
      <c r="G425" t="str">
        <v>Florida named storm, earthquake, severe thunderstorm, volcanic eruption, meteorite impact, wildfire</v>
      </c>
      <c r="H425" s="18">
        <v>100000000</v>
      </c>
      <c r="I425" t="str">
        <v>Indemnity</v>
      </c>
      <c r="J425" t="str">
        <v>NR</v>
      </c>
      <c r="K425">
        <v>3</v>
      </c>
      <c r="L425" t="str">
        <v>None</v>
      </c>
      <c r="M425" t="str">
        <v>Unknown</v>
      </c>
      <c r="N425" t="str">
        <v>Yes</v>
      </c>
      <c r="O425">
        <v>1.79</v>
      </c>
      <c r="P425">
        <v>8.75</v>
      </c>
      <c r="Q425">
        <v>4.8882681564245809</v>
      </c>
      <c r="R425">
        <v>1</v>
      </c>
      <c r="S425">
        <v>0</v>
      </c>
      <c r="T425"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5" t="str">
        <v>https://www.artemis.bm/deal-directory/sanders-re-iii-ltd-series-2022-2/</v>
      </c>
    </row>
    <row r="426" spans="1:21" x14ac:dyDescent="0.25">
      <c r="A426" t="str">
        <v>Sanders Re III Ltd. (Series 2022-2) Class C</v>
      </c>
      <c r="B426" s="19">
        <v>44682</v>
      </c>
      <c r="C426" t="str">
        <v>Sanders Re III Ltd.</v>
      </c>
      <c r="D426" t="str">
        <v>Allstate</v>
      </c>
      <c r="E426" t="str">
        <v>Aon Securities is sole structuring agent and joint bookrunner. Goldman Sachs is joint bookrunner.</v>
      </c>
      <c r="F426" t="str">
        <v>AIR Worldwide</v>
      </c>
      <c r="G426" t="str">
        <v>Florida named storm, earthquake, severe thunderstorm, volcanic eruption, meteorite impact, wildfire</v>
      </c>
      <c r="H426" s="18">
        <v>37500000</v>
      </c>
      <c r="I426" t="str">
        <v>Indemnity</v>
      </c>
      <c r="J426" t="str">
        <v>NR</v>
      </c>
      <c r="K426">
        <v>3</v>
      </c>
      <c r="L426" t="str">
        <v>None</v>
      </c>
      <c r="M426" t="str">
        <v>Unknown</v>
      </c>
      <c r="N426" t="str">
        <v>Yes</v>
      </c>
      <c r="O426">
        <v>7.43</v>
      </c>
      <c r="P426">
        <v>17.43</v>
      </c>
      <c r="Q426">
        <v>2.3458950201884252</v>
      </c>
      <c r="R426">
        <v>1</v>
      </c>
      <c r="S426">
        <v>0</v>
      </c>
      <c r="T426" t="str">
        <v>This the second catastrophe bond from Allstate in just two months, as the company looks to expand its capital markets backed reinsurance with a new Florida focused cat bond deal. Back in March the insurer secured $550 million of nationwide US, ex-Florida, reinsurance from a Sanders Re III Ltd. (Series 2022-1) transaction. Now, Allstate is seeking Florida focused reinsurance coverage from a catastrophe bond for the first time in two years, with a $250 million or greater Sanders Re III Ltd. (Series 2022-2) multi-peril issuance now in the market. Previously, Allstate’s Florida focused cat bonds were issued every three years, so renewed, but this year it seems Allstate is coming to market with the deal a year earlier, which will allow it to fill out more of its Florida reinsurance tower with capital market capacity, while staggering their maturities. Using its Sanders Re III Ltd. special purpose insurer, Allstate is seeking at least $250 million of Florida catastrophe reinsurance protection from this new Series 2022-2 issuance, which looks like it will be the largest of its Florida-focused cat bonds to-date, if the target is hit. The beneficiaries of the reinsurance protection that this Sanders Re III 2022-2 cat bond will provide, are Allstate’s Florida-focused underwriting subsidiaries Castle Key Insurance, Castle Key Indemnity, as well as National General and Northlight brand entities, we’re told. For the first two tranches of notes the reinsurance protection will be on an indemnity trigger, per-occurrence basis and is structured to cascade as other reinsurance beneath is eroded, where as a third zero-coupon tranche is indemnity and non-cascading, we understand. The first two tranches will have a three year term to the end of May 2025, while the third would provide just a single year of protection to the end of May 2023. While the covered perils will be named storm, earthquake, severe thunderstorm, volcanic eruption, meteorite impact and wildfires impacting the state of Florida, similar to previous Florida-focused cat bond deals. A $125 million Class A tranche of notes will provide indemnity, cascading per-occurrence reinsurance protection across a three-year term. The Class A notes will have an initial expected loss of 0.67% and we’re told are being offered to investors with price guidance in a range from 5.75% to 6.5%. A $125 million Class B tranche of notes are similar, but riskier, so will also provide indemnity, cascading per-occurrence reinsurance protection across a three-year term. The Class B notes will have an initial expected loss of 1.79% and are being offered to investors with price guidance in a range from 7.75% to 8.75%, we understand. The final Class C tranche of notes is as yet unsized, while set to provide indemnity, per-occurrence (but not cascading) protection across a single year term. The unsized Class C notes have a particularly high initial expected loss of 17.43%, but while structured as zero-coupon discount notes we’re currently unaware of their price guidance. The Class C tranche is a particularly risky layer of notes and they fact they are unsized and lack price guidance suggests Allstate is exploring the idea of bringing capital markets capacity into its Florida reinsurance tower lower-down. Update 1: We’re now told that the size may increase a little, with up to $275 million of protection now sought across the two tranches of bullet bonds being issued, Classes A and B. The Class A tranche of notes is now targeted as between the original $125 million up to $150 million in size we’re told, but we’re now told their price guidance has been fixed at the top-end of 6.5%. The Class B tranche of notes are similar, but riskier. They also began at $125 million in size, but are now pitched at from $100 million up to that amount, so could actually shrink slightly. Their price guidance has now also been fixed at the top-end of 8.75%, we understand. The final Class C tranche of one-year zero-coupon notes, which are also indemnity per-occurrence, but not cascading and have a particularly high initial expected loss of 17.43%, are said to still being issued, but we’re told information on their size and pricing has still not been disclosed to our sources. As a result, it looks like this cat bond will be up to $275 million in size just across the first-two bullet bond tranches, but actually bigger if this higher-risk and lower-down one-layer is also successfully placed, which sources say it is expected to be. Update 2: This cat bond issuance eventually priced at $287.5 million in size for Allstate. The Class A tranche of notes priced at $150 million in size with a coupon of 6.5% to be paid. The Class B tranche of notes priced at $100 million in size, so shrank a little, with their coupon finalised at the top-end of 8.75%. The final Class C tranche of one-year zero-coupon notes, which have a particularly high initial expected loss of 17.43%, were eventually confirmed as $37.5 million in size, but their pricing is not known at this time. Update – Oct 20th 2022: Allstate pre-announced an expected $671 million gross from September 2022’s major hurricane Ian, with an expected $305 million reinsurance recovery set to reduce this to a net loss of $366 million. This Sanders Re III 2022-2 catastrophe bond provides Allstate with occurrence reinsurance for losses in Florida and at this stage we believe the lowest layer, the Class C notes, are likely to face a total loss of principal due to hurricane Ian. The next layer up, the Class B tranche, is harder to derive a loss quantum for at this stage, but there seems a chance this layer could attach as well.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6" t="str">
        <v>https://www.artemis.bm/deal-directory/sanders-re-iii-ltd-series-2022-2/</v>
      </c>
    </row>
    <row r="427" spans="1:21" x14ac:dyDescent="0.25">
      <c r="A427" t="str">
        <v>Alamo Re Ltd. (Series 2022-1)</v>
      </c>
      <c r="B427" s="19">
        <v>44682</v>
      </c>
      <c r="C427" t="str">
        <v>Alamo Re Ltd.</v>
      </c>
      <c r="D427" t="str">
        <v>Texas Windstorm Insurance Association (TWIA)</v>
      </c>
      <c r="E427" t="str">
        <v>Gallagher Securities is sole structuring agent &amp; bookrunner</v>
      </c>
      <c r="F427" t="str">
        <v>AIR Worldwide</v>
      </c>
      <c r="G427" t="str">
        <v>Texas named storms and severe thunderstorms</v>
      </c>
      <c r="H427" s="18">
        <v>200000000</v>
      </c>
      <c r="I427" t="str">
        <v>Indemnity</v>
      </c>
      <c r="J427" t="str">
        <v>NR</v>
      </c>
      <c r="K427" t="str">
        <v>Unknown</v>
      </c>
      <c r="L427" t="str">
        <v>None</v>
      </c>
      <c r="M427" t="str">
        <v>Unknown</v>
      </c>
      <c r="N427" t="str">
        <v>No</v>
      </c>
      <c r="O427">
        <v>2.5099999999999998</v>
      </c>
      <c r="P427">
        <v>7.25</v>
      </c>
      <c r="Q427">
        <v>2.8884462151394423</v>
      </c>
      <c r="R427">
        <v>1</v>
      </c>
      <c r="S427">
        <v>0</v>
      </c>
      <c r="T427" t="str">
        <v>The Texas Windstorm Insurance Association (TWIA), the residual market property insurer for the State of Texas, is using its Bermuda domiciled special purpose insurer (SPI) Alamo Re Ltd. for this latest cat bond issuance. Alamo Re will look to issue a single tranche of Series 2022-1 Class A notes that will be sold to investors and the proceeds used to collateralize a $185 million or larger source of multi-year reinsurance protection against losses from named storms and severe thunderstorms in Texas. As with every TWIA-sponsored catastrophe bond so far, we’re told that TWIA is again using the services of global reinsurance firm Hannover Re as the ceding reinsurer, while TWIA is the reinsured party. Hannover Re will therefore front the SPI, entering into a retrocessional reinsurance agreement with Alamo Re, while entering into a reinsurance agreement with TWIA to pass on the protection. The $185 million of Series 2022-1 Class A notes will provide TWIA with three-years of reinsurance protection against losses from named storms and severe thunderstorms in the state of Texas, on an indemnity trigger and annual aggregate basis, we understand. The Class A notes would attach at $2.2 billion of losses to TWIA, after a $50 million event deductible, sources said, covering a share of losses up to detachment at $2.843 billion. That gives the Class A notes an initial expected loss of 2.51% at the base case, while the notes are being offered to cat bond investors with price guidance in a range from 6.75% to 7.25%, we understand. Update 1: We’re now told that TWIA’s target for this latest cat bond is fixed at $185 million. At the same time, the coupon price guidance has been narrowed towards the top of the initial range, at 7% to 7.25%. Update 2: TWIA’s new Alamo Re 2022-1 catastrophe bond did upsize in the end, to provide it $200 million of reinsurance protection. The pricing was eventually fixed to pay investors a top-of-guidance (but still within it) coupon of 7.25%.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7" t="str">
        <v>https://www.artemis.bm/deal-directory/alamo-re-ltd-series-2022-1/</v>
      </c>
    </row>
    <row r="428" spans="1:21" x14ac:dyDescent="0.25">
      <c r="A428" t="str">
        <v>Black Kite Re Limited (Series 2022-1)</v>
      </c>
      <c r="B428" s="19">
        <v>44713</v>
      </c>
      <c r="C428" t="str">
        <v>Black Kite Re Limited</v>
      </c>
      <c r="D428" t="str">
        <v>Peak Reinsurance Company</v>
      </c>
      <c r="E428" t="str">
        <v>GC Securities is joint structuring agent, sole bookrunner and sole purchaser. Mercer Investments (HK) Limited is joint structuring agent and co-manager</v>
      </c>
      <c r="F428" t="str">
        <v>AIR Worldwide</v>
      </c>
      <c r="G428" t="str">
        <v>Japan typhoon</v>
      </c>
      <c r="H428" s="18">
        <v>150000000</v>
      </c>
      <c r="I428" t="str">
        <v>Industry loss index</v>
      </c>
      <c r="J428" t="str">
        <v>NR</v>
      </c>
      <c r="K428" t="str">
        <v>Unknown</v>
      </c>
      <c r="L428" t="str">
        <v>None</v>
      </c>
      <c r="M428" t="str">
        <v>Unknown</v>
      </c>
      <c r="N428" t="str">
        <v>No</v>
      </c>
      <c r="O428">
        <v>3.22</v>
      </c>
      <c r="P428">
        <v>6.9</v>
      </c>
      <c r="Q428">
        <v>2.1428571428571428</v>
      </c>
      <c r="R428">
        <v>1</v>
      </c>
      <c r="S428">
        <v>0</v>
      </c>
      <c r="T428" t="str">
        <v>This is only the second catastrophe bond structure to have been located in Hong Kong since the special administrative region of China enacted its special purpose reinsurance vehicle and insurance-linked securities (ILS) regulations. It is also the first to be sponsored by Honk Kong headquartered global reinsurer Peak Re. Black Kite Re Limited, which is a Hong Kong registered entity, will seek to issue a single tranche of Series 2022-1 Class A notes, that will be sold to investors and the proceeds used to collateralise a retrocessional reinsurance agreement between the Hong Kong based structure and Peak Reinsurance Company, we’re told. The single tranche of notes targets at least $75 million of Japanese typhoon retrocession cover for Peak Re, with the notes structured to use an industry loss trigger on a per-occurrence basis across a three-year period from June, we’re told. The Black Kite Re cat bond uses a CRESTA Industry Loss Index, we’re told, the first time we’ve seen this data source used in a catastrophe bond transaction. This is interesting, as the CRESTA CLIX service (which is managed by PERILS AG) provides best estimate data on catastrophes, using public and non-public information, so is a little different to other industry loss data services that solely use re/insurer reported loss data. We’re told the attachment point for the Class A notes will equate to a $12.5 billion Japan typhoon industry loss, as reported by CRESTA, while the exhaustion point will be $15 billion. As a result, the currently $75 million of Class A notes to be issued by Black Kite Re will have an initial expected loss of 3.22% and are being offered to cat bond investors with price guidance in a range from 5.25% to 5.75%. Update 1: Peak Re’s target for its first catastrophe bond, the Black Kite Re 2022-1 issuance, has now been raised to up to $150 million in retro cover. At the same time, the price guidance for the Series 2022-1 Class A cat bond notes being issued by Black Kite Re has been raised to above the initial range, with an updated guide range of 6.5% to 7% offered. Update 2: Peak Re’s first catastrophe bond eventually settled at the upsized $150 million in size, providing the reinsurer with an expanded source of Japanese typhoon retrocession from the capital markets. The $150 million of Series 2022-1 Class A cat bond notes being issued by Black Kite Re eventually priced to pay investors a 6.9% coupon, so above the initial guidance, but within the updated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8" t="str">
        <v>https://www.artemis.bm/deal-directory/black-kite-re-limited-series-2022-1/</v>
      </c>
    </row>
    <row r="429" spans="1:21" x14ac:dyDescent="0.25">
      <c r="A429" t="str">
        <v>Yosemite Re Ltd. (Series 2022-1)</v>
      </c>
      <c r="B429" s="19">
        <v>44713</v>
      </c>
      <c r="C429" t="str">
        <v>Yosemite Re Ltd.</v>
      </c>
      <c r="D429" t="str">
        <v>Core Specialty (StarStone)</v>
      </c>
      <c r="E429" t="str">
        <v>GC Securities is sole structuring agent and bookrunner.</v>
      </c>
      <c r="F429" t="str">
        <v>AIR Worldwide</v>
      </c>
      <c r="G429" t="str">
        <v>US named storm and earthquake</v>
      </c>
      <c r="H429" s="18">
        <v>65000000</v>
      </c>
      <c r="I429" t="str">
        <v>Indemnity</v>
      </c>
      <c r="J429" t="str">
        <v>NR</v>
      </c>
      <c r="K429">
        <v>3</v>
      </c>
      <c r="L429">
        <v>2.3199999999999998</v>
      </c>
      <c r="M429" t="str">
        <v>Unknown</v>
      </c>
      <c r="N429" t="str">
        <v>No</v>
      </c>
      <c r="O429">
        <v>1.1599999999999999</v>
      </c>
      <c r="P429">
        <v>9.75</v>
      </c>
      <c r="Q429">
        <v>8.4051724137931032</v>
      </c>
      <c r="R429">
        <v>1</v>
      </c>
      <c r="S429">
        <v>0</v>
      </c>
      <c r="T429" t="str">
        <v>This is the first catastrophe bond to benefit companies owned by the still relatively young specialty insurance and reinsurance company Core Specialty Insurance Holdings, Inc. The initial beneficiaries of the protection are the StarStone companies, which Core Specialty acquired from Enstar, and we’re told the ceding insurers to this first Yosemite Re Ltd. catastrophe bond are StarStone National Insurance and StarStone Specialty Insurance, while any other Core Specialty subsidiaries can be added as beneficiaries to the reinsurance the cat bond provides in future. Yosemite Re Ltd. has been established as a new Bermuda based company, which is expected to be licensed as a special purpose insurer (SPI) for the purpose of issuing series of catastrophe bonds. Yosemite Re Ltd. will seek to issue a single Class A tranche of Series 2022-1 notes, with an initial target size of $75 million, we understand. The notes will provide the StarStone companies (initially) with a multi-year source of collateralized catastrophe reinsurance protection against losses from named storms and earthquakes across the United States. The indemnity and per-occurrence based reinsurance coverage from this first Yosemite Re cat bond will run for a three year term to the end of May 2025. Sources said the reinsurance cover under this Yosemite Re cat bond would attach at $300 million of losses to the covered companies, while exhaustion of coverage would be at $570 million of losses, leaving plenty of room for the issuance to upsize if investor appetite is conducive. The currently $75 million of Class A Series 2022-1 notes come with an initial attachment probability of 2.32%, an initial expected loss of 1.16% and are being marketed to cat bond investors with coupon guidance in a range from 8.75% to 9.75%, we’re told. Update 1: Having gone quiet for three weeks with no updates, the latest on the Yosemite Re cat bond for Core Specialty is that the target size has been lowered a little, to between $65 million and $75 million, while the coupon guide pricing has been raised to the top-end, at 9.75%. Update 2: Core Specialty eventually priced its first catastrophe bond to provide it $65 million of catastrophe reinsurance protection for the StarStone book, so slightly below its initial target, while the notes priced to pay investors a top-end of guidance coupon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29" t="str">
        <v>https://www.artemis.bm/deal-directory/yosemite-re-ltd-series-2022-1/</v>
      </c>
    </row>
    <row r="430" spans="1:21" x14ac:dyDescent="0.25">
      <c r="A430" t="str">
        <v>Catahoula II Re Pte. Ltd. (Series 2022-1)</v>
      </c>
      <c r="B430" s="19">
        <v>44713</v>
      </c>
      <c r="C430" t="str">
        <v>Catahoula II Re Pte. Ltd.</v>
      </c>
      <c r="D430" t="str">
        <v>Louisiana Citizens Property Insurance Corporation</v>
      </c>
      <c r="E430" t="str">
        <v>GC Securities is sole structuring agent and bookrunner</v>
      </c>
      <c r="F430" t="str">
        <v>AIR Worldwide</v>
      </c>
      <c r="G430" t="str">
        <v>Louisiana named storm &amp; severe thunderstorm</v>
      </c>
      <c r="H430" s="18">
        <v>175000000</v>
      </c>
      <c r="I430" t="str">
        <v>Indemnity</v>
      </c>
      <c r="J430" t="str">
        <v>NR</v>
      </c>
      <c r="K430" t="str">
        <v>Unknown</v>
      </c>
      <c r="L430">
        <v>1.41</v>
      </c>
      <c r="M430" t="str">
        <v>Unknown</v>
      </c>
      <c r="N430" t="str">
        <v>No</v>
      </c>
      <c r="O430">
        <v>1.1200000000000001</v>
      </c>
      <c r="P430">
        <v>13</v>
      </c>
      <c r="Q430">
        <v>11.607142857142856</v>
      </c>
      <c r="R430">
        <v>1</v>
      </c>
      <c r="S430">
        <v>0</v>
      </c>
      <c r="T430" t="str">
        <v>For 2022, Louisiana Citizens is seeking $100 million or more of collateralized reinsurance against losses from named storms and severe thunderstorms affecting the State of Louisiana. The coverage from the cat bond will be on a per-occurrence and indemnity trigger basis, running across a three-year term, but we understand one tranche of notes inures to reinsurance layers sitting beneath, while the other does not. Catahoula II Re Pte. Ltd. will issue a currently $50 million tranche of Series 2022-1 Class A notes that would attach at $300 million of losses and exhaust at $525 million, but inure to reinsurance beneath so actually, on an event basis, attach at $525 million and run to $700 million it seems. The Class A notes have an initial attachment probability of 1.41%, an initial expected loss of 1.12% and are being offered to cat bond investors with price guidance in a range from 8.5% to 9%. The Series 2022-1 Class B tranche of notes are also sized at $50 million right now and attach at $300 million, covering a portion of losses to exhaustion at $525 million, but sit directly beneath the Class A notes. The Class B notes are therefore riskier, with an attachment probability of 2.75%, an expected loss of 1.98% and price guidance in a range from 10% to 10.5%, we’re told. Update 1: Louisiana Citizens’ target for this new catastrophe bond has been increased, with between $150 million and $200 million of reinsurance now being sought. At the same time the pricing has been raised, with the Class A notes offered with a coupon of 9.5% and the Class B notes offered with a coupon of 13%. Update 2: Louisiana Citizens secured its new Catahoula II Re Pte. Ltd. Series 2022-1 catastrophe bond at $175 million in size. The Class A notes were finalised at $120 million, while the Class B’s settled at $55 million in size, while their pricing remained at 9.5% and 13% respectively.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0" t="str">
        <v>https://www.artemis.bm/deal-directory/catahoula-ii-re-pte-ltd-series-2022-1/</v>
      </c>
    </row>
    <row r="431" spans="1:21" x14ac:dyDescent="0.25">
      <c r="A431" t="str">
        <v>Ursa Re II Ltd. (Series 2022-1) Class A</v>
      </c>
      <c r="B431" s="19">
        <v>44713</v>
      </c>
      <c r="C431" t="str">
        <v>Ursa Re II Ltd.</v>
      </c>
      <c r="D431" t="str">
        <v>California Earthquake Authority</v>
      </c>
      <c r="E431" t="str">
        <v>Swiss Re Capital Markets is sole structuring agent and joint bookrunner. Aon Securities is joint bookrunner.</v>
      </c>
      <c r="F431" t="str">
        <v>EQECAT Inc.</v>
      </c>
      <c r="G431" t="str">
        <v>California earthquake</v>
      </c>
      <c r="H431" s="18">
        <v>175000000</v>
      </c>
      <c r="I431" t="str">
        <v>Indemnity</v>
      </c>
      <c r="J431" t="str">
        <v>NR</v>
      </c>
      <c r="K431" t="str">
        <v>Unknown</v>
      </c>
      <c r="L431" t="str">
        <v>None</v>
      </c>
      <c r="M431" t="str">
        <v>Unknown</v>
      </c>
      <c r="N431" t="str">
        <v>Yes</v>
      </c>
      <c r="O431">
        <v>1.33</v>
      </c>
      <c r="P431">
        <v>5</v>
      </c>
      <c r="Q431">
        <v>3.7593984962406015</v>
      </c>
      <c r="R431">
        <v>1</v>
      </c>
      <c r="S431">
        <v>0</v>
      </c>
      <c r="T431" t="str">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1" t="str">
        <v>https://www.artemis.bm/deal-directory/ursa-re-ii-ltd-series-2022-1/</v>
      </c>
    </row>
    <row r="432" spans="1:21" x14ac:dyDescent="0.25">
      <c r="A432" t="str">
        <v>Ursa Re II Ltd. (Series 2022-1) Class B</v>
      </c>
      <c r="B432" s="19">
        <v>44713</v>
      </c>
      <c r="C432" t="str">
        <v>Ursa Re II Ltd.</v>
      </c>
      <c r="D432" t="str">
        <v>California Earthquake Authority</v>
      </c>
      <c r="E432" t="str">
        <v>Swiss Re Capital Markets is sole structuring agent and joint bookrunner. Aon Securities is joint bookrunner.</v>
      </c>
      <c r="F432" t="str">
        <v>EQECAT Inc.</v>
      </c>
      <c r="G432" t="str">
        <v>California earthquake</v>
      </c>
      <c r="H432" s="18">
        <v>70000000</v>
      </c>
      <c r="I432" t="str">
        <v>Indemnity</v>
      </c>
      <c r="J432" t="str">
        <v>NR</v>
      </c>
      <c r="K432" t="str">
        <v>Unknown</v>
      </c>
      <c r="L432" t="str">
        <v>None</v>
      </c>
      <c r="M432" t="str">
        <v>Unknown</v>
      </c>
      <c r="N432" t="str">
        <v>Yes</v>
      </c>
      <c r="O432">
        <v>3.28</v>
      </c>
      <c r="P432">
        <v>7.75</v>
      </c>
      <c r="Q432">
        <v>2.3628048780487805</v>
      </c>
      <c r="R432">
        <v>1</v>
      </c>
      <c r="S432">
        <v>0</v>
      </c>
      <c r="T432" t="str">
        <v>For its first cat bond issuance in more than one-year, the CEA is looking to secure $275 million or more of multi-year and fully-collateralized California earthquake reinsurance protection. Ursa Re II Ltd., a Bermuda based SPI, will issue two tranches of Series 2022-1 notes, each to be sold to investors and the proceeds used to collateralize reinsurance agreements between the vehicle and the CEA. The notes will all provide the CEA with indemnity and annual aggregate based reinsurance against California earthquake events, across a roughly three-year term. A $150 million tranche of Class A notes will cover a percentage of a $500 million layer of the CEA’s reinsurance, attaching above just over $7 billion, giving them an initial expected loss of 1.33%, we’re told. The Class A notes are being offered to cat bond investors with price guidance in a range from 4.25% to 4.75%. A currently $125 million tranche of Class B notes will cover a percentage of another $500 million layer of the CEA’s reinsurance, attaching close to $2.85 billion (so riskier), giving them an initial expected loss of 3.28%, we’re told. The Class B notes are being offered to cat bond investors with price guidance in a range from 6.75% to 7.5%, we understand. Update 1: We’re now told the target has dropped to between $210 million and $255 million across the two tranches of Series 2022-1 notes. What was a $150 million tranche of Class A notes is now sized at up to $175 million, so this layer is likely to upsize. However their pricing has risen to above the initial range, at 5%. The Class B notes are now sized at $60 million to $80 million, so look set to shrink below target, while their price guidance has been elevated to between 7.5% to 7.75%, so again above guidance. Update 2: The CEA’s latest catastrophe bond eventually settled at $245 million in size. The Class A notes actually upsized, having begun at $150 million and now fixed at $175 million, while their coupon was finalised at 5%, so above the initial range. The riskier layer of Class B notes shrank to $70 million in size for the CEA, while their coupon was finalised at 7.75%, so the top-end of raised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2" t="str">
        <v>https://www.artemis.bm/deal-directory/ursa-re-ii-ltd-series-2022-1/</v>
      </c>
    </row>
    <row r="433" spans="1:21" x14ac:dyDescent="0.25">
      <c r="A433" t="str">
        <v>Matterhorn Re Ltd. (Series 2022-2) Class A</v>
      </c>
      <c r="B433" s="19">
        <v>44713</v>
      </c>
      <c r="C433" t="str">
        <v>Matterhorn Re Ltd.</v>
      </c>
      <c r="D433" t="str">
        <v>Swiss Re</v>
      </c>
      <c r="E433" t="str">
        <v>Swiss Re Capital Markets is sole structuring agent and bookrunner</v>
      </c>
      <c r="F433" t="str">
        <v>AIR Worldwide</v>
      </c>
      <c r="G433" t="str">
        <v>US named storm</v>
      </c>
      <c r="H433" s="18">
        <v>125000000</v>
      </c>
      <c r="I433" t="str">
        <v>Industry loss index</v>
      </c>
      <c r="J433" t="str">
        <v>NR</v>
      </c>
      <c r="K433">
        <v>0.5</v>
      </c>
      <c r="L433" t="str">
        <v>None</v>
      </c>
      <c r="M433" t="str">
        <v>Unknown</v>
      </c>
      <c r="N433" t="str">
        <v>Yes</v>
      </c>
      <c r="O433">
        <v>3.31</v>
      </c>
      <c r="P433">
        <v>9</v>
      </c>
      <c r="Q433">
        <v>2.7190332326283988</v>
      </c>
      <c r="R433">
        <v>1</v>
      </c>
      <c r="S433">
        <v>0</v>
      </c>
      <c r="T433" t="str">
        <v>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3" t="str">
        <v>https://www.artemis.bm/deal-directory/matterhorn-re-ltd-series-2022-2/</v>
      </c>
    </row>
    <row r="434" spans="1:21" x14ac:dyDescent="0.25">
      <c r="A434" t="str">
        <v>Matterhorn Re Ltd. (Series 2022-2) Class C</v>
      </c>
      <c r="B434" s="19">
        <v>44713</v>
      </c>
      <c r="C434" t="str">
        <v>Matterhorn Re Ltd.</v>
      </c>
      <c r="D434" t="str">
        <v>Swiss Re</v>
      </c>
      <c r="E434" t="str">
        <v>Swiss Re Capital Markets is sole structuring agent and bookrunner</v>
      </c>
      <c r="F434" t="str">
        <v>AIR Worldwide</v>
      </c>
      <c r="G434" t="str">
        <v>US named storm</v>
      </c>
      <c r="H434" s="18">
        <v>75000000</v>
      </c>
      <c r="I434" t="str">
        <v>Industry loss index</v>
      </c>
      <c r="J434" t="str">
        <v>NR</v>
      </c>
      <c r="K434">
        <v>0.5</v>
      </c>
      <c r="L434" t="str">
        <v>None</v>
      </c>
      <c r="M434" t="str">
        <v>Unknown</v>
      </c>
      <c r="N434" t="str">
        <v>Yes</v>
      </c>
      <c r="O434">
        <v>3.31</v>
      </c>
      <c r="P434">
        <v>9</v>
      </c>
      <c r="Q434">
        <v>2.7190332326283988</v>
      </c>
      <c r="R434">
        <v>1</v>
      </c>
      <c r="S434">
        <v>0</v>
      </c>
      <c r="T434" t="str">
        <v>This is global reinsurance firm Swiss Re’s tenth takedown under the Matterhorn Re catastrophe bond program, its third of 2022 if you include the privately placed slice of the reinsurers’ stop-loss deal that was issued using the vehicle, or alternatively its second full 144a and more broadly marketed catastrophe bond of 2022. With its latest Matterhorn Re catastrophe bond, Swiss Re is looking to secure per-occurrence based retrocessional reinsurance protection against certain losses from US named storms, so tropical storms and hurricanes, on an industry loss trigger basis. The hurricane coverage will span the entire hurricane exposed coastline of the United States, so from the Gulf Coast, including Florida, up the eastern seaboard and also islands such as Puerto Rico. Matterhorn Re Ltd., Swiss Re’s Bermuda based special purpose insurer, is seeking to issue $150 million or more of notes across a proposed three tranches of the Series 2022-2 cat bond, which will be sold to investors and the proceeds used to collateralise retrocessional reinsurance agreements between the SPI and sponsor Swiss Re. Whether all three tranches get issued remains to be seen, as we’re told the risk levels are similar, although the structures different, perhaps suggesting the tranches with the best response from investors are the ones that will ultimately get placed. All three tranches would provide the same per-occurrence and industry-loss trigger based retrocessional reinsurance protection against US named storm losses to Swiss Re. We’re told none of the three tranches are sized, while one is zero-coupon structured and only has a short tenure, another having a coupon but being short tenure as well, and the other a multi-year tranche. All three tranches of cat bond notes have the same expected loss of 3.31% at the base case and an attachment probability of 3.82%, we’re told. The Class A tranche are zero coupon discount notes, which are priced at 90% to 90.5% of par, we understand, implying a rough coupon-equivalent of 9.5% to 10% and these have a term to December 2022, so only covering the coming hurricane season. The Class B tranche are priced with a coupon of between 19% to 20.5%, we’re told, and also only have a term for one wind season to December 2022. The final Class C tranche of notes are multi-year and priced with guidance of 9.5% to 10.25%, but their term would be until June 2024, so covering two wind seasons for Swiss Re if placed. Update 1: We’re told the Class B single wind season coupon notes will no longer be issued, as Swiss Re proceeds with the Class A and C layers of this new Matterhorn Re cat bond deal. The pricing has tightened for both of the remaining tranches though, with the Class A zero-coupon notes now priced at 90.25% to 90.75%, so slightly tighter and implying a rough coupon-equivalent of 9.25% to 9.75%, while the Class C two-wind season term coupon notes are being offered with updated and tighter price guidance of between 9.5% and 10%. Update 2: The Class A zero-coupon notes tranche was finalised at $125 million in size and with a price of 91%, so a rough coupon-equivalent of 9% (remembering these only have a 6 month term) and below the bottom-end of initial guidance. The Class C, multi-year and bulleted notes, were finalised at $75 million in size, with a coupon of 9% to be paid to investors, which is below the lowest-end of initial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4" t="str">
        <v>https://www.artemis.bm/deal-directory/matterhorn-re-ltd-series-2022-2/</v>
      </c>
    </row>
    <row r="435" spans="1:21" x14ac:dyDescent="0.25">
      <c r="A435" t="str">
        <v>Kilimanjaro III Re Ltd. (Series 2022-1)</v>
      </c>
      <c r="B435" s="19">
        <v>44713</v>
      </c>
      <c r="C435" t="str">
        <v>Kilimanjaro III Re Ltd.</v>
      </c>
      <c r="D435" t="str">
        <v>Everest Re</v>
      </c>
      <c r="E435" t="str">
        <v>Aon Securities is sole structuring agent and bookrunner</v>
      </c>
      <c r="F435" t="str">
        <v>AIR Worldwide</v>
      </c>
      <c r="G435" t="str">
        <v>U.S., Puerto Rico, U.S. Virgin Islands, D.C., Canada named storm and earthquake</v>
      </c>
      <c r="H435" s="18">
        <v>300000000</v>
      </c>
      <c r="I435" t="str">
        <v>Industry loss index</v>
      </c>
      <c r="J435" t="str">
        <v>NR</v>
      </c>
      <c r="K435">
        <v>3</v>
      </c>
      <c r="L435">
        <v>1.43</v>
      </c>
      <c r="M435" t="str">
        <v>Unknown</v>
      </c>
      <c r="N435" t="str">
        <v>No</v>
      </c>
      <c r="O435">
        <v>0.9</v>
      </c>
      <c r="P435">
        <v>5.25</v>
      </c>
      <c r="Q435">
        <v>5.833333333333333</v>
      </c>
      <c r="R435">
        <v>1</v>
      </c>
      <c r="S435">
        <v>0</v>
      </c>
      <c r="T435" t="str">
        <v>This is Everest Re’s first visit to the catastrophe bond market since April 2021. Kilimanjaro III Re Ltd., Everest Re’s most recent catastrophe bond issuing Bermuda SPI, will issue a single tranche of Series 2022-1 notes, that will be sold to cat bond investors and the proceeds used to collateralize a retrocessional reinsurance agreement between the SPI and Everest Re. This new Kilimanjaro cat bond will provide Everest Re with coverage against certain losses from named storms and earthquakes that impact the United States, Puerto Rico, U.S. Virgin Islands, D.C., and Canada. The retrocessional reinsurance protection will be on an industry-loss trigger basis and the cat bonds are structured to provide Everest Re with a source of annual aggregate retro reinsurance protection. The $250 million or more of notes will provide three years of protection, which is a little less ambitious than previous cat bonds that have provided Everest Re with four and five year term cover. We’re told that the cat bond’s expected loss is weighted roughly one-third quake, to two-thirds wind. Of the earthquake component California is the dominant source of risk, at 60%. While on the wind risk side, Florida is approximately 35% of the exposure, we understand. The notes will have an initial attachment point of a $6 billion industry loss, exhausting at $8.782 billion, after an $800 million franchise deductible is applied. That gives an initial attachment probability of 1.43% and an initial expected loss of 0.9%. The notes are being offered to cat bond investors with initial price guidance of 5% to 5.5%, we’re told. Update 1: Everest Re’s target for this new Kilimanjaro III Re 2022-1 catastrophe bond has now been lifted to $300 million. At the same time the pricing has been fixed at 5.25%, so at the mid-point of the initial guidance range. Update 2: Everest Re’s new cat bond was eventually finalised at the upsized $300m in size, with the coupon fixed at the mid-point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5" t="str">
        <v>https://www.artemis.bm/deal-directory/kilimanjaro-iii-re-ltd-series-2022-1/</v>
      </c>
    </row>
    <row r="436" spans="1:21" x14ac:dyDescent="0.25">
      <c r="A436" t="str">
        <v>Commonwealth Re Ltd. (Series 2022-1)</v>
      </c>
      <c r="B436" s="19">
        <v>44713</v>
      </c>
      <c r="C436" t="str">
        <v>Commonwealth Re Ltd.</v>
      </c>
      <c r="D436" t="str">
        <v>The Hanover Insurance Group</v>
      </c>
      <c r="E436" t="str">
        <v>GC Securities is sole structuring agent and bookrunner</v>
      </c>
      <c r="F436" t="str">
        <v>AIR Worldwide</v>
      </c>
      <c r="G436" t="str">
        <v>Northeast U.S. named storm</v>
      </c>
      <c r="H436" s="18">
        <v>150000000</v>
      </c>
      <c r="I436" t="str">
        <v>Indemnity</v>
      </c>
      <c r="J436" t="str">
        <v>NR</v>
      </c>
      <c r="K436">
        <v>3</v>
      </c>
      <c r="L436" t="str">
        <v>None</v>
      </c>
      <c r="M436" t="str">
        <v>Unknown</v>
      </c>
      <c r="N436" t="str">
        <v>No</v>
      </c>
      <c r="O436">
        <v>0.54</v>
      </c>
      <c r="P436">
        <v>3.5</v>
      </c>
      <c r="Q436">
        <v>6.481481481481481</v>
      </c>
      <c r="R436">
        <v>1</v>
      </c>
      <c r="S436">
        <v>0</v>
      </c>
      <c r="T436" t="str">
        <v>This is US primary insurer The Hanover Insurance Group, Inc.’s first ever catastrophe bond. The Hanover has registered a new Bermuda company named Commonwealth Re Ltd. that is expected to be licenced in time as a special purpose insurer (SPI), for use as a catastrophe bond issuance vehicle. Commonwealth Re Ltd. is aiming to issue a $100 million or greater tranche of Series 2022-1 notes, that will be sold to investors and the proceeds used to collateralize a reinsurance agreement between the vehicle and The Hanover. The reinsurance will protect numerous of The Hanover Insurance Group’s subsidiary insurance companies against certain losses from named storms (so tropical storms and hurricanes, as well as related perils) on a per-occurrence and indemnity trigger basis over a three year period. The covered area are the US northeast states that typically feature in a named storm cat bond focused on that part of the country, we understand. We’re told the notes reinsurance coverage would attach at $1.3 billion of losses to The Hanover and its subsidiaries, exhausting at $1.45 billion, meaning this first Commonwealth Re cat bond could upsize to as much as $150 million if pricing and terms are conducive. The $100 million of Series 2022-1 Class A notes come with an initial expected loss of 0.54% at the base case, we understand, and are being offered to cat bond investors with price guidance in a range from 3.5% to 4%. Update 1: The Hanover looks set to upsize its debut catastrophe bond, with the Class A notes now sized as a $150 million issuance. At the same time the price guidance has been tightened, to between 3.25% and 3.75%. Update 2: In the end, The Hanover secured the upsized $150 million of reinsurance from its first Commonwealth Re catastrophe bond. The pricing was eventually finalised to pay investors a coupon of 3.5%, which is the bottom of the initial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6" t="str">
        <v>https://www.artemis.bm/deal-directory/commonwealth-re-ltd-series-2022-1/</v>
      </c>
    </row>
    <row r="437" spans="1:21" x14ac:dyDescent="0.25">
      <c r="A437" t="str">
        <v>Merna Re II Ltd. (Series 2022-2)</v>
      </c>
      <c r="B437" s="19">
        <v>44713</v>
      </c>
      <c r="C437" t="str">
        <v>Merna Re II Ltd.</v>
      </c>
      <c r="D437" t="str">
        <v>State Farm</v>
      </c>
      <c r="E437" t="str">
        <v>Unknown</v>
      </c>
      <c r="F437" t="str">
        <v>Unknown</v>
      </c>
      <c r="G437" t="str">
        <v>Florida named storms</v>
      </c>
      <c r="H437" s="18">
        <v>200000000</v>
      </c>
      <c r="I437" t="str">
        <v>Indemnity</v>
      </c>
      <c r="J437" t="str">
        <v>NR</v>
      </c>
      <c r="K437" t="str">
        <v>Unknown</v>
      </c>
      <c r="L437" t="str">
        <v>None</v>
      </c>
      <c r="M437" t="str">
        <v>Unknown</v>
      </c>
      <c r="N437" t="str">
        <v>No</v>
      </c>
      <c r="O437">
        <v>1.53</v>
      </c>
      <c r="P437">
        <v>7.5</v>
      </c>
      <c r="Q437">
        <v>4.9019607843137258</v>
      </c>
      <c r="R437">
        <v>1</v>
      </c>
      <c r="S437">
        <v>0</v>
      </c>
      <c r="T437" t="str">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$200 million Merna Re II Ltd. Series 2022-2 cat bond, while a larger $300 million Merna Re II Ltd. Series 2022-3 issuance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2022-2 catastrophe bond from State Farm provides it with $200 million of Florida named storm and hurricane reinsurance protection. The $200 million of Series 2022-2 Class A notes came with an initial base expected loss of 1.53% and the notes were eventually priced to pay investors a coupon of 7.5%,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7" t="str">
        <v>https://www.artemis.bm/deal-directory/merna-re-ii-ltd-series-2022-2/</v>
      </c>
    </row>
    <row r="438" spans="1:21" x14ac:dyDescent="0.25">
      <c r="A438" t="str">
        <v>Merna Re II Ltd. (Series 2022-3)</v>
      </c>
      <c r="B438" s="19">
        <v>44713</v>
      </c>
      <c r="C438" t="str">
        <v>Merna Re II Ltd.</v>
      </c>
      <c r="D438" t="str">
        <v>State Farm</v>
      </c>
      <c r="E438" t="str">
        <v>Unknown</v>
      </c>
      <c r="F438" t="str">
        <v>Unknown</v>
      </c>
      <c r="G438" t="str">
        <v>Texas named storms</v>
      </c>
      <c r="H438" s="18">
        <v>300000000</v>
      </c>
      <c r="I438" t="str">
        <v>Indemnity</v>
      </c>
      <c r="J438" t="str">
        <v>NR</v>
      </c>
      <c r="K438" t="str">
        <v>Unknown</v>
      </c>
      <c r="L438" t="str">
        <v>None</v>
      </c>
      <c r="M438" t="str">
        <v>Unknown</v>
      </c>
      <c r="N438" t="str">
        <v>No</v>
      </c>
      <c r="O438">
        <v>2.78</v>
      </c>
      <c r="P438">
        <v>7.25</v>
      </c>
      <c r="Q438">
        <v>2.6079136690647484</v>
      </c>
      <c r="R438">
        <v>1</v>
      </c>
      <c r="S438">
        <v>0</v>
      </c>
      <c r="T438" t="str">
        <v>This is primary insurance giant State Farm’s second visit to the catastrophe bond market for reinsurance in 2022, sponsoring two series of Merna Re II catastrophe bonds to secure additional collateralized property catastrophe reinsurance capacity from the capital markets. Two series were issued at the same time, this $300 million Merna Re II Ltd. Series 2022-3 issuance, while a smaller $200 million Merna Re II Ltd. Series 2022-2 cat bond also came to market at the same time. It is one of the largest single visits to the cat bond market that State Farm has ever made and also notable as 2022 is the first time we’ve recorded three series of Merna Re cat bonds from the insurer in a single year. State Farm has placed its new catastrophe bonds relatively privately with a club, or select group of initial investors, we understand. Enabling State Farm to source $500 million of fully-collateralized reinsurance capacity, from insurance-linked securities (ILS) funds and investors, with a full 144A cat bond, but on a privately marketed and placed basis. Merna Re II Ltd., State Farm’s Bermuda domiciled special purpose insurer, has issued two series of cat bond notes, with both having been sold to cat bond funds and ILS investors, and the proceeds used to collateralize two reinsurance agreements between the issuing vehicle and the sponsor State Farm. Merna Re II Ltd. has issued $200 million of Series 2022-2 Class A notes and $300 million of Series 2022-3 Class A notes. Both of the series of notes will provide State Farm with US property catastrophe reinsurance protection, on an indemnity trigger and we expect per-occurrence basis, with the $500 million of protection running across a three-year term to July 7th 2025. At this time further details, such as the covered perils, are unknown. But given the dual-series issuance, the timing around the mid-year reinsurance renewals, it’s safe to assume there is more than just US earthquake risk involved and one of these could be Florida, or US wind focused, we understand. The $500 million of cat bond notes issued by Merna Re II will now be more broadly available to funds and investors on the cat bond secondary market. Update 1: We have now learned that this Merna Re II 2022-3 catastrophe bond from State Farm provides it with $300 million of Texas named storm and hurricane reinsurance protection. The $300 million of Series 2022-3 Class A notes came with an initial base expected loss of 2.78% and the notes were eventually priced to pay investors a coupon of 7.25%,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8" t="str">
        <v>https://www.artemis.bm/deal-directory/merna-re-ii-ltd-series-2022-3/</v>
      </c>
    </row>
    <row r="439" spans="1:21" x14ac:dyDescent="0.25">
      <c r="A439" t="str">
        <v>Northshore Re II Ltd. (Series 2022-1)</v>
      </c>
      <c r="B439" s="19">
        <v>44713</v>
      </c>
      <c r="C439" t="str">
        <v>Northshore Re II Ltd.</v>
      </c>
      <c r="D439" t="str">
        <v>AXIS Capital Holdings Ltd. subsidiaries</v>
      </c>
      <c r="E439" t="str">
        <v>GC Securities is structuring agent and bookrunner</v>
      </c>
      <c r="F439" t="str">
        <v>AIR Worldwide</v>
      </c>
      <c r="G439" t="str">
        <v>U.S. named storms (inc. Puerto Rico &amp; Virgin Islands), U.S. &amp; Canada earthquake</v>
      </c>
      <c r="H439" s="18">
        <v>140000000</v>
      </c>
      <c r="I439" t="str">
        <v>Industry loss index</v>
      </c>
      <c r="J439" t="str">
        <v>NR</v>
      </c>
      <c r="K439">
        <v>3</v>
      </c>
      <c r="L439">
        <v>2.48</v>
      </c>
      <c r="M439" t="str">
        <v>Unknown</v>
      </c>
      <c r="N439" t="str">
        <v>No</v>
      </c>
      <c r="O439">
        <v>2.02</v>
      </c>
      <c r="P439">
        <v>8</v>
      </c>
      <c r="Q439">
        <v>3.9603960396039604</v>
      </c>
      <c r="R439">
        <v>1</v>
      </c>
      <c r="S439">
        <v>0</v>
      </c>
      <c r="T439" t="str">
        <v>This is AXIS Capital’s sixth Northshore branded catastrophe bond issuance, as the company continues to look to cat bond backed catastrophe protection from the capital markets as part of its reinsurance and retrocession program. For its new cat bond, AXIS Capital is using Northshore Re II Ltd., its most recently established Bermuda based special purpose insurer (SPI). Northshore Re II Ltd. will seek to issue a single tranche of Series 2022-1 Class A notes that will be sold to investors and the proceeds used to collateralize a retrocessional agreement between the SPI and AXIS itself. The reinsurance coverage will protect AXIS and subsidiaries against losses from US named storms (inc. Puerto Rico &amp; Virgin Islands), as well as U.S. &amp; Canada earthquake risks. The protection will be across a three year term to July 8th 2025, we understand, and the cat bond is structured to provide annual aggregate protection on a weighted industry loss trigger basis. The $100 million or more in Series 2022-1 Class A notes will come with an initial attachment probability of 2.48% and initial expected loss of 2.02%, we’re told, while they are being offered to cat bond investors with price guidance in a range from 8.25% to 8.75%, we understand. Update 1: AXIS is on-target to upsize this Northshore Re II 2022-1 catastrophe bond to provide it $140 million of catastrophe reinsurance protection, while at the same time the price guidance has been lowered to between 8% and 8.25%. Update 2: AXIS Capital secured its latest Northshore Re II 2022-1 catastrophe bond to provide the upsized target of $140 million of peak peril catastrophe retro reinsurance protection, while the notes were eventually priced to pay investors a coupon of 8%, so below the initial spread guidance and indicating strong execution.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39" t="str">
        <v>https://www.artemis.bm/deal-directory/northshore-re-ii-ltd-series-2022-1/</v>
      </c>
    </row>
    <row r="440" spans="1:21" x14ac:dyDescent="0.25">
      <c r="A440" t="str">
        <v>Finca Re Ltd. (Series 2022-1)</v>
      </c>
      <c r="B440" s="19">
        <v>44743</v>
      </c>
      <c r="C440" t="str">
        <v>Finca Re Ltd.</v>
      </c>
      <c r="D440" t="str">
        <v>Canopius Group</v>
      </c>
      <c r="E440" t="str">
        <v>Aon Securities is sole structuring agent and bookrunner</v>
      </c>
      <c r="F440" t="str">
        <v>AIR Worldwide</v>
      </c>
      <c r="G440" t="str">
        <v>US named storm and earthquake</v>
      </c>
      <c r="H440" s="18">
        <v>75000000</v>
      </c>
      <c r="I440" t="str">
        <v>Industry loss index</v>
      </c>
      <c r="J440" t="str">
        <v>NR</v>
      </c>
      <c r="K440" t="str">
        <v>Unknown</v>
      </c>
      <c r="L440" t="str">
        <v>None</v>
      </c>
      <c r="M440" t="str">
        <v>Unknown</v>
      </c>
      <c r="N440" t="str">
        <v>No</v>
      </c>
      <c r="O440">
        <v>5</v>
      </c>
      <c r="P440">
        <v>7.75</v>
      </c>
      <c r="Q440">
        <v>1.55</v>
      </c>
      <c r="R440">
        <v>1</v>
      </c>
      <c r="S440">
        <v>0</v>
      </c>
      <c r="T440" t="str">
        <v>This Finca Re Ltd. Series 2022-1 catastrophe bond issuance marks the cat bond market debut for the Canopius Group, as the specialty insurance and reinsurance underwriter looks to bring the capital markets into its catastrophe reinsurance program through its first 144A securitized insurance-linked transaction. Finca Re Ltd. has been established in Bermuda and is expected to be licensed as a special purpose insurer (SPI) for the issuance of series of catastrophe bond notes. For its first issuance, Finca Re Ltd. will seek to issue a $75 million or larger tranche of Series 202-1 Class A notes, that will be sold to cat bond funds and investors, with the proceeds set to be used to collateralize a source of multi-year retro reinsurance for the company. We’re told the Finca Re 2022-1 cat bond will ultimate protect Canopius’ underwriting entities, Canopius Re, Canopius US Insurance, Canopius Managing Agents and its Lloyd’s syndicates 4444 and 1861. The cat bond coverage will run across a nearly three-year term for Canopius, to the end of May 2025, providing it with multi-year protection against losses from US named storms and earthquakes (including Puerto Rico and the US Virgin Islands), we understand. The notes will provide their retro reinsurance protection on a weighted industry loss trigger basis, while the coverage will be annual aggregate in nature, sources told us, while qualifying loss events must surpass an index franchise deductible of $15 million. We’re told the Finca Re cat bond’s expected loss implies this to be a roughly 75% named storm, 25% earthquake bond, while the US named storm protection expected loss is weighted around 50% towards Florida and Texas and the quake exposure is majority California focused. The $75 million, or more, in Series 2022-1 Class A notes that Finca Re Ltd. will issue come with an initial attachment point of 2.47%, an initial base expected loss of 1.82% and are being offered to cat bond investors with price guidance of 7.25% to 7.75%, Artemis understands. Update 1: We understand that this first Finca Re catastrophe bond from Canopius did not change in size, so will secure the company $75 million of peak US peril catastrophe reinsurance protection from the capital markets. The $75 million of Series 2022-1 Class A notes were eventually priced to pay investors a coupon of 7.75%, so at the upper-end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0" t="str">
        <v>https://www.artemis.bm/deal-directory/finca-re-ltd-series-2022-1/</v>
      </c>
    </row>
    <row r="441" spans="1:21" x14ac:dyDescent="0.25">
      <c r="A441" t="str">
        <v>Herbie Re Ltd. (Series 2022-1)</v>
      </c>
      <c r="B441" s="19">
        <v>44866</v>
      </c>
      <c r="C441" t="str">
        <v>Herbie Re Ltd.</v>
      </c>
      <c r="D441" t="str">
        <v>Fidelis Insurance</v>
      </c>
      <c r="E441" t="str">
        <v>Aon Securities is sole structuring agent and bookrunner</v>
      </c>
      <c r="F441" t="str">
        <v>AIR Worldwide</v>
      </c>
      <c r="G441" t="str">
        <v>North American earthquake</v>
      </c>
      <c r="H441" s="18">
        <v>80000000</v>
      </c>
      <c r="I441" t="str">
        <v>Industry loss index</v>
      </c>
      <c r="J441" t="str">
        <v>NR</v>
      </c>
      <c r="K441" t="str">
        <v>Unknown</v>
      </c>
      <c r="L441">
        <v>4.1100000000000003</v>
      </c>
      <c r="M441" t="str">
        <v>Unknown</v>
      </c>
      <c r="N441" t="str">
        <v>No</v>
      </c>
      <c r="O441">
        <v>3.37</v>
      </c>
      <c r="P441">
        <v>12.5</v>
      </c>
      <c r="Q441">
        <v>3.7091988130563798</v>
      </c>
      <c r="R441">
        <v>1</v>
      </c>
      <c r="S441">
        <v>0</v>
      </c>
      <c r="T441" t="str">
        <v>This is the fourth Herbie Re catastrophe bond transaction to be sponsored by expansive specialty insurance and reinsurance underwriter Fidelis Insurance Holdings Limited. With its latest cat bond, Fidelis is seeking at least $100 million of retrocessional reinsurance against losses from earthquakes in peak regions of North America. The firm’s Bermuda-based special purpose insurer Herbie Re Ltd. will seek to issue a single Class A tranche of Series 2022-1 notes, with a preliminary target for $100 million in size. The notes will be sold to cat bond investors and the proceeds used to collateralize retro reinsurance agreements between the SPI and Fidelis Insurance Bermuda, the ceding company. The single layer of reinsurance protection provided, will be structured on an annual aggregate and regionally weighted industry loss index basis, across a roughly four-year term and four individual annual risk periods to the end of December 2026. The notes will provide Fidelis with industry-loss based risk transfer protection against earthquake events in North America, or more specifically California, Oregon, Washington and Canada. Previously, Fidelis’ cat bonds have covered worldwide perils, like its 2021 Herbie Re, or US named storm and quakes, like the two cat bonds sponsored in 2020 by the firm. The $100 million of Class A notes will come with an industry attachment at $12.5 billion and exhaustion at $20 billion, we’re told, giving them a attachment probability of 4.11%, an expected loss of 3.37% and the notes are being offered with coupon guidance of between 9.25% and 10%. We lack comparisons for earthquake cat bonds that are aggregate retro focused, so it’s hard to tell whether the multiple on offer is much higher than previous deals. But it’s certainly higher than occurrence quake cat bonds we’ve seen over the last few years, suggesting an uplift in spreads. Update 1: We’re told that the initial risk interest spread has been raised roughly 30%, from the initial mid-point, with the notes now offered to investors at an updated level of 12.5%. At that level, the multiple-at-market for this new Herbie Re cat bond from Fidelis would be 3.7 times the expected loss. In addition, sources said that the premium for an early redemption of the notes has been raised significantly in the terms, while an extension spread for a first event has also been lifted by 50%. Update 2: We understand that Fidelis has eventually secured only $80 million of retro reinsurance earthquake coverage from this new Herbie Re 2022-1 catastrophe bond issuance, so below its original $100 million target. The risk interest spread settled at 12.5%, so at the revised level that is roughly 30% higher than the initially marketed mid-point of pricing.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1" t="str">
        <v>https://www.artemis.bm/deal-directory/herbie-re-ltd-series-2022-1/</v>
      </c>
    </row>
    <row r="442" spans="1:21" x14ac:dyDescent="0.25">
      <c r="A442" t="str">
        <v>Residential Reinsurance 2022 Limited (Series 2022-2) Class 3</v>
      </c>
      <c r="B442" s="19">
        <v>44866</v>
      </c>
      <c r="C442" t="str">
        <v>Residential Reinsurance 2022 Limited</v>
      </c>
      <c r="D442" t="str">
        <v>USAA</v>
      </c>
      <c r="E442" t="str">
        <v>Goldman Sachs and Swiss Re Capital Markets are joint structuring agents and bookrunners</v>
      </c>
      <c r="F442" t="str">
        <v>AIR Worldwide</v>
      </c>
      <c r="G442" t="str">
        <v>U.S. tropical cyclones, earthquakes (plus fire following), severe thunderstorm, winter storm, wildfire, volcanic eruption, meteorite impact, other perils (all including auto &amp; renter policy flood losses)</v>
      </c>
      <c r="H442" s="18">
        <v>60000000</v>
      </c>
      <c r="I442" t="str">
        <v>Indemnity</v>
      </c>
      <c r="J442" t="str">
        <v>NR</v>
      </c>
      <c r="K442" t="str">
        <v>Unknown</v>
      </c>
      <c r="L442" t="str">
        <v>None</v>
      </c>
      <c r="M442" t="str">
        <v>Unknown</v>
      </c>
      <c r="N442" t="str">
        <v>Yes</v>
      </c>
      <c r="O442">
        <v>2.72</v>
      </c>
      <c r="P442">
        <v>10</v>
      </c>
      <c r="Q442">
        <v>3.6764705882352939</v>
      </c>
      <c r="R442">
        <v>1</v>
      </c>
      <c r="S442">
        <v>0</v>
      </c>
      <c r="T442" t="str">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2" t="str">
        <v>https://www.artemis.bm/deal-directory/residential-reinsurance-2022-limited-series-2022-2/</v>
      </c>
    </row>
    <row r="443" spans="1:21" x14ac:dyDescent="0.25">
      <c r="A443" t="str">
        <v>Residential Reinsurance 2022 Limited (Series 2022-2) Class 5</v>
      </c>
      <c r="B443" s="19">
        <v>44866</v>
      </c>
      <c r="C443" t="str">
        <v>Residential Reinsurance 2022 Limited</v>
      </c>
      <c r="D443" t="str">
        <v>USAA</v>
      </c>
      <c r="E443" t="str">
        <v>Goldman Sachs and Swiss Re Capital Markets are joint structuring agents and bookrunners</v>
      </c>
      <c r="F443" t="str">
        <v>AIR Worldwide</v>
      </c>
      <c r="G443" t="str">
        <v>U.S. tropical cyclones, earthquakes (plus fire following), severe thunderstorm, winter storm, wildfire, volcanic eruption, meteorite impact, other perils (all including auto &amp; renter policy flood losses)</v>
      </c>
      <c r="H443" s="18">
        <v>135000000</v>
      </c>
      <c r="I443" t="str">
        <v>Indemnity</v>
      </c>
      <c r="J443" t="str">
        <v>NR</v>
      </c>
      <c r="K443" t="str">
        <v>Unknown</v>
      </c>
      <c r="L443" t="str">
        <v>None</v>
      </c>
      <c r="M443" t="str">
        <v>Unknown</v>
      </c>
      <c r="N443" t="str">
        <v>Yes</v>
      </c>
      <c r="O443">
        <v>1.34</v>
      </c>
      <c r="P443">
        <v>7</v>
      </c>
      <c r="Q443">
        <v>5.2238805970149249</v>
      </c>
      <c r="R443">
        <v>1</v>
      </c>
      <c r="S443">
        <v>0</v>
      </c>
      <c r="T443" t="str">
        <v>USAA has returned to the catastrophe bond market with what will be the insurers’ 40th cat bond issuance that we have listed in our extensive Artemis Deal Directory and the 39th to use the Residential Re name (having sponsored one Espada Re cat bond in 2016). This is the second Residential Re cat bond from USAA in 2022 and the first cat bond deal of the fourth-quarter of the year, also the first to come to market after hurricane Ian and the effects of that storm and its losses are evident in the multiples and spread on offer. Using its Cayman Islands based special purpose vehicle, Residential Reinsurance 2022 Limited, USAA is seeking $150 million or more in multi-year and multi-peril catastrophe reinsurance protection from the capital markets for its exposures. As is typical with its fourth-quarter cat bonds, that tend to be finalised and issued in November, this new Residential Re deal will provide USAA with per-occurrence reinsurance protection. Residential Reinsurance 2022 Limited will look to issue two tranches of Series 2022-2 notes, each of which will provide USAA with indemnity and per-occurrence based reinsurance protection from the capital markets, covering it against losses from multiple US perils across a four-year term. The notes will cover USAA for certain losses from the perils of U.S. tropical cyclones, earthquakes (plus fire following), severe thunderstorm, winter storm, wildfire, volcanic eruption, meteorite impact, other perils (all including auto &amp; renter policy flood losses). A $50 million tranche of Class 3 notes will have an initial base expected loss of 2.72%, would attach at $2.3 billion of losses and are being offered to cat bond investors with price guidance of 9.25% to 10%. A larger, $100 million tranche of Class 5 notes will have an initial base expected loss of 1.34%, would attach higher up at $3.475 billion of losses to USAA and are being offered to cat bond investors with price guidance of 6.25% to 7%. Which means the Class 3 notes would have a multiple at the mid-point of price guidance of 3.54 times the expected loss, while the Class 5 notes would have a multiple at the mid-point of 4.94 times the base EL. Update 1: USAA has successfully upsized this catastrophe bond issuance to provide the carrier $195 million of multi-year and multi-peril catastrophe reinsurance protection. The Class 3 tranche of notes has been upsized to $60 million, while the pricing settled with a coupon spread of 10% to be paid to investors, so offering a multiple of almost 3.7 times the expected loss. The Class 5 tranche of notes has also grown in size to offer USAA $135 million of reinsurance protection, while the pricing settled for a spread of 7%, offering investors a multiple of 5.2 times the expected loss. Being the first cat bond in the market after 2022’s hurricane Ian, this is a strong result for USAA, in securing more coverage than targeted, while achieving pricing within guidance, albeit at the top-end.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3" t="str">
        <v>https://www.artemis.bm/deal-directory/residential-reinsurance-2022-limited-series-2022-2/</v>
      </c>
    </row>
    <row r="444" spans="1:21" x14ac:dyDescent="0.25">
      <c r="A444" t="str">
        <v>Ursa Re II Ltd. (Series 2022-2) Class AA</v>
      </c>
      <c r="B444" s="19">
        <v>44896</v>
      </c>
      <c r="C444" t="str">
        <v>Ursa Re II Ltd.</v>
      </c>
      <c r="D444" t="str">
        <v>California Earthquake Authority</v>
      </c>
      <c r="E444" t="str">
        <v>Swiss Re Capital Markets is sole structuring agent and bookrunner</v>
      </c>
      <c r="F444" t="str">
        <v>EQECAT Inc.</v>
      </c>
      <c r="G444" t="str">
        <v>California earthquake</v>
      </c>
      <c r="H444" s="18">
        <v>185000000</v>
      </c>
      <c r="I444" t="str">
        <v>Indemnity</v>
      </c>
      <c r="J444" t="str">
        <v>NR</v>
      </c>
      <c r="K444" t="str">
        <v>Unknown</v>
      </c>
      <c r="L444">
        <v>1.1299999999999999</v>
      </c>
      <c r="M444" t="str">
        <v>Unknown</v>
      </c>
      <c r="N444" t="str">
        <v>Yes</v>
      </c>
      <c r="O444">
        <v>1.05</v>
      </c>
      <c r="P444">
        <v>7</v>
      </c>
      <c r="Q444">
        <v>6.6666666666666661</v>
      </c>
      <c r="R444">
        <v>1</v>
      </c>
      <c r="S444">
        <v>0</v>
      </c>
      <c r="T444" t="str">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4" t="str">
        <v>https://www.artemis.bm/deal-directory/ursa-re-ii-ltd-series-2022-2/</v>
      </c>
    </row>
    <row r="445" spans="1:21" x14ac:dyDescent="0.25">
      <c r="A445" t="str">
        <v>Ursa Re II Ltd. (Series 2022-2) Class B</v>
      </c>
      <c r="B445" s="19">
        <v>44896</v>
      </c>
      <c r="C445" t="str">
        <v>Ursa Re II Ltd.</v>
      </c>
      <c r="D445" t="str">
        <v>California Earthquake Authority</v>
      </c>
      <c r="E445" t="str">
        <v>Swiss Re Capital Markets is sole structuring agent and bookrunner</v>
      </c>
      <c r="F445" t="str">
        <v>EQECAT Inc.</v>
      </c>
      <c r="G445" t="str">
        <v>California earthquake</v>
      </c>
      <c r="H445" s="18">
        <v>120000000</v>
      </c>
      <c r="I445" t="str">
        <v>Indemnity</v>
      </c>
      <c r="J445" t="str">
        <v>NR</v>
      </c>
      <c r="K445" t="str">
        <v>Unknown</v>
      </c>
      <c r="L445">
        <v>2.4300000000000002</v>
      </c>
      <c r="M445" t="str">
        <v>Unknown</v>
      </c>
      <c r="N445" t="str">
        <v>Yes</v>
      </c>
      <c r="O445">
        <v>2.2999999999999998</v>
      </c>
      <c r="P445">
        <v>10.25</v>
      </c>
      <c r="Q445">
        <v>4.4565217391304355</v>
      </c>
      <c r="R445">
        <v>1</v>
      </c>
      <c r="S445">
        <v>0</v>
      </c>
      <c r="T445" t="str">
        <v>The California Earthquake Authority (CEA) has returned to the catastrophe bond market and secured an additional $305 million of collateralized earthquake reinsurance protection through this Ursa Re II Ltd. Series 2022-2 issuance. This is the largest cat bond placement since hurricane Ian disrupted the marketplace, showing that investors remain attracted to cat bonds as an asset class and still have the desire and capital to support long-term partners such as the CEA. We’re told that the CEA’s special purpose insurer Ursa Re II Ltd. has issued two tranches of Series 2022-2 cat bond notes that have been sold to investors and the proceeds used to collateralize underlying earthquake reinsurance agreements. The total issuance size is $305 million and that provides the CEA with California earthquake reinsurance protection on an indemnity and annual aggregate basis, providing protection across a nearly three-year term to the end of November 2025. Ursa Re II has issued a $185 million tranche of Class AA notes, which are among the most senior ever issued for the CEA. The Class AA notes would attach at $8.475 billion of losses to the CEA and cover 18.5% of a $1 billion layer of its reinsurance tower. That gives the Class AA notes an initial attachment probability of 1.13%, an initial expected loss of 1.05% and we’re told the initial risk interest spread to be paid to investors is 7%. Ursa Re II has also issued a $120 million tranche of Class B notes, which are riskier and cover a percentage of a $500 million layer of the reinsurance tower from an attachment point of $4.407 billion for the CEA, we understand. That gives the Class B notes an initial attachment probability of 2.43%, an initial expected loss of 2.3% and we’re told the initial risk interest spread to be paid to investors is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5" t="str">
        <v>https://www.artemis.bm/deal-directory/ursa-re-ii-ltd-series-2022-2/</v>
      </c>
    </row>
    <row r="446" spans="1:21" x14ac:dyDescent="0.25">
      <c r="A446" t="str">
        <v>Montoya Re Ltd. (Series 2022-2)</v>
      </c>
      <c r="B446" s="19">
        <v>44896</v>
      </c>
      <c r="C446" t="str">
        <v>Montoya Re Ltd.</v>
      </c>
      <c r="D446" t="str">
        <v>Inigo Insurance (Syndicate 1301)</v>
      </c>
      <c r="E446" t="str">
        <v>Aon Securities is sole structuring agent and bookrunner</v>
      </c>
      <c r="F446" t="str">
        <v>AIR Worldwide</v>
      </c>
      <c r="G446" t="str">
        <v>U.S. named storm, U.S. and Canada earthquake</v>
      </c>
      <c r="H446" s="18">
        <v>110000000</v>
      </c>
      <c r="I446" t="str">
        <v>Industry loss index</v>
      </c>
      <c r="J446" t="str">
        <v>NR</v>
      </c>
      <c r="K446">
        <v>0.25</v>
      </c>
      <c r="L446">
        <v>4.25</v>
      </c>
      <c r="M446" t="str">
        <v>Unknown</v>
      </c>
      <c r="N446" t="str">
        <v>No</v>
      </c>
      <c r="O446">
        <v>3.18</v>
      </c>
      <c r="P446">
        <v>14</v>
      </c>
      <c r="Q446">
        <v>4.4025157232704402</v>
      </c>
      <c r="R446">
        <v>1</v>
      </c>
      <c r="S446">
        <v>0</v>
      </c>
      <c r="T446" t="str">
        <v>This is the second catastrophe bond to be sponsored by specialty insurer and reinsurer Inigo Insurance, with the ultimate beneficiary of the retrocessional reinsurance protection being the carriers’ Lloyd’s Syndicate 1301. As with its first Montoya Re 2022-1 cat bond issued earlier in the year, Inigo Insurance is again seeking a capital markets backed source of multi-peril annual aggregate retro reinsurance protection with its new deal. This second Montoya Re catastrophe bond is a little narrower in its coverage, with the issuance just seeking North American, including Canada, named storm and earthquake protection for Inigo, we’re told by sources. Inigo’s Syndicate 1301 at Lloyd’s, will again be the ultimate beneficiary of the coverage from this second Montoya Re cat bond arrangement. As with the first Montoya cat bond, Hannover Re sits in the middle as a fronting reinsurance entity for this new issuance. Montoya Re Ltd. will seek to issue a single tranche of Series 2022-2 Class A notes, with a target size of issuance of $100 million or greater, and these will be sold to investors and the proceeds used to collateralize reinsurance agreements between the SPI and Inigo’s Syndicate 1301. The coverage from this latest cat bond will run a little longer than Inigo’s first as well, we understand, with coverage to begin for 2023 and run to the end of March 2026 and the first risk period a relatively short one just for the first three months of the deal’s tenure. The retro reinsurance coverage provided by the Montoya Re 2022-2 cat bond will be across the peak perils of U.S. named storm, U.S. and Canada earthquake. As with the first Montoya Re cat bond, the transaction features a PCS industry loss index trigger, with coverage provided on an annual aggregate basis. The $100 million of Class A notes are being marketed with an initial attachment probability of 4.25%, an initial expected loss of 3.18% and are being marketed to investors with coupon price guidance in a range from 13% to 14%, we understand. Update 1: We’re told that Inigo’s target for this cat bond issuance has been lifted a little to $110 million of protection, but at the same time the price guidance has been lifted and fixed at the upper-end of 14%. Update 2: At pricing, Inigo secured the upsized $110 million of retro reinsurance from its new Montoya Re 2022-2 cat bond issuance, with the pricing at the fixed level of a 14% coupon, the top-end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6" t="str">
        <v>https://www.artemis.bm/deal-directory/montoya-re-ltd-series-2022-2/</v>
      </c>
    </row>
    <row r="447" spans="1:21" x14ac:dyDescent="0.25">
      <c r="A447" t="str">
        <v>Veraison Re Ltd. (Series 2023-1) Class A</v>
      </c>
      <c r="B447" s="19">
        <v>44896</v>
      </c>
      <c r="C447" t="str">
        <v>Veraison Re Ltd.</v>
      </c>
      <c r="D447" t="str">
        <v>GeoVera Insurance Holdings, Ltd.</v>
      </c>
      <c r="E447" t="str">
        <v>GC Securities and TigerRisk Capital Markets &amp; Advisory are joint structuring agents and bookrunners</v>
      </c>
      <c r="F447" t="str">
        <v>RMS</v>
      </c>
      <c r="G447" t="str">
        <v>US earthquake</v>
      </c>
      <c r="H447" s="18">
        <v>75000000</v>
      </c>
      <c r="I447" t="str">
        <v>Indemnity</v>
      </c>
      <c r="J447" t="str">
        <v>NR</v>
      </c>
      <c r="K447" t="str">
        <v>Unknown</v>
      </c>
      <c r="L447" t="str">
        <v>None</v>
      </c>
      <c r="M447" t="str">
        <v>Unknown</v>
      </c>
      <c r="N447" t="str">
        <v>Yes</v>
      </c>
      <c r="O447">
        <v>0.65</v>
      </c>
      <c r="P447">
        <v>6.5</v>
      </c>
      <c r="Q447">
        <v>10</v>
      </c>
      <c r="R447">
        <v>1</v>
      </c>
      <c r="S447">
        <v>0</v>
      </c>
      <c r="T447" t="str">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7" t="str">
        <v>https://www.artemis.bm/deal-directory/veraison-re-ltd-series-2023-1/</v>
      </c>
    </row>
    <row r="448" spans="1:21" x14ac:dyDescent="0.25">
      <c r="A448" t="str">
        <v>Veraison Re Ltd. (Series 2023-1) Class B</v>
      </c>
      <c r="B448" s="19">
        <v>44896</v>
      </c>
      <c r="C448" t="str">
        <v>Veraison Re Ltd.</v>
      </c>
      <c r="D448" t="str">
        <v>GeoVera Insurance Holdings, Ltd.</v>
      </c>
      <c r="E448" t="str">
        <v>GC Securities and TigerRisk Capital Markets &amp; Advisory are joint structuring agents and bookrunners</v>
      </c>
      <c r="F448" t="str">
        <v>RMS</v>
      </c>
      <c r="G448" t="str">
        <v>US earthquake</v>
      </c>
      <c r="H448" s="18">
        <v>75000000</v>
      </c>
      <c r="I448" t="str">
        <v>Indemnity</v>
      </c>
      <c r="J448" t="str">
        <v>NR</v>
      </c>
      <c r="K448" t="str">
        <v>Unknown</v>
      </c>
      <c r="L448" t="str">
        <v>None</v>
      </c>
      <c r="M448" t="str">
        <v>Unknown</v>
      </c>
      <c r="N448" t="str">
        <v>Yes</v>
      </c>
      <c r="O448">
        <v>2.91</v>
      </c>
      <c r="P448">
        <v>12</v>
      </c>
      <c r="Q448">
        <v>4.1237113402061851</v>
      </c>
      <c r="R448">
        <v>1</v>
      </c>
      <c r="S448">
        <v>0</v>
      </c>
      <c r="T448" t="str">
        <v>This is the debut catastrophe bond from new sponsor GeoVera Insurance Holdings, Ltd., as the company seeks $150 million or more in capital markets backed fully-collateralized US earthquake reinsurance protection through this Veraison Re Ltd. (Series 2023-1) issuance. GeoVera has established a vehicle that will be licensed as a special purpose insurer (SPI) in Bermuda called Veraison Re Ltd. for the purposes of issuing catastrophe bonds, Artemis has learned. For its debut cat bond, GeoVera’s new SPI Veraison Re Ltd. will seek to issue two tranches of Series 2023-1 notes, that will be sold to investors and the proceeds from that sale used to collateralize underlying excess-of-loss reinsurance agreements between the SPI and GeoVera itself, to pass on the coverage. The Veraison Re 2023-1 catastrophe bond issuance is targeting $150 million of reinsurance protection for GeoVera and subsidiaries, with the notes issued set to provide it a source of per-occurrence US earthquake reinsurance cover. That US earthquake reinsurance from this Veraison Re cat bond will cover GeoVera over a three-year term, across three annual risk periods, but with the first only beginning at March 2023, we’re told, so with maturity at the start of March 2026. As a result, these notes will be issued off-risk for their first few months, with a 2.5% per annum spread to be paid to compensate investors until the first annual risk period kicks in. Veraison Re will issue a $75 million tranche of Class A notes, that will have an attachment point of $675 million and cover a percentage of losses up to $940 million, we understand. The Class A notes will come with an initial expected loss of 0.65% and they are being offered to investors with coupon guidance of 6% to 6.5%, we’re told. An also $75 million tranche of Class B notes are being offered as well, that will have an attachment point of $250 million and cover a percentage of losses up to $350 million, so being riskier. The Class B notes will come with an initial expected loss of 2.91% and are being offered to investors with coupon price guidance of 9.75% to 10.5%, sources said. We’re also told that this is predominantly a California earthquake cat bond, given more than 80% of the expected loss for each tranche of notes is attributed to that state in the modelling, with Washington state the next biggest and so making this a largely west coast risk. Update 1: The Veraison Re 2022-1 catastrophe bond issuance took a little longer than expected, with the issuance date pushed back and some changes made to the terms around issues including extension spreads, we’re told. But the deal looks set to get completed, as the Class A notes remain $75 million, but with pricing at the top of guidance at 6.5%. At the same time, we’re told the Class B tranche are now expected to be between $70 million and $75 million, but with a much higher coupon now marketed at 12%. Sources told us they expect this first Veraison Re cat bond will get completed at the original target size of $150 million, but at these newly elevated price levels. Update 2: The cat bond was eventually priced to offer GeoVera the full $150 million of targeted reinsurance protection. As a result, Veraison Re Ltd. will issue a $75 million tranche of Class A notes, that come with an initial expected loss of 0.65% and will pay a coupon of 6.5%, the top-end of the initial 6% to 6.5% guidance. It will also issue a $75 million Class B tranche of notes, that come with an initial expected loss of 2.91% and will pay a coupon of 12%, which is some 19% above the mid-point of the initially marketed guidance range of 9.75% to 10.5%.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8" t="str">
        <v>https://www.artemis.bm/deal-directory/veraison-re-ltd-series-2023-1/</v>
      </c>
    </row>
    <row r="449" spans="1:21" x14ac:dyDescent="0.25">
      <c r="A449" t="str">
        <v>Mystic Re IV Ltd. (Series 2023-1) Class A</v>
      </c>
      <c r="B449" s="19">
        <v>44896</v>
      </c>
      <c r="C449" t="str">
        <v>Mystic Re IV Ltd.</v>
      </c>
      <c r="D449" t="str">
        <v>Liberty Mutual</v>
      </c>
      <c r="E449" t="str">
        <v>GC Securities and TigerRisk Capital Markets &amp; Advisory are joint structuring agents and bookrunners</v>
      </c>
      <c r="F449" t="str">
        <v>AIR Worldwide</v>
      </c>
      <c r="G449" t="str">
        <v>US, Canada, Caribbean named storm &amp; earthquake</v>
      </c>
      <c r="H449" s="18">
        <v>150000000</v>
      </c>
      <c r="I449" t="str">
        <v>Indemnity</v>
      </c>
      <c r="J449" t="str">
        <v>NR</v>
      </c>
      <c r="K449" t="str">
        <v>Unknown</v>
      </c>
      <c r="L449" t="str">
        <v>None</v>
      </c>
      <c r="M449" t="str">
        <v>Unknown</v>
      </c>
      <c r="N449" t="str">
        <v>Yes</v>
      </c>
      <c r="O449">
        <v>1.74</v>
      </c>
      <c r="P449">
        <v>9.25</v>
      </c>
      <c r="Q449">
        <v>5.3160919540229887</v>
      </c>
      <c r="R449">
        <v>1</v>
      </c>
      <c r="S449">
        <v>0</v>
      </c>
      <c r="T449" t="str">
        <v>This is Liberty Mutual’s first catastrophe bond sponsorship of 2022, as it targets an expansion of its capital markets backed and fully collateralized multi-peril reinsurance protection. It will be the eighth Mystic cat bond from Liberty Mutual and follows a similar format to its last deal in June 2021, which was the insurers’ first indemnity cat bond sponsorship. Using its Bermuda-based vehicle Mystic Re IV Ltd., sources said that this transaction will see a single tranche of Series 2023-1 Class A notes being issued, to provide Liberty Mutual with at least $125 million of collateralized reinsurance protection on a per-occurrence and indemnity trigger basis. The coverage will be for losses from named storms and earthquakes affecting the US, Canada and the Caribbean, we understand, the same set of perils and territories as the June 2021 issuance from the insurer. The new Mystic Re IV 2023-1 cat bond will provide Liberty Mutual with protection to the end of 2025, so covering three full calendar years. We understand that the coverage will attach at $2.6 billion of losses to Liberty Mutual, providing reinsurance across a percentage of a layer of the carriers’ tower up to exhaustion at $4.1 billion, we’re told. As a result, this new cat bond will sit a little higher up in the reinsurance tower for Liberty Mutual than the two tranches of its June 2021 issuance . At the base modelled case, the attachment probability for the Class A notes is said to be 2.48%, while the initial expected loss is 1.74%. The $125 million or more in Series 2023-1 Class A notes are being offered to investors with price guidance in a range from 8.5% to 9.25%, sources said. Which would give the notes a multiple at market of roughly 5 times the base expected loss, if they price at the mid-point of guidance. Update 1: Liberty Mutual is hoping to upsize its new Mystic Re 2023-1 cat bond to as much as $150 million in size. At the same time, the Class A notes pricing has lifted to the top-end of guidance, at 9.25%, while certain terms related to the threshold factors for extension spreads were also adjusted before closing after investor feedback, we understand. Update 2: Liberty Mutual successfully upsized its latest catastrophe bond before closing, lifting the issuance to the elevated $150 million target level, while the pricing remained fixed at the top-end of initial guidance, to pay investors a coupon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49" t="str">
        <v>https://www.artemis.bm/deal-directory/mystic-re-iv-ltd-series-2023-1/</v>
      </c>
    </row>
    <row r="450" spans="1:21" x14ac:dyDescent="0.25">
      <c r="A450" t="str">
        <v>Sakura Re Ltd. (Series 2022-1)</v>
      </c>
      <c r="B450" s="19">
        <v>44896</v>
      </c>
      <c r="C450" t="str">
        <v>Sakura Re Ltd.</v>
      </c>
      <c r="D450" t="str">
        <v>Sompo International</v>
      </c>
      <c r="E450" t="str">
        <v>Aon Securities is sole structuring agent and bookrunner</v>
      </c>
      <c r="F450" t="str">
        <v>AIR Worldwide</v>
      </c>
      <c r="G450" t="str">
        <v>U.S. (inc. DC, Puerto Rico &amp; Virgin Islands) &amp; Canada named storm and earthquake</v>
      </c>
      <c r="H450" s="18">
        <v>150000000</v>
      </c>
      <c r="I450" t="str">
        <v>Industry loss index</v>
      </c>
      <c r="J450" t="str">
        <v>NR</v>
      </c>
      <c r="K450" t="str">
        <v>Unknown</v>
      </c>
      <c r="L450">
        <v>3.73</v>
      </c>
      <c r="M450" t="str">
        <v>Unknown</v>
      </c>
      <c r="N450" t="str">
        <v>No</v>
      </c>
      <c r="O450">
        <v>2.96</v>
      </c>
      <c r="P450">
        <v>13.5</v>
      </c>
      <c r="Q450">
        <v>4.5608108108108105</v>
      </c>
      <c r="R450">
        <v>1</v>
      </c>
      <c r="S450">
        <v>0</v>
      </c>
      <c r="T450" t="str">
        <v>This is the first catastrophe bond to specifically provide coverage solely to the underwriting entities of Sompo International. However, it is the second Sakura Re cat bond, after parent Sompo Holdings used the vehicle for a $400 million cat bond that covered its Sompo Japan entity and the International arm in 2021 . Bermuda domiciled Sakura Re Ltd. will offer a single tranche of Series 2022-1 Class A notes to cat bond investors, with $100 million or more set to be sold and the proceeds used to collateralize reinsurance agreements between the vehicle and Sompo International’s insurance and reinsurance entities. The deal will provide Sompo International with US and Canadian specific property catastrophe reinsurance coverage, specifically against losses from named storms and earthquakes. It’s an interesting structure though, as the Sakura Re 2022-1 cat bond will feature a dual trigger, to provide Sompo International with per-occurrence retro reinsurance protection for earthquake risks and annual aggregate for named storms. That kind of dual-trigger approach has been used by the Japanese parent before, but is a less common cat bond structure for US-focused risks. The $100 million of Class A notes being issued will feature a PCS industry loss index trigger and the retrocessional reinsurance protection will run across a three-year term, over three annual risk periods, to almost the end of 2025. The Class A notes can attach for an earthquake event causing an industry loss of $45bn or higher on an occurrence basis, or for a named storm events aggregating to a $140bn industry loss index level. The notes come with an initial attachment probability of 3.73%, an initial base expected loss of 2.96% and are being offered to cat bond investors with price guidance in a range from 12.5% to 13.5%. Update 1: We understand that Sompo International is now targeting up to $150 million of protection from this its first cat bond deal as sole sponsor, while the pricing has risen to the top-end of guidance, at 13.5%, we’re told. Update 2: Sompo International secured its upsized $150 million target for this Sakura Re 2022-1 catastrophe bond, while the coupon was finalised at the top-end of guidance, at 13.5%.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0" t="str">
        <v>https://www.artemis.bm/deal-directory/sakura-re-ltd-series-2022-1/</v>
      </c>
    </row>
    <row r="451" spans="1:21" x14ac:dyDescent="0.25">
      <c r="A451" t="str">
        <v>Four Lakes Re Ltd. (Series 2022-1)</v>
      </c>
      <c r="B451" s="19">
        <v>44896</v>
      </c>
      <c r="C451" t="str">
        <v>Four Lakes Re Ltd.</v>
      </c>
      <c r="D451" t="str">
        <v>American Family Mutual Insurance Co.</v>
      </c>
      <c r="E451" t="str">
        <v>Aon Securities is sole structuring agent and bookrunner</v>
      </c>
      <c r="F451" t="str">
        <v>AIR Worldwide</v>
      </c>
      <c r="G451" t="str">
        <v>U.S named storm, earthquake, severe thunderstorm, winter storm, wildfire</v>
      </c>
      <c r="H451" s="18">
        <v>100000000</v>
      </c>
      <c r="I451" t="str">
        <v>Indemnity</v>
      </c>
      <c r="J451" t="str">
        <v>NR</v>
      </c>
      <c r="K451" t="str">
        <v>Unknown</v>
      </c>
      <c r="L451">
        <v>1.63</v>
      </c>
      <c r="M451" t="str">
        <v>$1,960,000,000.00</v>
      </c>
      <c r="N451" t="str">
        <v>No</v>
      </c>
      <c r="O451">
        <v>0.49</v>
      </c>
      <c r="P451">
        <v>6.5</v>
      </c>
      <c r="Q451">
        <v>13.26530612244898</v>
      </c>
      <c r="R451">
        <v>1</v>
      </c>
      <c r="S451">
        <v>0</v>
      </c>
      <c r="T451" t="str">
        <v>This is the third catastrophe bond in the Four Lakes Re Ltd. series of deals to be sponsored by American Family Mutual Insurance Company, following on from a $175 million issuance in 2020 and a $125 million issuance a year ago. American Family Mutual Insurance Company had previously sponsored the fated Mariah Re catastrophe bonds back in 2010, that were both triggered by tornado losses. Special purpose insurer Four Lakes Re Ltd. will look to issue a single tranche of Series 2022-1 Class A notes that will be sold to investors and the proceeds used to collateralize an underlying reinsurance agreement with AmFam, Artemis is told. The issuance is targeted at $100 million or more in size and the coverage from the notes will run across a roughly three-year term to the end of 2025, we understand. The notes will provide AmFam with reinsurance protection, on an indemnity trigger and per-occurrence basis, against losses from named storms, earthquakes, severe thunderstorms, winter storms and wildfires across the United States. That’s a slightly shorter list of perils than the previous two Four Lakes Re cat bonds, which also provided coverage for the less well-modelled volcanic eruptions and meteorite impacts. The currently $100 million tranche of Series 2022-1 Class A notes that Four Lakes Re Ltd. is issuing, will have an initial attachment point at $1.96 billion of losses to AmFam and exhaust their coverage at $2.46 billion, we’re told. The Class A notes come with an initial attachment probability of 1.63%, an initial base expected loss of 0.49% and are being marketed to cat bond investors with price guidance in a range from 6% to 6.5%, sources said. Update 1: AmFam is aiming to upsize this Four Lakes Re 2022-1 catastrophe bond to $125 million in size, while the pricing has moved to the upper-end of initial guidance, to pay investors a coupon of 6.5%. Update 2: In the end, American Family Mutual Insurance (AmFam) failed to upsize on this Four Lakes Re 2022-1 catastrophe bond. The issuance was settled at the initial $100 million target size, while the Class A notes with their initial base expected loss of 0.49% priced to offer investors a coupon of 6.5%, so providing a multiple-at-market of almost 13.3 times the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1" t="str">
        <v>https://www.artemis.bm/deal-directory/four-lakes-re-ltd-series-2022-1/</v>
      </c>
    </row>
    <row r="452" spans="1:21" x14ac:dyDescent="0.25">
      <c r="A452" t="str">
        <v>Mona Lisa Re Ltd. (Series 2023-1) Class A</v>
      </c>
      <c r="B452" s="19">
        <v>44927</v>
      </c>
      <c r="C452" t="str">
        <v>Mona Lisa Re Ltd.</v>
      </c>
      <c r="D452" t="str">
        <v>Renaissance Re and DaVinci Re</v>
      </c>
      <c r="E452" t="str">
        <v>Aon Securities and GC Securities are joint structuring agents &amp; bookrunners</v>
      </c>
      <c r="F452" t="str">
        <v>AIR Worldwide</v>
      </c>
      <c r="G452" t="str">
        <v>U.S., Puerto Rico, U.S. Virgin Islands, D.C. named storm and earthquakes, Canada earthquakes</v>
      </c>
      <c r="H452" s="18">
        <v>85000000</v>
      </c>
      <c r="I452" t="str">
        <v>Industry loss index</v>
      </c>
      <c r="J452" t="str">
        <v>NR</v>
      </c>
      <c r="K452" t="str">
        <v>Unknown</v>
      </c>
      <c r="L452">
        <v>2.76</v>
      </c>
      <c r="M452" t="str">
        <v>Unknown</v>
      </c>
      <c r="N452" t="str">
        <v>Yes</v>
      </c>
      <c r="O452">
        <v>2.25</v>
      </c>
      <c r="P452">
        <v>12.25</v>
      </c>
      <c r="Q452">
        <v>5.4444444444444446</v>
      </c>
      <c r="R452">
        <v>1</v>
      </c>
      <c r="S452">
        <v>0</v>
      </c>
      <c r="T452" t="str">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2" t="str">
        <v>https://www.artemis.bm/deal-directory/mona-lisa-re-ltd-series-2023-1/</v>
      </c>
    </row>
    <row r="453" spans="1:21" x14ac:dyDescent="0.25">
      <c r="A453" t="str">
        <v>Mona Lisa Re Ltd. (Series 2023-1) Class B</v>
      </c>
      <c r="B453" s="19">
        <v>44927</v>
      </c>
      <c r="C453" t="str">
        <v>Mona Lisa Re Ltd.</v>
      </c>
      <c r="D453" t="str">
        <v>Renaissance Re and DaVinci Re</v>
      </c>
      <c r="E453" t="str">
        <v>Aon Securities and GC Securities are joint structuring agents &amp; bookrunners</v>
      </c>
      <c r="F453" t="str">
        <v>AIR Worldwide</v>
      </c>
      <c r="G453" t="str">
        <v>U.S., Puerto Rico, U.S. Virgin Islands, D.C. named storm and earthquakes, Canada earthquakes</v>
      </c>
      <c r="H453" s="18">
        <v>100000000</v>
      </c>
      <c r="I453" t="str">
        <v>Industry loss index</v>
      </c>
      <c r="J453" t="str">
        <v>NR</v>
      </c>
      <c r="K453" t="str">
        <v>Unknown</v>
      </c>
      <c r="L453">
        <v>3.63</v>
      </c>
      <c r="M453" t="str">
        <v>Unknown</v>
      </c>
      <c r="N453" t="str">
        <v>Yes</v>
      </c>
      <c r="O453">
        <v>3.2</v>
      </c>
      <c r="P453">
        <v>12.5</v>
      </c>
      <c r="Q453">
        <v>3.90625</v>
      </c>
      <c r="R453">
        <v>1</v>
      </c>
      <c r="S453">
        <v>0</v>
      </c>
      <c r="T453" t="str">
        <v>RenaissanceRe has returned to the catastrophe bond market to sponsor a $150 million or greater Mona Lisa Re Ltd. (Series 2023-1) cat bond, to cover catastrophe risks in its own portfolio and that of its flagship partner capital vehicle DaVinci Re. This will be the fourth Mona Lisa Re Ltd. catastrophe bond from RenaissanceRe (RenRe) and its first since mid-2021. We’re told this Mona Lisa Re 2023-1 catastrophe bond will provide the ceding companies with a three-year source of U.S., Puerto Rico, U.S. Virgin Islands, and D.C. named storm and earthquake protection, as well as protection for Canadian earthquakes. The cat bond will feature an industry loss index trigger, with PCS the reporting agency across personal, commercial and auto line losses, and one tranche of notes will provide per-occurrence protection, with the other providing annual aggregate reinsurance, we understand. Bermuda-based Mona Lisa Re Ltd. will issue a $75 million tranche of Class A notes that will provide RenRe and DaVinci Re with annual aggregate reinsurance protection and come with an initial attachment probability of 2.76%, an initial base expected loss of 2.25% and are being offered to investors with price guidance in a range from 11.5% to 12.5%. Qualifying events for the aggregate tranche of coverage must breach a franchise deductible level on the industry loss index, we’re told. A similarly $75 million Class B tranche of notes will provide the cedents with per-occurrence reinsurance protection and come with an initial attachment probability of 3.63%, an initial base expected loss of 3.2% and are being offered to investors with price guidance in a range from 12% to 13%. Update 1: RenRe’s target for this new Mona Lisa Re 2023-1 catastrophe bond has been lifted to $200 million. The target size for each of the two tranches of notes on offer is now from $75 million to $100 million each, we understand. We’re now told that the price guidance for the Class A aggregate notes has been adjusted to between 12% and 12.5%, so narrowing the range towards the upper-half, while the Class B tranche of per-occurrence notes price guidance has also been adjusted, again towards the upper-half with a new range of 12.5% to 13% marketed. Update 2: At pricing, RenaissanceRe secured $185 million of retro reinsurance protection from its new Mona Lisa Re 2023-1 catastrophe bond. The Class A annual aggregate notes grew to $85 million in size and priced to pay investors a 12.25% coupon, while the Class B per-occurrence notes grew to $100 million and priced to pay investors a 12.5% coupon, making this a rare cat bond (in recent months) that has priced within its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3" t="str">
        <v>https://www.artemis.bm/deal-directory/mona-lisa-re-ltd-series-2023-1/</v>
      </c>
    </row>
    <row r="454" spans="1:21" x14ac:dyDescent="0.25">
      <c r="A454" t="str">
        <v>Bonanza Re Ltd. (Series 2023-1) Class A</v>
      </c>
      <c r="B454" s="19">
        <v>44927</v>
      </c>
      <c r="C454" t="str">
        <v>Bonanza Re Ltd.</v>
      </c>
      <c r="D454" t="str">
        <v>ARX Holding Corp. (Progressive Home)</v>
      </c>
      <c r="E454" t="str">
        <v>Gallagher Securities is sole structuring agent &amp; bookrunner</v>
      </c>
      <c r="F454" t="str">
        <v>AIR Worldwide</v>
      </c>
      <c r="G454" t="str">
        <v>US named storm, earthquake, severe thunderstorm, winter storm, wildfire</v>
      </c>
      <c r="H454" s="18">
        <v>70000000</v>
      </c>
      <c r="I454" t="str">
        <v>Indemnity</v>
      </c>
      <c r="J454" t="str">
        <v>NR</v>
      </c>
      <c r="K454" t="str">
        <v>Unknown</v>
      </c>
      <c r="L454">
        <v>0.95</v>
      </c>
      <c r="M454" t="str">
        <v>Unknown</v>
      </c>
      <c r="N454" t="str">
        <v>Yes</v>
      </c>
      <c r="O454">
        <v>0.87</v>
      </c>
      <c r="P454">
        <v>5.75</v>
      </c>
      <c r="Q454">
        <v>6.6091954022988508</v>
      </c>
      <c r="R454">
        <v>1</v>
      </c>
      <c r="S454">
        <v>0</v>
      </c>
      <c r="T454" t="str">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4" t="str">
        <v>https://www.artemis.bm/deal-directory/bonanza-re-ltd-series-2023-1/</v>
      </c>
    </row>
    <row r="455" spans="1:21" x14ac:dyDescent="0.25">
      <c r="A455" t="str">
        <v>Bonanza Re Ltd. (Series 2023-1) Class B</v>
      </c>
      <c r="B455" s="19">
        <v>44927</v>
      </c>
      <c r="C455" t="str">
        <v>Bonanza Re Ltd.</v>
      </c>
      <c r="D455" t="str">
        <v>ARX Holding Corp. (Progressive Home)</v>
      </c>
      <c r="E455" t="str">
        <v>Gallagher Securities is sole structuring agent &amp; bookrunner</v>
      </c>
      <c r="F455" t="str">
        <v>AIR Worldwide</v>
      </c>
      <c r="G455" t="str">
        <v>US named storm, earthquake, severe thunderstorm, winter storm, wildfire</v>
      </c>
      <c r="H455" s="18">
        <v>65000000</v>
      </c>
      <c r="I455" t="str">
        <v>Indemnity</v>
      </c>
      <c r="J455" t="str">
        <v>NR</v>
      </c>
      <c r="K455" t="str">
        <v>Unknown</v>
      </c>
      <c r="L455" t="str">
        <v>None</v>
      </c>
      <c r="M455" t="str">
        <v>Unknown</v>
      </c>
      <c r="N455" t="str">
        <v>Yes</v>
      </c>
      <c r="O455">
        <v>1</v>
      </c>
      <c r="P455">
        <v>20</v>
      </c>
      <c r="Q455">
        <v>20</v>
      </c>
      <c r="R455">
        <v>1</v>
      </c>
      <c r="S455">
        <v>0</v>
      </c>
      <c r="T455" t="str">
        <v>This will be the sixth catastrophe bond in the Bonanza Re Ltd. series of deals that have in the main covered the risks of American Strategic Insurance Group, but in recent year’s that has broadened out to include some of the carriers of the Progressive-owned ARX Holding Corporation. This latest catastrophe bond will actually be the seventh to provide reinsurance to insurer American Strategic. Bonanza Re Ltd., the Bermuda domiciled special purpose insurer (SPI), is targeting issuance of two tranches of Series 2023-1 notes for this new cat bond issuance for the Progressive insurance companies (we understand known as Progressive Home). The target size of the issuance is currently $125 million across the two tranches of notes, which will provide the ARX Holding insurers, including American Strategic, with a multi-year source of US property catastrophe reinsurance protection. The Bonanza Re 2023-1 cat bond deal will provide the ceding insurers with US named storm reinsurance across three hurricane seasons, through a Class A tranche of notes that only come on-risk at June 1st 2023 and run to the end of 2025. The Class A notes will provide ARX Holding with indemnity and per-occurrence protection for named storm losses over this term. Meanwhile, we understand the Class B notes will provide multi-peril aggregate reinsurance protection over a single year, just running through 2023 and will cover ARX Holding’s insurers for losses from US named storm, earthquake, severe thunderstorm, winter storm, wildfire events. This aggregate Class B tranche features a $5 million deductible per-event as well as a cap per-event contribution, we understand. The Class A per-occurrence and indemnity triggered US named storm notes are marketed at $75 million in size and these notes would attach at $1.05 billion of losses to ARX Holding insurers but when inured to reinsurance the effective attachment point is more like $1.8 billion, we’re told. That gives the Class A notes an initial attachment probability of 0.95%, an initial base expected loss of 0.87% and they are being marketed with price guidance in a range from 7.5% to 8.25%. Interestingly, the Bonanza Re 2022-1 cat bond, which was US wind and per-occurrence only, had an initial expected loss of 2.03% and priced at a 5.75% coupon, so this new cat bond offers investors a significantly higher risk-adjusted return, it seems. The Class B, annual aggregate, multi-peril and one-year notes, are marketed at $50 million in size and have an attachment at $600 million of losses, an initial attachment point of 1.87%, an initial base expected loss of 1% and are being offered as zero-coupon discount notes, with pricing of 81% to 80% of principal, which roughly means a 19% to 20% rate-on-line equivalent. Update 1: The target size has now been lifted from $125 million to as much as $130 million across the two tranches of notes. The Class A notes will provide ARX Holding with indemnity and per-occurrence protection for named storm losses over this term and are now sized at between $65 million and $75 million, we understand. With an initial base expected loss of 0.87%, the Class A notes were at first marketed with price guidance in a range from 7.5% to 8.25%, but we’re now told that guidance is fixed at the top-end of 8.25%. The Class B notes now have a slightly raised target of $55 million in size, up from an initial $50 million, and will provide multi-peril aggregate reinsurance protection over a single year, just running through 2023, covering losses from US named storm, earthquake, severe thunderstorm, winter storm, wildfire events. The zero-coupon Class B notes have an initial base expected loss of 1% and were first offered with pricing of 81% to 80% of principal, which roughly means a 19% to 20% rate-on-line equivalent, but we’re told this has now been fixed at the top-end at 80% of principal, so implying a 20% rate-on-line equivalent. Both tranches therefore will come with far higher multiples-at-market than previous Bonanza Re cat bond deals, as investors continue to demand much higher spreads in 2023. Update 2: We understand that the size for this Bonanza Re 2023-1 cat bond issuance has increased again to $135 million, with $70 million of reinsurance secured from the Class A per-occurrence notes, and now $65 million secured from the Class B annual aggregate zero-coupon notes. Update – Sept 2023 The Class B aggregate zero-coupon notes have been marked down around 50%, as qualifying catastrophe losses have risen across the risk period so far. Update – Nov 2023 The Class B aggregate notes had been marked down further, to as much as an ~80% discount and some pricing sheets showed them as particularly distressed by late November 2023, as qualifying losses had kept aggregating higher. Update – Feb 2024 While the Class B zero-coupon annual aggregate notes had remained marked down into December 2023, they began to recover as the end of their risk period neared and it became apparent that even if losses reached the attachment point, the eventual loss to investors would not be as significant as had been feared. Prior to maturity their maturity in early January 2024, the notes recovered their full value and as we understand it, the capital was returned in full to investors in the zero-coupon notes.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5" t="str">
        <v>https://www.artemis.bm/deal-directory/bonanza-re-ltd-series-2023-1/</v>
      </c>
    </row>
    <row r="456" spans="1:21" x14ac:dyDescent="0.25">
      <c r="A456" t="str">
        <v>Vitality Re XIV Ltd (Series 2023) Class A</v>
      </c>
      <c r="B456" s="19">
        <v>44927</v>
      </c>
      <c r="C456" t="str">
        <v>Vitality Re XIV Ltd</v>
      </c>
      <c r="D456" t="str">
        <v>Aetna</v>
      </c>
      <c r="E456" t="str">
        <v>GC Securities is sole structuring agent and bookrunner</v>
      </c>
      <c r="F456" t="str">
        <v>Milliman Inc.</v>
      </c>
      <c r="G456" t="str">
        <v>Medical benefit claims levels</v>
      </c>
      <c r="H456" s="18">
        <v>140000000</v>
      </c>
      <c r="I456" t="str">
        <v>Medical benefit ratio (indemnity)</v>
      </c>
      <c r="J456" t="str">
        <v>S&amp;P: Class A - BBB+ (sf); Class B - BB+ (sf)</v>
      </c>
      <c r="K456">
        <v>4</v>
      </c>
      <c r="L456" t="str">
        <v>None</v>
      </c>
      <c r="M456" t="str">
        <v>Unknown</v>
      </c>
      <c r="N456" t="str">
        <v>Yes</v>
      </c>
      <c r="O456">
        <v>0.01</v>
      </c>
      <c r="P456">
        <v>3.5</v>
      </c>
      <c r="Q456">
        <v>350</v>
      </c>
      <c r="R456">
        <v>1</v>
      </c>
      <c r="S456">
        <v>0</v>
      </c>
      <c r="T456" t="str">
        <v>Aetna, the health, medical and benefits insurer unit of CVS Health, is back in the insurance-linked securities (ILS) market to sponsor a fourteenth Vitality Re health insurance catastrophe bond issuance, targeting $200m of reinsurance from a Vitality Re XIV Ltd (Series 2023) transaction. For 2023, we’re told that Aetna has registered a new Cayman Islands special purpose vehicle named Vitality Re XIV Limited and like other recent years the company targets the issuance of two tranches of health insurance-linked notes, designed to provide it a targeted $200 million of collateralized reinsurance from the capital markets. Vitality Re XIV Limited aims to sell the two tranches of Series 2023 notes to to investors, with the resulting collateral will be used to collateralise reinsurance agreements for Aetna’s benefit. Like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XIV Ltd. It’s effectively annual aggregate indemnity reinsurance arrangement, but with the trigger based on an index linked to Aetna’s medical benefit claims ratio. If the claims index exceeds a predefined attachment point, for either of the tranches of notes issued by Vitality Re XIV, it can trigger a reinsurance recovery payment. Both of the tranches of notes to be issued by Vitality Re XIV will provide Aetna four years of protection to the end of 2026, with each covering a different layer of its reinsurance needs. A $140 million of Vitality Re XIV Class A notes will protect Aetna for losses above a medical benefit claims ratio of 106%, equivalent to a $1.06 billion loss level, giving them an expected loss of around 0.01%. They will cover losses up to a medical benefit claims ratio of 120%, or $1.2 billion of losses. The Class A tranche of notes are being offered to ILS investors with coupon price guidance in a range from 2.75% to 3.5%, we’re told. A $60 million tranche of Vitality Re XIV Class B notes will provide Aetna with protection against losses above a medical benefit claims ratio of 100%, equivalent to a $1 billion loss level, which gives them an expected loss of around 0.20%. These notes cover losses to a claims ratio of 106%, or $1.06 billion, so the Class B notes attach first, so are riskier and would detach at the point the Class A notes began paying claims. The Class B notes are being offered to ILS investors with price guidance in a range from 4% to 5%, we understand. The coupons and multiples are far higher than last year’s Vitality Re deal, despite having similar expected loss levels. You can compare the 2022 deal here . Update 1: Pricing guidance has risen for each of the two tranches of notes to be issued by Vitality Re XIV. The Class A notes price guidance has been raised to 3.25% to 3.5%, while the Class B notes pricing has been raised to 4.5% to 5%. Update 2: Aetna secured the full $200 million of reinsurance from its new Vitality Re ILS deal in 2023. We’ve learned that the final pricing for the Class A tranche of notes was at the top-end of guidance, at 3.5%, while for the Class B notes it was at the original guidance mid-point, at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6" t="str">
        <v>https://www.artemis.bm/deal-directory/vitality-re-xiv-ltd-series-2023/</v>
      </c>
    </row>
    <row r="457" spans="1:21" x14ac:dyDescent="0.25">
      <c r="A457" t="str">
        <v>Gateway Re Ltd. (Series 2023-1) Class A</v>
      </c>
      <c r="B457" s="19">
        <v>44958</v>
      </c>
      <c r="C457" t="str">
        <v>Gateway Re Ltd.</v>
      </c>
      <c r="D457" t="str">
        <v>SureChoice Underwriters Reciprocal Exchange, Elevate Reciprocal Exchange</v>
      </c>
      <c r="E457" t="str">
        <v>Swiss Re Capital Markets is sole structuring agent and bookrunner</v>
      </c>
      <c r="F457" t="str">
        <v>AIR Worldwide</v>
      </c>
      <c r="G457" t="str">
        <v>US named storm: Alabama, North and South Carolina, Louisiana, Mississippi, Texas</v>
      </c>
      <c r="H457" s="18">
        <v>150000000</v>
      </c>
      <c r="I457" t="str">
        <v>Indemnity</v>
      </c>
      <c r="J457" t="str">
        <v>NR</v>
      </c>
      <c r="K457">
        <v>3</v>
      </c>
      <c r="L457">
        <v>2.68</v>
      </c>
      <c r="M457" t="str">
        <v>Unknown</v>
      </c>
      <c r="N457" t="str">
        <v>Yes</v>
      </c>
      <c r="O457">
        <v>1.62</v>
      </c>
      <c r="P457">
        <v>13</v>
      </c>
      <c r="Q457">
        <v>8.0246913580246915</v>
      </c>
      <c r="R457">
        <v>1</v>
      </c>
      <c r="S457">
        <v>0</v>
      </c>
      <c r="T457" t="str">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7" t="str">
        <v>https://www.artemis.bm/deal-directory/gateway-re-ltd-series-2023-1/</v>
      </c>
    </row>
    <row r="458" spans="1:21" x14ac:dyDescent="0.25">
      <c r="A458" t="str">
        <v>Gateway Re Ltd. (Series 2023-1) Class B</v>
      </c>
      <c r="B458" s="19">
        <v>44958</v>
      </c>
      <c r="C458" t="str">
        <v>Gateway Re Ltd.</v>
      </c>
      <c r="D458" t="str">
        <v>SureChoice Underwriters Reciprocal Exchange, Elevate Reciprocal Exchange</v>
      </c>
      <c r="E458" t="str">
        <v>Swiss Re Capital Markets is sole structuring agent and bookrunner</v>
      </c>
      <c r="F458" t="str">
        <v>AIR Worldwide</v>
      </c>
      <c r="G458" t="str">
        <v>US named storm: Alabama, North and South Carolina, Louisiana, Mississippi, Texas</v>
      </c>
      <c r="H458" s="18">
        <v>150000000</v>
      </c>
      <c r="I458" t="str">
        <v>Indemnity</v>
      </c>
      <c r="J458" t="str">
        <v>NR</v>
      </c>
      <c r="K458">
        <v>3</v>
      </c>
      <c r="L458">
        <v>4.3499999999999996</v>
      </c>
      <c r="M458" t="str">
        <v>Unknown</v>
      </c>
      <c r="N458" t="str">
        <v>Yes</v>
      </c>
      <c r="O458">
        <v>3.36</v>
      </c>
      <c r="P458">
        <v>20</v>
      </c>
      <c r="Q458">
        <v>5.9523809523809526</v>
      </c>
      <c r="R458">
        <v>1</v>
      </c>
      <c r="S458">
        <v>0</v>
      </c>
      <c r="T458" t="str">
        <v>This is the second catastrophe bond to be sponsored by coastal property insurance group, SURE, which was formed by SageSure Capital Holdings Inc. and underwrites its business using the SureChoice Underwriters Reciprocal Exchange (SURE) and Elevate Reciprocal Exchange. With its second cat bond, SURE is seeking an expanded and multi-year source of US named storm reinsurance protection, on an indemnity trigger and per-occurrence basis. The coverage is across more states that SURE’s last cat bond deal, with the named storm protection extending across Alabama, North and South Carolina, Louisiana, Mississippi, Texas (NC and SC being new additions for 2023). Both the SureChoice Underwriters Reciprocal Exchange (SURE) and Elevate Reciprocal Exchange will be covered by this new cat bond, where as from launch the 2022 deal only covered the former. Gateway Re Ltd., the insurers’ Bermuda domiciled SPI, will seek to issue as many as three tranches of Series 2023-1 notes, that will be sold to catastrophe bond funds and investors and the proceeds used to collateralize reinsurance agreements between the SPI and ceding company SURE. It appears SURE may be testing market appetite with two of the tranches, so it’s uncertain whether all three will actually be issued, or perhaps just two of them. A Class A tranche of notes is preliminarily targeting $150 million of named storm reinsurance protection for SURE and these notes are the least risky layer being transferred to the capital markets. The $150 million of Gateway Re Series 2023-1 Class A notes come with an initial attachment probability of 2.68%, an initial base expected loss of 1.62% and are being marketed to investors with price guidance in a range from 12.25% to 13%, we’re told. A proposed $50 million Class B tranche of notes are riskier, having an attachment probability of 4.35%, a base expected loss of 3.36% and are offered with price guidance of 19% to 20%. The Class A and B tranches are multi-year, offering three years of cover. The final Class C tranche of notes have a one-year term, come with no preliminary size, are structured as zero-coupon notes and have the same attachment and expected loss as the B’s, but come with pricing of 81% to 82% of par (so an 18% to 19% rough coupon equivalent). So, as the C tranche doesn’t come with a size, it’s possible SURE is testing investor appetite for the one-year zero-coupon layer versus the three year Class B’s, meaning it’s uncertain both get issued. Update 1: SURE has successfully priced its latest Gateway Re 2023-1 catastrophe bond upsized by 78% from the original target, securing $355 million of multi-year collateralized reinsurance from this its second cat bond deal. The Class A tranche of notes has doubled in size to $300 million and were priced with a spread of 13%, so at the top-end of guidance. The Class B tranche of notes have upsized slightly to $55 million and were priced at the top-end as well, at 20%. The Class C tranche of zero-coupon notes were not placed, we understand.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8" t="str">
        <v>https://www.artemis.bm/deal-directory/gateway-re-ltd-series-2023-1/</v>
      </c>
    </row>
    <row r="459" spans="1:21" x14ac:dyDescent="0.25">
      <c r="A459" t="str">
        <v>Titania Re Ltd. (Series 2023-1) Class A</v>
      </c>
      <c r="B459" s="19">
        <v>44958</v>
      </c>
      <c r="C459" t="str">
        <v>Titania Re Ltd.</v>
      </c>
      <c r="D459" t="str">
        <v>Syndicate 1910 (Ariel Re)</v>
      </c>
      <c r="E459" t="str">
        <v>Howden Tiger Capital Markets &amp; Advisory is sole structuring agent and joint bookrunner. Aon Securities is joint bookrunner.</v>
      </c>
      <c r="F459" t="str">
        <v>AIR Worldwide</v>
      </c>
      <c r="G459" t="str">
        <v>U.S., Puerto Rico, U.S. Virgin Islands, D.C., Canada named storm and earthquake</v>
      </c>
      <c r="H459" s="18">
        <v>75000000</v>
      </c>
      <c r="I459" t="str">
        <v>Industry loss index</v>
      </c>
      <c r="J459" t="str">
        <v>NR</v>
      </c>
      <c r="K459" t="str">
        <v>Unknown</v>
      </c>
      <c r="L459">
        <v>3.04</v>
      </c>
      <c r="M459" t="str">
        <v>Unknown</v>
      </c>
      <c r="N459" t="str">
        <v>Yes</v>
      </c>
      <c r="O459">
        <v>2.59</v>
      </c>
      <c r="P459">
        <v>6.5</v>
      </c>
      <c r="Q459">
        <v>2.50965250965251</v>
      </c>
      <c r="R459">
        <v>1</v>
      </c>
      <c r="S459">
        <v>0</v>
      </c>
      <c r="T459" t="str">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59" t="str">
        <v>https://www.artemis.bm/deal-directory/titania-re-ltd-series-2023-1/</v>
      </c>
    </row>
    <row r="460" spans="1:21" x14ac:dyDescent="0.25">
      <c r="A460" t="str">
        <v>Titania Re Ltd. (Series 2023-1) Class B</v>
      </c>
      <c r="B460" s="19">
        <v>44958</v>
      </c>
      <c r="C460" t="str">
        <v>Titania Re Ltd.</v>
      </c>
      <c r="D460" t="str">
        <v>Syndicate 1910 (Ariel Re)</v>
      </c>
      <c r="E460" t="str">
        <v>Howden Tiger Capital Markets &amp; Advisory is sole structuring agent and joint bookrunner. Aon Securities is joint bookrunner.</v>
      </c>
      <c r="F460" t="str">
        <v>AIR Worldwide</v>
      </c>
      <c r="G460" t="str">
        <v>U.S., Puerto Rico, U.S. Virgin Islands, D.C., Canada named storm and earthquake</v>
      </c>
      <c r="H460" s="18">
        <v>50000000</v>
      </c>
      <c r="I460" t="str">
        <v>Industry loss index</v>
      </c>
      <c r="J460" t="str">
        <v>NR</v>
      </c>
      <c r="K460" t="str">
        <v>Unknown</v>
      </c>
      <c r="L460">
        <v>4.58</v>
      </c>
      <c r="M460" t="str">
        <v>Unknown</v>
      </c>
      <c r="N460" t="str">
        <v>Yes</v>
      </c>
      <c r="O460">
        <v>3.82</v>
      </c>
      <c r="P460">
        <v>12.75</v>
      </c>
      <c r="Q460">
        <v>3.337696335078534</v>
      </c>
      <c r="R460">
        <v>1</v>
      </c>
      <c r="S460">
        <v>0</v>
      </c>
      <c r="T460" t="str">
        <v>This is the third in the Titania Re catastrophe bond series to be sponsored by Bermuda based global reinsurance company Ariel Re, as it looks to again tap the capital markets for retrocessional reinsurance via its Lloyd’s Syndicate 1910 operation. Syndicate 1910 is the ultimate ceding company, which is the main underwriting vehicle that private equity backed reinsurer Ariel Re principally uses for its global reinsurance underwriting business. Bermuda registered special purpose insurer (SPI) Titania Re Ltd. will seek to issue two tranches of Series 2023-1 notes, that will be sold to investors and the proceeds used to provide Ariel Re with a multi-year source of retro reinsurance to cover certain losses from U.S. 50 state, Puerto Rico, U.S. Virgin Islands, D.C. and Canada named storms and earthquakes. The cat bond will provide its coverage across a three-year term and three risk periods, to February 2026. It’s also interesting to note the inclusion of a carbon offset feature within this new cat bond from Ariel Re, as that will see the reinsurer looking to offset some of the carbon from housing rebuild and replacement after a qualifying catastrophe event occurs. Ariel Re’s two previous Titania Re cat bonds had each only featured a single tranche of notes, providing annual aggregate protection. This time, Ariel Re has two tranches of notes on offer in this Titania Re 2023-1 cat bond deal, one to provide multi-peril aggregate protection, the second to provide single peril (named storm) per-occurrence coverage. Titania Re Ltd. will issue a Class A tranche of Series 2023-1 notes that are currently sized as $65 million, with this layer of protection structured on an annual aggregate basis, covering both the named storm and earthquake perils across the aforementioned territories. The Class A notes come with an initial attachment probability of 3.04%, an initial base expected loss of 2.59% and are being offered to cat bond investors with spread guidance of 13% to 13.75%. A currently $50 million Class B tranche of Series 2023-1 notes will provide per-occurrence named storm only protection, across the same territories and over the same three-year term. The Class B notes come with an initial attachment probability of 4.58%, an initial base expected loss of 3.82% and are being offered to investors with spread guidance in a range from 13.5% to 14.25%. For a pricing comparison, the Titania Re 2021-2 notes are closest to the 2023-1 Class A notes, being multi-peril, which had an initial expected loss of 3.32% and priced to pay investors a spread of 6.5%. Update 1: Ariel Re is aiming to upsize this cat bond slightly to $125 million, while the price guidance has been narrowed and lowered for both tranches of notes. The Class A tranche of Series 2023-1 notes were first marketed at $65 million in size, but we’re told this is now targeted at up to $75 million, while the price guidance has been lowered to 12.75% to 13%. The Class B tranche remains $50 million in size but their price guidance has also been lowered and narrowed to 13.25% to 13.5%, so both of these tranches could price at or below the bottom-end of initial guidance. Update 2: Ariel Re is targeting even lower pricing for its latest catastrophe bond. The Class A notes, which have an initial base expected loss of 2.59%, were first offered to cat bond investors with spread guidance of 13% to 13.75%, but that price guidance was lowered at first to 12.75% to 13%, and now has been lowered again to between 12.25% and 12.75%. For the Class A notes, that represents a -5% shift in pricing from the initial mid-point, even if they price at the top-end of the now twice lowered guidance, so 12.75%. Should they price lower, it would represent a near -7% shift if they closed at the new lower mid-point of 12.5%. The Class B notes, which have an initial base expected loss of 3.82%, were first offered to investors with spread guidance in a range from 13.5% to 14.25%, but that guidance was first lowered and narrowed to 13.25% to 13.5%, and has now been reduced again, marketed today with a range of 12.75% to 13.25%. For the Class B notes, that represents a possible -5% shift in pricing should they be finalised at the upper-end of the latest guidance, at 13.25%, or a -7% shift if they settle further down at the new mid-point of 13%. Update 3: At final pricing the Class A tranche of notes was fixed at $75 million in size, while the spread dropped to the low-end of reduced guidance, at 12.25%. The Class B tranche of notes was fixed at $50 million in size, while the spread was also finalised at the low-end of reduced guidance, as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0" t="str">
        <v>https://www.artemis.bm/deal-directory/titania-re-ltd-series-2023-1/</v>
      </c>
    </row>
    <row r="461" spans="1:21" x14ac:dyDescent="0.25">
      <c r="A461" t="str">
        <v>FloodSmart Re Ltd. (Series 2023-1) Class A</v>
      </c>
      <c r="B461" s="19">
        <v>44986</v>
      </c>
      <c r="C461" t="str">
        <v>FloodSmart Re Ltd.</v>
      </c>
      <c r="D461" t="str">
        <v>FEMA / NFIP via Hannover Re</v>
      </c>
      <c r="E461" t="str">
        <v>Aon Securities is sole structuring agent and bookrunner</v>
      </c>
      <c r="F461" t="str">
        <v>KatRisk LLC</v>
      </c>
      <c r="G461" t="str">
        <v>U.S. flood risk (from named storms)</v>
      </c>
      <c r="H461" s="18">
        <v>225000000</v>
      </c>
      <c r="I461" t="str">
        <v>Indemnity</v>
      </c>
      <c r="J461" t="str">
        <v>NR</v>
      </c>
      <c r="K461" t="str">
        <v>Unknown</v>
      </c>
      <c r="L461">
        <v>6.25</v>
      </c>
      <c r="M461" t="str">
        <v>$8,000,000,000.00</v>
      </c>
      <c r="N461" t="str">
        <v>Yes</v>
      </c>
      <c r="O461">
        <v>5.35</v>
      </c>
      <c r="P461">
        <v>16.25</v>
      </c>
      <c r="Q461">
        <v>3.0373831775700935</v>
      </c>
      <c r="R461">
        <v>1</v>
      </c>
      <c r="S461">
        <v>0</v>
      </c>
      <c r="T461" t="str">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1" t="str">
        <v>https://www.artemis.bm/deal-directory/floodsmart-re-ltd-series-2023-1/</v>
      </c>
    </row>
    <row r="462" spans="1:21" x14ac:dyDescent="0.25">
      <c r="A462" t="str">
        <v>FloodSmart Re Ltd. (Series 2023-1) Class B</v>
      </c>
      <c r="B462" s="19">
        <v>44986</v>
      </c>
      <c r="C462" t="str">
        <v>FloodSmart Re Ltd.</v>
      </c>
      <c r="D462" t="str">
        <v>FEMA / NFIP via Hannover Re</v>
      </c>
      <c r="E462" t="str">
        <v>Aon Securities is sole structuring agent and bookrunner</v>
      </c>
      <c r="F462" t="str">
        <v>KatRisk LLC</v>
      </c>
      <c r="G462" t="str">
        <v>U.S. flood risk (from named storms)</v>
      </c>
      <c r="H462" s="18">
        <v>50000000</v>
      </c>
      <c r="I462" t="str">
        <v>Indemnity</v>
      </c>
      <c r="J462" t="str">
        <v>NR</v>
      </c>
      <c r="K462" t="str">
        <v>Unknown</v>
      </c>
      <c r="L462">
        <v>7.45</v>
      </c>
      <c r="M462" t="str">
        <v>$7,000,000,000.00</v>
      </c>
      <c r="N462" t="str">
        <v>Yes</v>
      </c>
      <c r="O462">
        <v>6.83</v>
      </c>
      <c r="P462">
        <v>21.5</v>
      </c>
      <c r="Q462">
        <v>3.1478770131771596</v>
      </c>
      <c r="R462">
        <v>1</v>
      </c>
      <c r="S462">
        <v>0</v>
      </c>
      <c r="T462" t="str">
        <v>The U.S. Federal Emergency Management Agency (FEMA) is back in the catastrophe bond market for what will be its sixth FloodSmart Re Ltd. transaction. For its first issuance of 2023, FEMA’s FloodSmart Re Ltd. special purpose insurer vehicle is aiming to secure at least $250 million of additional reinsurance for the National Flood Insurance Program (NFIP). As with every one of FEMA’s previous FloodSmart Re catastrophe bonds for the NFIP, this new Series 2023-1 issuance will sit alongside the traditional reinsurance tower and its other cat bonds, as FEMA continues to build out its reinsurance tower with multi-year capital markets coverage, alongside its annual one-year traditional reinsurance renewal. Sources told us that that FEMA’s special purpose insurer, FloodSmart Re Ltd., will issue two tranches of Series 2023-1 notes that will be sold to catastrophe bond funds and investors, with a goal of raising at least $250 million. The proceeds from the sale will be used to collateralise retrocessional reinsurance agreements between FloodSmart Re and the ceding reinsurer, that is global player Hannover Re, which is once again fronting the investors for FEMA. Hannover Re will pass on the reinsurance protection from FloodSmart Re, through reinsurance agreements entered into with FEMA and the NFIP, the ultimate reinsured party and the beneficiary of the flood reinsurance protection. As with every other FloodSmart Re catastrophe bond, the reinsurance protection will cover the NFIP across a three-year term and on an indemnity and per-occurrence trigger basis, providing protection against flood losses arising from US named storm events. A $200 million Class A tranche of notes will cover a percentage of losses from an attachment point of $8 billion of losses, up to $10 billion of losses, giving them an initial attachment probability of 6.25%, an initial base expected loss of 5.35% and these notes are being offered to investors with spread guidance in a range from 16.25% to 17.25%. A $50 million tranche of Class B notes will cover a percentage of losses from an attachment point of $7 billion of losses, up to $8 billion of losses, giving them an initial attachment probability of 7.45%, an initial base expected loss of 6.83% and these notes are being offered to investors with spread guidance in a range from 21.5% to 22.5%. For comparison, at issuance, the 2021 issued tranche of Class A notes from the FloodSmart Re Ltd. (Series 2021-1) deal, attached at $7 billion, with an expected loss of 5.47% and priced to pay a spread of 13%, while the Class B notes from last year’s FloodSmart Re Ltd. (Series 2022-1) deal attached at $7 billion, with an expected loss of 5.48% and paid a spread of 13.75%. Update 1: We’re told the target size for this latest FEMA / NFIP flood catastrophe bond has been lifted slightly, with up to $275 million of reinsurance now being sought, while pricing has dropped to the bottom of initial guidance for both tranches of notes. The Class A tranche of notes are now being pitched as up to $225 million in size. The Class A notes come with an initial base expected loss of 5.35% and were first offered to investors with spread guidance in a range from 16.25% to 17.25%, but we’re told that this guidance has been reduced to the lowest-end of 16.25%. The Class B notes remain at $50 million in size, we’re told. They come with an initial base expected loss of 6.83% and were first offered to investors with spread guidance in a range from 21.5% to 22.5%, but this has now also been reduced to the lowest-end of initial guidance, at 21.5%, we understand. Update 2: FEMA secured the upsized $275 million of flood reinsurance for the NFIP with this latest FloodSmart Re catastrophe bond. At the same time, the two tranches of notes were priced at the bottom-end of their initial coupon guidance. The Class A tranche of notes priced to provide $225 million of reinsurance, with a coupon of 16.25%. The Class B notes continued to provide $50 million in reinsurance, while their coupon was finalised at 21.5%.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2" t="str">
        <v>https://www.artemis.bm/deal-directory/floodsmart-re-ltd-series-2023-1/</v>
      </c>
    </row>
    <row r="463" spans="1:21" x14ac:dyDescent="0.25">
      <c r="A463" t="str">
        <v>Lightning Re Ltd. (Series 2023-1)</v>
      </c>
      <c r="B463" s="19">
        <v>44986</v>
      </c>
      <c r="C463" t="str">
        <v>Lightning Re Ltd.</v>
      </c>
      <c r="D463" t="str">
        <v>Citizens Property Insurance</v>
      </c>
      <c r="E463" t="str">
        <v>Aon Securities and GC Securities are joint structuring agents &amp; bookrunners</v>
      </c>
      <c r="F463" t="str">
        <v>AIR Worldwide</v>
      </c>
      <c r="G463" t="str">
        <v>Florida named storm</v>
      </c>
      <c r="H463" s="18">
        <v>500000000</v>
      </c>
      <c r="I463" t="str">
        <v>Industry loss index</v>
      </c>
      <c r="J463" t="str">
        <v>NR</v>
      </c>
      <c r="K463" t="str">
        <v>Unknown</v>
      </c>
      <c r="L463">
        <v>2.1800000000000002</v>
      </c>
      <c r="M463" t="str">
        <v>Unknown</v>
      </c>
      <c r="N463" t="str">
        <v>No</v>
      </c>
      <c r="O463">
        <v>1.8</v>
      </c>
      <c r="P463">
        <v>11</v>
      </c>
      <c r="Q463">
        <v>6.1111111111111107</v>
      </c>
      <c r="R463">
        <v>1</v>
      </c>
      <c r="S463">
        <v>0</v>
      </c>
      <c r="T463" t="str">
        <v>This new Lightning Re Ltd. (Series 2023-1) catastrophe bond will be the tenth full 144a cat bond issuance from Florida’s Citizens Property Insurance Corporation that we have listed in our Deal Directory. It is the first not to be named Everglades Re and also the first to feature an industry loss trigger to provide the coverage, as Florida Citizens has preferred indemnity reinsurance coverage in the past. But with Florida Citizens exposure having expanded rapidly in the last year or so, an industry loss index can provide a valuable alternative source of protection, that can closely approximate the residual market insurers’ exposure to any major Florida named storm or hurricane event. Florida Citizens has established a new Bermuda based vehicle named Lightning Re Ltd. that will be licensed as a special purpose insurer (SPI) for the issuance of catastrophe bonds. For its first transaction, Lightning Re Ltd. will issue a single $200 million or larger tranche of Series 2023-1 Class A notes that will be sold to investors and the proceeds used to collateralize a reinsurance agreement between the vehicle and Citizens Property Insurance Corporation. The $200 million or more in capital markets backed reinsurance protection will be afforded on a PCS industry loss index and annual aggregate trigger basis, we’re told. We understand the index will only be based on personal lines losses from named storms in the state of Florida and that the Lightning Re 2023-1 cat bond will provide Citizens with protection across a three-year term to the end of March 2026. Sources said that the index attachment point will be $51.5 billion of aggregate losses, while the cat bond would exhaust its coverage at an index value of $66 billion, with a $2 billion per-event franchise deductible will be in effect. As a result, the $200 million of Series 2023-1 Class A notes that Lightning Re Ltd. will issue come with an initial attachment probability of 2.18% and an initial expected loss of 1.8% We understand the notes are being offered to cat bond funds and investors with price guidance in a range from 11.5% to 12.5%. As this is the first industry loss trigger cat bond from Florida Citizens and there aren’t any other Florida named storm only industry loss cat bonds to compare it to, this being the first such deal in 144a cat bond format, it’s hard to see how the pricing might look against previous deals. However, if we compare it to a Class A tranche of notes from Citizens Everglades Re II 2020-2 deal, that had a 1.93% expected loss, they priced at 6.25%, which makes this look like comparably much harder pricing, as you might expect. Update 1: Florida Citizens more than doubled the target size for this new cat bond, with between $400 million and $500 million of reinsurance now sought from the issuance. At the same time the price guidance has been reduced, to between 11% and 11.5%, indicating strong investor demand and strong execution. Update 2: Florida Citizens secured the upsized $500m target for reinsurance from its first industry loss cat bond, while the risk interest spread settled at the low-end of reduced guidance, to pay investors an 11% coupon.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3" t="str">
        <v>https://www.artemis.bm/deal-directory/lightning-re-ltd-series-2023-1/</v>
      </c>
    </row>
    <row r="464" spans="1:21" x14ac:dyDescent="0.25">
      <c r="A464" t="str">
        <v>Integrity Re Ltd. (Series 2023-1)</v>
      </c>
      <c r="B464" s="19">
        <v>44986</v>
      </c>
      <c r="C464" t="str">
        <v>Integrity Re Ltd. (Series 2023-1)</v>
      </c>
      <c r="D464" t="str">
        <v>American Integrity Insurance Company of Florida, Inc. via Hannover Rück SE</v>
      </c>
      <c r="E464" t="str">
        <v>Gallagher Securities is sole structuring agent &amp; bookrunner</v>
      </c>
      <c r="F464" t="str">
        <v>AIR Worldwide</v>
      </c>
      <c r="G464" t="str">
        <v>Florida named storm</v>
      </c>
      <c r="H464" s="18">
        <v>150000000</v>
      </c>
      <c r="I464" t="str">
        <v>Indemnity</v>
      </c>
      <c r="J464" t="str">
        <v>NR</v>
      </c>
      <c r="K464" t="str">
        <v>Unknown</v>
      </c>
      <c r="L464">
        <v>1.67</v>
      </c>
      <c r="M464" t="str">
        <v>$450,000,000.00</v>
      </c>
      <c r="N464" t="str">
        <v>No</v>
      </c>
      <c r="O464">
        <v>1.47</v>
      </c>
      <c r="P464">
        <v>12</v>
      </c>
      <c r="Q464">
        <v>8.1632653061224492</v>
      </c>
      <c r="R464">
        <v>1</v>
      </c>
      <c r="S464">
        <v>0</v>
      </c>
      <c r="T464" t="str">
        <v>This is the sixth Integrity Re catastrophe bond issuance for sponsoring cedent insurer American Integrity Insurance Company of Florida, Inc. Bermuda special purpose insurer (SPI) Integrity Re Ltd. will seek to issue a single tranche of Series 2023-1 Class A notes, with the proceeds set to collateralize a new capital markets backed source of peak catastrophe reinsurance coverage for American Integrity. Hannover Re will front the capital markets for American Integrity, entering into a retrocession agreement with the issuing vehicle and then passing on the reinsurance protection to the ceding insurer. This Integrity Re Series 2023-1 cat bond will provide American Integrity with a targeted $100 million or more in reinsurance protection against named storm events in Florida, on an indemnity and cascading per-occurrence basis across two Atlantic wind seasons, with the risk period running from June 1st 2023 to the end of May 2025, sources said. The Class A notes will have an initial attachment point at $450 million of losses, covering a percentage of a layer up to $650 million in the American Integrity reinsurance tower, we’re told. The effective loss attachment point is higher though, as the notes will inure to reinsurance layers beneath, so attaching around $925 million on a first-event basis, we understand. As a result, the targeted $100 million of notes Integrity Re Ltd. will issue come with an initial attachment probability of 1.67%, an initial base expected loss of 1.47% and are being marketed with spread price guidance of 11% to 12%. Update 1: The target size for this Integrity Re 2023-1 catastrophe bond has not changed, with still $100 million of Florida named storm reinsurance being sought for the sponsor. The price guidance has been adjusted though, with a revised range of an 11.5% to 12% spread now being offered to investors. In addition, we’re also told that supplementary information has been sent to investors regarding the reset of this cat bond, with certain limitations around that feature of the cat bond clarified to make clear where the reset bounds lie. Update 2: The Integrity Re 2023-1 cat bond is now looking set to upsize by 50% to $150m in size. The price guidance has now been fixed at the upper-end of 12%. Update 3: America Integrity secured its targeted 50% upsizing for this new Integrity Re 2023-1 catastrophe bond, with the deal set to provide it $150 million of reinsurance. The spread pricing was finalised at the top-end of initial guidance, at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4" t="str">
        <v>https://www.artemis.bm/deal-directory/integrity-re-ltd-series-2023-1/</v>
      </c>
    </row>
    <row r="465" spans="1:21" x14ac:dyDescent="0.25">
      <c r="A465" t="str">
        <v>Locke Tavern Re Ltd. (Series 2023-1)</v>
      </c>
      <c r="B465" s="19">
        <v>44986</v>
      </c>
      <c r="C465" t="str">
        <v>Locke Tavern Re Ltd.</v>
      </c>
      <c r="D465" t="str">
        <v>The Andover Companies</v>
      </c>
      <c r="E465" t="str">
        <v>GC Securities is sole structuring agent and bookrunner</v>
      </c>
      <c r="F465" t="str">
        <v>AIR Worldwide</v>
      </c>
      <c r="G465" t="str">
        <v>Northeast US named storm, severe thunderstorm, winter storm, earthquake</v>
      </c>
      <c r="H465" s="18">
        <v>175000000</v>
      </c>
      <c r="I465" t="str">
        <v>Indemnity</v>
      </c>
      <c r="J465" t="str">
        <v>NR</v>
      </c>
      <c r="K465">
        <v>3</v>
      </c>
      <c r="L465">
        <v>1.139</v>
      </c>
      <c r="M465" t="str">
        <v>$1,100,000,000.00</v>
      </c>
      <c r="N465" t="str">
        <v>No</v>
      </c>
      <c r="O465">
        <v>0.91900000000000004</v>
      </c>
      <c r="P465">
        <v>4.75</v>
      </c>
      <c r="Q465">
        <v>5.1686615886833511</v>
      </c>
      <c r="R465">
        <v>1</v>
      </c>
      <c r="S465">
        <v>0</v>
      </c>
      <c r="T465" t="str">
        <v>This is a debut catastrophe bond sponsorship from one of the largest and longest-standing mutual insurance groups in the Northeast, The Andover Companies. Sponsor The Andover Companies is seeking a collateralized source of multi-peril catastrophe reinsurance from the capital markets, using a newly established Bermuda based vehicle named Locke Tavern Re Ltd., that will be registered as a special purpose insurer (SPI) for the issuance of series of catastrophe bond notes. Locke Tavern Re Ltd. will issue a single tranche of Series 2023-1 Class A notes, that will be sold to cat bond investors and the proceeds used to collateralize a reinsurance agreement between the issuer and The Andover Companies insurers. We understand that the covered insurers are Merrimack Mutual Fire Insurance Company, Cambridge Mutual Fire Insurance Company, and Bay State Insurance Company to begin, while additional subsidiaries could be covered in future by the cat bond. The issuance is targeted at $125 million in size, sources said, with this set to provide multi-peril US northeast catastrophe reinsurance, on a fully-collateralized basis, across a three-year term. The covered perils are said to be Northeast US named storm, severe thunderstorm, winter storm, earthquake, while we understand the coverage will initially span the states of Connecticut, Illinois, Maine, Mass, New Hampshire, New Jersey, New York and Rhode Island. The $125 million of Series 2023-1 Class A catastrophe bond notes issued by Locke Tavern Re Ltd. will provide The Andover Companies insurers with reinsurance on an indemnity trigger and per-occurrence basis, over their three year term. We’re told the notes come with an initial attachment probability of 1.139%, an initial base expected loss of 0.919% and are being offered to cat bond funds and investors with spread guidance in a range from 5.5% to 6.25%. This means an initial attachment point at $1.1 billion of losses for the first risk period, sources said, with the notes expected to cover a percentage of a layer of the reinsurance tower to exhaustion at $1.55 billion. Update 1: The Andover Companies is now targeting between $125 million and $175 million of reinsurance from its debut Locke Tavern Re catastrophe bond, we understand. At the same time, the price guidance has been lowered, to between 5% and 5.5%. Update 2: The target size for the issuance was later narrowed to between $150 million and $175 million, while the price guidance was reduced again, with a spread of between 4.75% and 5% targeted. At that level this cat bond could upsize by 40%, while pricing down roughly 17% at the mid-points. Update 3: The Andover Companies has now secured its first Locke Tavern Re cat bond at the upsized target of $175 million, while pricing was finalised at the bottom-end of revised guidance, at 4.75%, indicating a roughly 19% decline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5" t="str">
        <v>https://www.artemis.bm/deal-directory/locke-tavern-re-ltd-series-2023-1/</v>
      </c>
    </row>
    <row r="466" spans="1:21" x14ac:dyDescent="0.25">
      <c r="A466" t="str">
        <v>Hestia Re Ltd. (Series 2023-1)</v>
      </c>
      <c r="B466" s="19">
        <v>44986</v>
      </c>
      <c r="C466" t="str">
        <v>Hestia Re Ltd.</v>
      </c>
      <c r="D466" t="str">
        <v>Kin Interinsurance Network</v>
      </c>
      <c r="E466" t="str">
        <v>Howden Tiger Capital Markets &amp; Advisory and Swiss Re Capital Markets are joint structuring agents and bookrunners</v>
      </c>
      <c r="F466" t="str">
        <v>AIR Worldwide</v>
      </c>
      <c r="G466" t="str">
        <v>Florida named storm</v>
      </c>
      <c r="H466" s="18">
        <v>100000000</v>
      </c>
      <c r="I466" t="str">
        <v>Indemnity</v>
      </c>
      <c r="J466" t="str">
        <v>NR</v>
      </c>
      <c r="K466" t="str">
        <v>Unknown</v>
      </c>
      <c r="L466">
        <v>1.36</v>
      </c>
      <c r="M466" t="str">
        <v>Unknown</v>
      </c>
      <c r="N466" t="str">
        <v>No</v>
      </c>
      <c r="O466">
        <v>1.04</v>
      </c>
      <c r="P466">
        <v>9.75</v>
      </c>
      <c r="Q466">
        <v>9.375</v>
      </c>
      <c r="R466">
        <v>1</v>
      </c>
      <c r="S466">
        <v>0</v>
      </c>
      <c r="T466" t="str">
        <v>This is the second catastrophe bond to be sponsored by fast-growing direct-to-consumer insurtech Kin Insurance and the second from its Bermuda special purpose vehicle Hestia Re Ltd. With this new Hestia Re Ltd. Series 2023-1 catastrophe bond, Kin Insurance is seeking at least $100 million of collateralized reinsurance to cover named storm and hurricane risks in Florida from the capital markets. For its second cat bond, we’re told that Kin’s Bermuda-based special purpose insurer, Hestia Re Ltd., will seek to issue a single Class tranche of Series 2023-1 notes, preliminarily targeting $100 million in size, with these notes set to be sold to investors and the proceeds used to collateralize a reinsurance agreement between the SPI and ceding company. The cedent is initially the Kin Interinsurance Network, but we’re told that Kin could add additional covered cedents should it launch further underwriting entities during the term of the cat bond. The Hestia Re 2023-1 cat bond will cover Kin’s personal lines property book in Florida. The notes will provide Kin with a three-year source of fully-collateralized Florida named storm reinsurance, on an indemnity trigger and per-occurrence basis, we understand. The currently $100 million of Hestia Re Series 2023-1 Class A notes would attach at $110 million of losses and exhaust at $310 million, although potentially inure to other layers in Kin’s reinsurance tower (such as the FHCF coverage), we imagine (as its previous cat bond had). We’re told that, based on a projection of its 2023 reinsurance arrangements, Kin expects the new Hestia Re cat bond will sit at approximately $531 million of losses and LAE in its tower, with RAP, FHCF and other private market reinsurance all inuring to the benefit of the new cat bond. That gives the Hestia Re 2023-1 Class A notes an initial attachment probability of 1.36% and an initial base expected loss of 1.04%, while they are being offered to cat bond investors with price guidance in a range from 10.5% to 11.5%, sources said. Giving the new cat bond notes the potential to have a multiple-at-market roughly double that of Kin’s first Hestia Re cat bond deal. Update 1: The target size for Kin’s second Hestia Re catastrophe bond remains at $100 million. But the price guidance has been lowered, with a target of 10% to 10.5% now marketed to investors. Update 2: The price guidance has been reduced again for Kin’s latest catastrophe bond, with the Hestia Re Series 2023-1 notes now being offered to investors with spreads in a range from 9.75% to 10%. Update 3: We’ve now learned that Kin’s second Hestia Re catastrophe bond has been priced, with the spread fixed at the low-end of reduced guidance, at 9.75%, indicating a roughly 11% decline in pricing from the initial mid-point, but still an almost 9.4 times multiple of the initial expected loss to be paid to investors.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6" t="str">
        <v>https://www.artemis.bm/deal-directory/hestia-re-ltd-series-2023-1/</v>
      </c>
    </row>
    <row r="467" spans="1:21" x14ac:dyDescent="0.25">
      <c r="A467" t="str">
        <v>Hypatia Ltd. (Series 2023-1) Class A</v>
      </c>
      <c r="B467" s="19">
        <v>44986</v>
      </c>
      <c r="C467" t="str">
        <v>Hypatia Ltd.</v>
      </c>
      <c r="D467" t="str">
        <v>Convex Re</v>
      </c>
      <c r="E467" t="str">
        <v>GC Securities is sole structuring agent and bookrunner</v>
      </c>
      <c r="F467" t="str">
        <v>AIR Worldwide</v>
      </c>
      <c r="G467" t="str">
        <v>U.S. named storm, U.S. &amp; Canada earthquake</v>
      </c>
      <c r="H467" s="18">
        <v>150000000</v>
      </c>
      <c r="I467" t="str">
        <v>Industry loss index</v>
      </c>
      <c r="J467" t="str">
        <v>NR</v>
      </c>
      <c r="K467">
        <v>3</v>
      </c>
      <c r="L467">
        <v>2.81</v>
      </c>
      <c r="M467" t="str">
        <v>$3,800,000,000.00</v>
      </c>
      <c r="N467" t="str">
        <v>Yes</v>
      </c>
      <c r="O467">
        <v>2.52</v>
      </c>
      <c r="P467">
        <v>9.5</v>
      </c>
      <c r="Q467">
        <v>3.7698412698412698</v>
      </c>
      <c r="R467">
        <v>1</v>
      </c>
      <c r="S467">
        <v>0</v>
      </c>
      <c r="T467" t="str">
        <v>This is the second Hypatia catastrophe bond to be sponsored by Convex Group, the specialty insurance and reinsurance company founded by Stephen Catlin. With this Hypatia Ltd. Series 2023-1 issuance, Convex is seeking $100 million or more in retrocessional reinsurance to protect its reinsurer Convex Re against industry losses from US named storms and earthquakes impacting the US or Canada. The new cat bond will provide retrocessional reinsurance to the Convex Re reinsurance division, just like the first Hypatia cat bond as well. The cedent will be Convex Re itself, the Convex group reinsurance entity, but the cat bond will also cover subsidiary entities such as Convex’s UK insurer, as the 2020 deal did. We’re told that on behalf of cat bond sponsor Convex Re, Bermuda based special purpose insurer Hypatia Ltd. will issue a single tranche of Series 2023-1 cat bond notes, with a $100 million or greater target for the issuance. The notes Series 2023-1 Class A notes that Hypatia issues will be exposed to losses from U.S. named storms, including Puerto Rico, D.C and the US Virgin Islands, and both U.S. and Canadian earthquake risks. The retro reinsurance coverage will be on an annual aggregate basis, using a weighted PCS industry loss index trigger, and run across a three year term, just like the 2020 deal. The currently $100 million of Series 2023-1 Class A notes that Hypatia Ltd. will issue, are set to provide Convex with aggregate industry loss based retro reinsurance, from an attachment point of $3.8 billion of losses, covering up to $4.3 billion, and with a after a $1 billion franchise deductible enforced, we are told. The Class A notes will come with an initial attachment probability of 2.81%, an initial base expected loss of 2.52% and are being offered to investors with coupon guidance of 11.75% to 12.5%, sources said. Convex’s Hypatia 2020 cat bond, which came in two tranches, matures this June, so this new issuance will go some way to renewing that cover it seems. Update 1: We’re now told the target size for this Hypatia Ltd. 2023-1 catastrophe bond issuance is for up to $150 million of notes to be issued, a potential 50% uplift from the launch. At the same time, the price guidance has been lowered to between 10.5% to 11.75%, just over an 8% decline at the mid-points. Update 2: The price guidance was lowered again for Convex’s new Hypatia Ltd 2023-1 catastrophe bond, with an updated range of 9.5% to 10.5% offered to investors. At the updated mid-point that would be an almost 18% decline from the initial guidance middle. Update 3: Convex Group eventually secured its new Hypatia Ltd. 2023-1 catastrophe bond issuance to provide $150 million of protection, a 50% upsizing from the initial target, while the notes priced at a spread of 9.5%, which was roughly 22%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7" t="str">
        <v>https://www.artemis.bm/deal-directory/hypatia-ltd-series-2023-1/</v>
      </c>
    </row>
    <row r="468" spans="1:21" x14ac:dyDescent="0.25">
      <c r="A468" t="str">
        <v>Sanders Re III Ltd. (Series 2023-1) Class A</v>
      </c>
      <c r="B468" s="19">
        <v>44986</v>
      </c>
      <c r="C468" t="str">
        <v>Sanders Re III Ltd.</v>
      </c>
      <c r="D468" t="str">
        <v>Allstate</v>
      </c>
      <c r="E468" t="str">
        <v>Aon Securities is sole structuring agent and joint bookrunner. Goldman Sachs is joint bookrunner.</v>
      </c>
      <c r="F468" t="str">
        <v>AIR Worldwide</v>
      </c>
      <c r="G468" t="str">
        <v>US named storm, earthquake, severe weather, wildfire, volcanic eruption, meteorite impact (excl. Florida)</v>
      </c>
      <c r="H468" s="18">
        <v>100000000</v>
      </c>
      <c r="I468" t="str">
        <v>Indemnity</v>
      </c>
      <c r="J468" t="str">
        <v>NR</v>
      </c>
      <c r="K468">
        <v>4</v>
      </c>
      <c r="L468">
        <v>1.02</v>
      </c>
      <c r="M468" t="str">
        <v>Unknown</v>
      </c>
      <c r="N468" t="str">
        <v>Yes</v>
      </c>
      <c r="O468">
        <v>0.93820000000000003</v>
      </c>
      <c r="P468">
        <v>5.75</v>
      </c>
      <c r="Q468">
        <v>6.1287571946280108</v>
      </c>
      <c r="R468">
        <v>1</v>
      </c>
      <c r="S468">
        <v>0</v>
      </c>
      <c r="T468" t="str">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8" t="str">
        <v>https://www.artemis.bm/deal-directory/sanders-re-iii-ltd-series-2023-1/</v>
      </c>
    </row>
    <row r="469" spans="1:21" x14ac:dyDescent="0.25">
      <c r="A469" t="str">
        <v>Sanders Re III Ltd. (Series 2023-1) Class B</v>
      </c>
      <c r="B469" s="19">
        <v>44986</v>
      </c>
      <c r="C469" t="str">
        <v>Sanders Re III Ltd.</v>
      </c>
      <c r="D469" t="str">
        <v>Allstate</v>
      </c>
      <c r="E469" t="str">
        <v>Aon Securities is sole structuring agent and joint bookrunner. Goldman Sachs is joint bookrunner.</v>
      </c>
      <c r="F469" t="str">
        <v>AIR Worldwide</v>
      </c>
      <c r="G469" t="str">
        <v>US named storm, earthquake, severe weather, wildfire, volcanic eruption, meteorite impact (excl. Florida)</v>
      </c>
      <c r="H469" s="18">
        <v>150000000</v>
      </c>
      <c r="I469" t="str">
        <v>Indemnity</v>
      </c>
      <c r="J469" t="str">
        <v>NR</v>
      </c>
      <c r="K469">
        <v>4</v>
      </c>
      <c r="L469">
        <v>1.02</v>
      </c>
      <c r="M469" t="str">
        <v>Unknown</v>
      </c>
      <c r="N469" t="str">
        <v>Yes</v>
      </c>
      <c r="O469">
        <v>0.74019999999999997</v>
      </c>
      <c r="P469">
        <v>15.5</v>
      </c>
      <c r="Q469">
        <v>20.940286409078627</v>
      </c>
      <c r="R469">
        <v>1</v>
      </c>
      <c r="S469">
        <v>0</v>
      </c>
      <c r="T469" t="str">
        <v>This will be the first catastrophe bond to be sponsored by Allstate of 2023 and sees the company returning to seek three layers of collateralized and multi-year catastrophe reinsurance protection, covering multiple perils across the United States, except for in the state of Florida. Allstate’s Bermuda based special purpose insurer (SPI) Sanders Re III Ltd. is targeting the issuance of three tranches of Series 2023-1 cat bond notes, we’re told. The notes will provide Allstate with a source of US nationwide, except Florida, coverage against losses from US named storms, earthquakes, severe weather events, wildfires, volcanic eruptions and meteorite impacts, all on an indemnity trigger basis. Losses from Allstates personal lines property and auto insurance businesses, including from affiliates, are covered, we’re told. A $100 million tranche of Class A notes will provide four-years of per-occurrence cover above an attachment of $4.75 billion of losses, giving them an initial attachment probability of 1.02%, base expected loss of 0.9382%, and as a result these are offered with price guidance of 5.75% to 6.5%, we understand. A $125 million tranche of Class B notes will provide four years of annual aggregate reinsurance across a $500 million layer attaching at $3.598 billion of losses, we understand, giving them an initial attachment probability of 1.02%, base expected loss of 0.7402%, and as a result these are offered with price guidance of 15% to 15.75%. The final Class C tranche are a one-year, zero-coupon set of notes, that would provide occurrence cover across a $250 million layer attaching at $750 million of losses. These are far riskier, having an initial attachment probability of 28.13% and expected loss of 18.63%. There is no price guidance at this stage, we’re told, but if successful this would be one of (if not) the riskiest layers of cat bond notes ever sponsored by Allstate and the price would be expected to be high as a result. With that final tranche, it seems Allstate is testing out the cat bond markets appetite for a much lower-layer of risk, likely given the challenging reinsurance market environment it is likely to face in renewing lower-layer coverage. Update 1: We’re told the riskier, zero-coupon and one-year Class C tranche of notes are now unlikely to be placed with this syndication, suggesting that layer of risk will either be placed privately or in the traditional reinsurance market. For the other two tranches of notes, the Class A occurrence remains at $100 million while its price guidance has been lowered and fixed at 5.75%, so the bottom end of initial guidance. The Class B annual aggregate notes are now targeted as between $125 million and $150 million, while their price guidance has narrowed towards the upper-end at 15.5% to 15.75%. Update 2: The Class A per-occurrence tranche of notes priced to provide $100 million of cover for Allstate, with a spread of 5.75%, so the low-end of initial guidance.. The Class B annual aggregate notes upsized to provide Allstate $150 million of protection, with the spread priced at 15.5%, so in the upper-half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69" t="str">
        <v>https://www.artemis.bm/deal-directory/sanders-re-iii-ltd-series-2023-1/</v>
      </c>
    </row>
    <row r="470" spans="1:21" x14ac:dyDescent="0.25">
      <c r="A470" t="str">
        <v>First Coast Re IV Ltd. (Series 2023-1)</v>
      </c>
      <c r="B470" s="19">
        <v>45017</v>
      </c>
      <c r="C470" t="str">
        <v>First Coast Re IV Ltd.</v>
      </c>
      <c r="D470" t="str">
        <v>Security First Insurance Company</v>
      </c>
      <c r="E470" t="str">
        <v>Swiss Re Capital Markets is sole structuring agent and bookrunner</v>
      </c>
      <c r="F470" t="str">
        <v>AIR Worldwide</v>
      </c>
      <c r="G470" t="str">
        <v>Florida named storm, severe thunderstorm</v>
      </c>
      <c r="H470" s="18">
        <v>100000000</v>
      </c>
      <c r="I470" t="str">
        <v>Indemnity</v>
      </c>
      <c r="J470" t="str">
        <v>NR</v>
      </c>
      <c r="K470">
        <v>3</v>
      </c>
      <c r="L470">
        <v>1.36</v>
      </c>
      <c r="M470" t="str">
        <v>Unknown</v>
      </c>
      <c r="N470" t="str">
        <v>No</v>
      </c>
      <c r="O470">
        <v>1.25</v>
      </c>
      <c r="P470">
        <v>9</v>
      </c>
      <c r="Q470">
        <v>7.2</v>
      </c>
      <c r="R470">
        <v>1</v>
      </c>
      <c r="S470">
        <v>0</v>
      </c>
      <c r="T470" t="str">
        <v>This First Coast Re IV Ltd. (Series 2023-1) catastrophe bond issuance marks a return from sponsor Security First Insurance Company, which is seeking to add more fully-collateralized and multi-year catastrophe reinsurance from the capital markets with what will be its fifth cat bond deal. For its 2023 cat bond, the carrier has returned to Bermuda as a domicile for the issuance vehicle, it’s last two cat bonds having been issued out of Singapore. First Coast Re IV Ltd. has been registered in Bermuda and will be licensed as a special purpose insurer (SPI) for issuing series of catastrophe bonds. A single, currently $100 million, tranche of Series 2023-1 Class A notes will be issued by First Coast Re IV and sold to investors, with the proceeds used to collateralize the underlying reinsurance protection. As with previous cat bonds from Security First, the company is working with global reinsurance firm Swiss Re, which will act as a ceding reinsurer and enter into a retrocession agreement with the issuer, First Coast Re IV Ltd. In turn, Swiss Re will enter into a reinsurance agreement with Security First, to pass on the collateralized coverage, meaning the reinsurer therefore acts as a front to the capital markets for the Florida homeowners specialist. The $100 million or more in notes issued by First Coast Re IV will provide Security First with a source of collateralized reinsurance protection against Florida named storms and severe thunderstorms, we understand. We’re told the cat bond will feature an indemnity trigger and provide its coverage on a per-occurrence, but cascading basis. That’s similar to Security First’s previous cat bond and ensures that the reinsurance will cascade down the tower if layers beneath are eroded, presumably meaning less chance of gaps being left in its protection. The term of coverage will be three years, we understand, with maturity of the notes slated for April 2026. The $100 million or more in Series 2023-1 Class A notes will come with an initial attachment probability of 1.36%, an initial base expected loss of 1.25% and are being offered to cat bond funds and investors with spread guidance in a range from 10% to 11%, sources said. Update 1: The target size for Security First’s new First Coast Re IV catastrophe bond remains at $100 million. However, the price guidance has been lowered, with a new target for a spread of between 9.5% and 10% for this issuance. Update 2: The price guidance was reduced again, to between 9% and 9.5%. Update 3: At pricing, the $100 million First Coast Re IV Series 2023-1 Class A notes were fixed to pay investors a spread of 9%, so the lowest-end of the twice reduced guidance and a roughly 14% drop in spread from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0" t="str">
        <v>https://www.artemis.bm/deal-directory/first-coast-re-iv-ltd-series-2023-1/</v>
      </c>
    </row>
    <row r="471" spans="1:21" x14ac:dyDescent="0.25">
      <c r="A471" t="str">
        <v>Merna Re II Ltd. (Series 2023-1)</v>
      </c>
      <c r="B471" s="19">
        <v>45017</v>
      </c>
      <c r="C471" t="str">
        <v>Merna Re II Ltd.</v>
      </c>
      <c r="D471" t="str">
        <v>State Farm</v>
      </c>
      <c r="E471" t="str">
        <v>Unknown</v>
      </c>
      <c r="F471" t="str">
        <v>Unknown</v>
      </c>
      <c r="G471" t="str">
        <v>US earthquake, US named storms (Excludes Florida on a 1st event basis. Excludes California and Texas)</v>
      </c>
      <c r="H471" s="18">
        <v>250000000</v>
      </c>
      <c r="I471" t="str">
        <v>Indemnity</v>
      </c>
      <c r="J471" t="str">
        <v>NR</v>
      </c>
      <c r="K471" t="str">
        <v>Unknown</v>
      </c>
      <c r="L471" t="str">
        <v>None</v>
      </c>
      <c r="M471" t="str">
        <v>Unknown</v>
      </c>
      <c r="N471" t="str">
        <v>No</v>
      </c>
      <c r="O471">
        <v>1.7</v>
      </c>
      <c r="P471">
        <v>7.75</v>
      </c>
      <c r="Q471">
        <v>4.5588235294117645</v>
      </c>
      <c r="R471">
        <v>1</v>
      </c>
      <c r="S471">
        <v>0</v>
      </c>
      <c r="T471" t="str">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first series of cat bond notes issued for State Farm in April 2023 are a Merna Re Ltd. Series 2023-1 issuance of Class A notes, sized at $250 million. The notes will provide a source of multi-year indemnity and per-occurrence reinsurance protection to State Farm. Information is relatively limited, but from what we understand from sources, this is a per-occurrence and indemnity trigger cat bond, designed to provide US named storm and earthquake cover on a first-event basis for all states (excluding California and Texas) and on a second-event basis for Florida named storms, across a three-year term to the end of June 2026. We’re told that this is an interesting cat bond structure, designed to meet State Farm’s needs, and so only comes on-risk for Florida after a first-event has occurred, while we’re told it features a coupon step-up after that happens as well. So it could be considered a layer of reinsurance protection that might replace other eroded covers at that stage. The attachment probability for these notes is 1.95%, while the expected loss is 1.7%. According to sources, the at-issuance spread for the $250 million of Merna Re Ltd. Series 2023-1 Class A notes has been finalised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1" t="str">
        <v>https://www.artemis.bm/deal-directory/merna-re-ii-ltd-series-2023-1/</v>
      </c>
    </row>
    <row r="472" spans="1:21" x14ac:dyDescent="0.25">
      <c r="A472" t="str">
        <v>Merna Re II Ltd. (Series 2023-2)</v>
      </c>
      <c r="B472" s="19">
        <v>45017</v>
      </c>
      <c r="C472" t="str">
        <v>Merna Re II Ltd.</v>
      </c>
      <c r="D472" t="str">
        <v>State Farm</v>
      </c>
      <c r="E472" t="str">
        <v>Unknown</v>
      </c>
      <c r="F472" t="str">
        <v>Unknown</v>
      </c>
      <c r="G472" t="str">
        <v>Texas named storms</v>
      </c>
      <c r="H472" s="18">
        <v>200000000</v>
      </c>
      <c r="I472" t="str">
        <v>Indemnity</v>
      </c>
      <c r="J472" t="str">
        <v>NR</v>
      </c>
      <c r="K472" t="str">
        <v>Unknown</v>
      </c>
      <c r="L472" t="str">
        <v>None</v>
      </c>
      <c r="M472" t="str">
        <v>Unknown</v>
      </c>
      <c r="N472" t="str">
        <v>No</v>
      </c>
      <c r="O472">
        <v>3.39</v>
      </c>
      <c r="P472">
        <v>10.25</v>
      </c>
      <c r="Q472">
        <v>3.0235988200589969</v>
      </c>
      <c r="R472">
        <v>1</v>
      </c>
      <c r="S472">
        <v>0</v>
      </c>
      <c r="T472" t="str">
        <v>This transaction came to market in April as part of primary insurance giant State Farm’s first visit to the catastrophe bond market for reinsurance in 2023. The company has sponsored two series of Merna Re II catastrophe bonds to secure additional collateralized property catastrophe reinsurance capacity from the capital markets. State Farm has used its Merna Re II Ltd. special purpose insurer based in Bermuda for this transaction. This second series of cat bond notes issued for State Farm in April 2023 are a Merna Re Ltd. Series 2023-2 issuance of Class A notes, sized at $200 million. The notes will provide a source of multi-year indemnity and per-occurrence reinsurance protection to State Farm. These notes provide State Farm with named storm reinsurance protection specifically for the state of Texas, over a three-year term to the end of June 2026, we understand. The attachment probability for these notes is 4.03%, while the expected loss is 3.39%. We understand the $200 million of Series 2023-2 Class A notes issued by Merna Re II will come with a spread that has now been priced at 10.25%.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2" t="str">
        <v>https://www.artemis.bm/deal-directory/merna-re-ii-ltd-series-2023-2/</v>
      </c>
    </row>
    <row r="473" spans="1:21" x14ac:dyDescent="0.25">
      <c r="A473" t="str">
        <v>Ursa Re Ltd. (Series 2023-1) Class AA</v>
      </c>
      <c r="B473" s="19">
        <v>45017</v>
      </c>
      <c r="C473" t="str">
        <v>Ursa Re Ltd.</v>
      </c>
      <c r="D473" t="str">
        <v>California Earthquake Authority</v>
      </c>
      <c r="E473" t="str">
        <v>Swiss Re Capital Markets is sole structuring agent and joint bookrunner. Aon Securities is joint bookrunner.</v>
      </c>
      <c r="F473" t="str">
        <v>EQECAT Inc.</v>
      </c>
      <c r="G473" t="str">
        <v>California earthquake</v>
      </c>
      <c r="H473" s="18">
        <v>125000000</v>
      </c>
      <c r="I473" t="str">
        <v>Indemnity</v>
      </c>
      <c r="J473" t="str">
        <v>NR</v>
      </c>
      <c r="K473">
        <v>2.58</v>
      </c>
      <c r="L473">
        <v>1.1299999999999999</v>
      </c>
      <c r="M473" t="str">
        <v>Unknown</v>
      </c>
      <c r="N473" t="str">
        <v>Yes</v>
      </c>
      <c r="O473">
        <v>1.05</v>
      </c>
      <c r="P473">
        <v>5.5</v>
      </c>
      <c r="Q473">
        <v>5.2380952380952381</v>
      </c>
      <c r="R473">
        <v>1</v>
      </c>
      <c r="S473">
        <v>0</v>
      </c>
      <c r="T473" t="str">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3" t="str">
        <v>https://www.artemis.bm/deal-directory/ursa-re-ltd-series-2023-1/</v>
      </c>
    </row>
    <row r="474" spans="1:21" x14ac:dyDescent="0.25">
      <c r="A474" t="str">
        <v>Ursa Re Ltd. (Series 2023-1) Class C</v>
      </c>
      <c r="B474" s="19">
        <v>45017</v>
      </c>
      <c r="C474" t="str">
        <v>Ursa Re Ltd.</v>
      </c>
      <c r="D474" t="str">
        <v>California Earthquake Authority</v>
      </c>
      <c r="E474" t="str">
        <v>Swiss Re Capital Markets is sole structuring agent and joint bookrunner. Aon Securities is joint bookrunner.</v>
      </c>
      <c r="F474" t="str">
        <v>EQECAT Inc.</v>
      </c>
      <c r="G474" t="str">
        <v>California earthquake</v>
      </c>
      <c r="H474" s="18">
        <v>75000000</v>
      </c>
      <c r="I474" t="str">
        <v>Indemnity</v>
      </c>
      <c r="J474" t="str">
        <v>NR</v>
      </c>
      <c r="K474">
        <v>2.58</v>
      </c>
      <c r="L474">
        <v>2.4300000000000002</v>
      </c>
      <c r="M474" t="str">
        <v>Unknown</v>
      </c>
      <c r="N474" t="str">
        <v>Yes</v>
      </c>
      <c r="O474">
        <v>2.2999999999999998</v>
      </c>
      <c r="P474">
        <v>8.25</v>
      </c>
      <c r="Q474">
        <v>3.5869565217391308</v>
      </c>
      <c r="R474">
        <v>1</v>
      </c>
      <c r="S474">
        <v>0</v>
      </c>
      <c r="T474" t="str">
        <v>The California Earthquake Authority (CEA) is back in the catastrophe bond market to sponsor its first issuance of 2023, an Ursa Re Ltd. (Series 2023-1) issuance. This year, the California Earthquake Authority (CEA) has reverted back to using its Ursa Re Ltd. special purpose insurer in Bermuda for this new cat bond, which it has not utilised since 2019, having used Sutter Re and Ursa Re II since then. For 2023, global reinsurance firm Swiss Re will be acting as ceding reinsurer, to pass on the capital markets backed cover from this cat bond issuance to the CEA, which is the ceding insurer for the deal. As a result, Ursa Re Ltd. is aiming to issue two tranches of Series 2023-1 notes, that will be sold to investors and the proceeds used to collateralize a retrocessional reinsurance agreement with Swiss Re, while Swiss Re will in turn reinsure the CEA. That’s a different approach to other recent CEA cat bonds, where the company has directly faced its SPI and entered into a reinsurance agreement with it. The notes will provide the CEA with annual aggregate reinsurance against California earthquakes over a just more than two years and seven month term, with maturity expected at the end of November 2025, we’re told. A $100 million or greater tranche of Class AA notes will be issued by Ursa Re Ltd., that will provide reinsurance across a billion dollar layer of the CEA’s reinsurance tower, above a retention of $8.475 billion we understand. The Class AA notes will have an initial attachment probability of 1.13%, an initial expected loss of 1.05% and are being offered with spread price guidance in a range from 6% to 6.5%, sources told us. A $75 million or greater tranche of Class C notes will provide their reinsurance across a $500 million layer of the CEA’s tower above a retention of $4.407 billion. The Class C notes that Ursa Re will issue come with an initial attachment probability of 2.43%, an initial expected loss of 2.3% and are being offered with spread price guidance in a range from 8.75% to 9.25%, it’s said. It’s going to be interesting to watch how this new cat bond executes for the CEA, given the insurer has significant reinsurance needs and has in the past secured large amounts from the capital markets. Update 1: The California Earthquake Authority’s (CEA) target for its latest catastrophe bond has been lifted to $200 million. At the same time the price guidance has been lowered for each of the tranches of notes. The Class AA notes are now targeted at between $100m and $125m in size, while their spread price guidance has been lowered to a range from 5.5% to 6%. The Class C notes are now targeted at between $75m and $100m, while their spread price guidance has been lowered to a range from 8.25% to 8.75%. We’re told there is a chance the deal could reach the maximum $225m across the two layers if pricing is conducive. Update 2: The CEA priced this latest cat bond at $200 million in size, with an average price decline of around 10%. The Class AA tranche of notes will provide $125 million of cover and were priced at 5.5%, so the lowest-end of reduced guidance, a roughly 12% decline in price while marketing. The riskier Class C notes remained at their initial $75 million in size, priced at the lowest-end of reduced guidance again, of 8.25% for a roughly 8% decline while marketing.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4" t="str">
        <v>https://www.artemis.bm/deal-directory/ursa-re-ltd-series-2023-1/</v>
      </c>
    </row>
    <row r="475" spans="1:21" x14ac:dyDescent="0.25">
      <c r="A475" t="str">
        <v>Alamo Re Ltd. (Series 2023-1)</v>
      </c>
      <c r="B475" s="19">
        <v>45017</v>
      </c>
      <c r="C475" t="str">
        <v>Alamo Re Ltd.</v>
      </c>
      <c r="D475" t="str">
        <v>Texas Windstorm Insurance Association (TWIA)</v>
      </c>
      <c r="E475" t="str">
        <v>Gallagher Securities is sole structuring agent &amp; bookrunner</v>
      </c>
      <c r="F475" t="str">
        <v>AIR Worldwide</v>
      </c>
      <c r="G475" t="str">
        <v>Texas named storms and severe thunderstorms</v>
      </c>
      <c r="H475" s="18">
        <v>500000000</v>
      </c>
      <c r="I475" t="str">
        <v>Indemnity</v>
      </c>
      <c r="J475" t="str">
        <v>NR</v>
      </c>
      <c r="K475" t="str">
        <v>Unknown</v>
      </c>
      <c r="L475" t="str">
        <v>None</v>
      </c>
      <c r="M475" t="str">
        <v>Unknown</v>
      </c>
      <c r="N475" t="str">
        <v>No</v>
      </c>
      <c r="O475">
        <v>2.0499999999999998</v>
      </c>
      <c r="P475">
        <v>8.5</v>
      </c>
      <c r="Q475">
        <v>4.1463414634146343</v>
      </c>
      <c r="R475">
        <v>1</v>
      </c>
      <c r="S475">
        <v>0</v>
      </c>
      <c r="T475" t="str">
        <v>The Texas Windstorm Insurance Association (TWIA), the residual market property insurer for the State of Texas, is back in the catastrophe bond market for 2023 and trying to tap demand for investments with an interesting dual-series approach, featuring both Rule 144a cat bond securities and Section 4(A)2 cat bond securities as well. As with every TWIA-sponsored catastrophe bond, we understand that TWIA will use the services of global reinsurance firm Hannover Re as the ceding reinsurer to front the capital markets, while TWIA will be the reinsured party.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looking to issue two series of notes, with at least $250 million of reinsurance coverage sought for TWIA. Both Series of notes feature the same risk metrics, the main differences being the type of securities offered, with the Series 2023-1 Class A notes being a Rule 144a offering, the Series 2023-2 notes being a Section 4(A)2 offering. The $250 million targeted limit will be split across the two series, so allowing TWIA to maximise on demand, for one type of securities or the other, we assume. The only other difference is that an initial interest spread, before the risk period kicks in, is said by our sources to be higher for the Rule 144a notes. It’s also notable that the Section 4(A)2 notes are still said to have secondary transferability, which is an important consideration for investors. Both the Series 2023-1 Class A notes and Series 2023-2 Class A notes will provide their reinsurance protection to TWIA, via Hannover Re, on an indemnity trigger and annual aggregate basis, across a three-year term running from June 1st, we’re told. The reinsurance protection is for Texas named storms and severe thunderstorms, so the same as previous Alamo Re cat bonds have provided to TWIA. The notes, both series, can attach after a loss of $2.965 billion to TWIA, we understand and cover a share of losses up to exhaustion at $4.508 billion, with a $50 million per-event minimum loss needed for an event to qualify. As a result, the two series of Class A notes issued will come with initial attachment probabilities of 2.58%, an initial base expected loss of 2.05% and they are being offered to investors with price guidance in a range from 9.5% to 10.5%. Presumably, the two Series can price differently, so allowing TWIA to test investor appetite for one format of cat bond securities over the other. We also assume that this means TWIA could elect to drop one Series, if the other proved the more popular, or indeed issue both, to maximise the opportunity from the cat bond market at this time. Update 1: TWIA opted for issuing only the 144a securities under the Series 2023-1 issuance, with the Section 4(A)2 Series 2023-2 now not being issued. But the Series 2023-1 notes are set to upsize, perhaps significantly, with now between $350 million and $450 million of reinsurance being sought, we understand. At the same time, the price guidance has been lowered to between 8.75% to 9.5%, a further indication of continued softening in the cat bond market. Update 2: TWIA is now looking to secure up to $500 million of reinsurance from its latest Alamo Re cat bond, with pricing approximately 12.5% to 15% below the mid-point of initial guidance. The size target has been elevated again to between $450 million and $500 million of Alamo Re Series 2023-1 notes, while price guidance has been updated again, with latest range being from 8.5% to 8.75%. Update 3: TWIA has now secured its new Alamo Re 2023-1 catastrophe bond at double the originally targeted size, to provide the residual market property insurer a $500 million source of reinsurance protection. At the same time, the notes eventually were priced with a spread of 8.5%, which represents a roughly 7% drop from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5" t="str">
        <v>https://www.artemis.bm/deal-directory/alamo-re-ltd-series-2023-1/</v>
      </c>
    </row>
    <row r="476" spans="1:21" x14ac:dyDescent="0.25">
      <c r="A476" t="str">
        <v>Gateway Re II Ltd. (Series 2023-1)</v>
      </c>
      <c r="B476" s="19">
        <v>45017</v>
      </c>
      <c r="C476" t="str">
        <v>Gateway Re II Ltd.</v>
      </c>
      <c r="D476" t="str">
        <v>SafePort Insurance Company, SafeChoice Insurance Company</v>
      </c>
      <c r="E476" t="str">
        <v>Swiss Re Capital Markets is sole structuring agent and bookrunner</v>
      </c>
      <c r="F476" t="str">
        <v>AIR Worldwide</v>
      </c>
      <c r="G476" t="str">
        <v>US named storm: Alabama, Louisiana, Mississippi, New York, North Carolina, South Carolina, Texas, Virginia</v>
      </c>
      <c r="H476" s="18">
        <v>125000000</v>
      </c>
      <c r="I476" t="str">
        <v>Indemnity</v>
      </c>
      <c r="J476" t="str">
        <v>NR</v>
      </c>
      <c r="K476" t="str">
        <v>Unknown</v>
      </c>
      <c r="L476">
        <v>2.46</v>
      </c>
      <c r="M476" t="str">
        <v>Unknown</v>
      </c>
      <c r="N476" t="str">
        <v>No</v>
      </c>
      <c r="O476">
        <v>1.44</v>
      </c>
      <c r="P476">
        <v>9.5</v>
      </c>
      <c r="Q476">
        <v>6.5972222222222223</v>
      </c>
      <c r="R476">
        <v>1</v>
      </c>
      <c r="S476">
        <v>0</v>
      </c>
      <c r="T476" t="str">
        <v>This is the first catastrophe bond to benefit insurers SafePort Insurance Company and SafeChoice Insurance Company, which are both companies working with coastal property insurance underwriting group SageSure, hence the naming as Gateway Re II Ltd. SageSure has already secured catastrophe bond protection twice for its SureChoice Underwriters Reciprocal Exchange (SURE) through two Gateway Re Ltd. issuances . Now, Gateway Re II Ltd. has been registered in Bermuda for issuing catastrophe bonds that will provide capital markets backed reinsurance protection to two other SageSure-linked insurers, SafePort Insurance Company and SafeChoice Insurance Company. SafePort Insurance underwrites property insurance in Alabama, Florida, Louisiana, Mississippi, New York, North Carolina, South Carolina, and Texas, while SafeChoice Insurance only underwrites property risks in New York. We’re told by sources that Gateway Re II Ltd. will be used to issue a single tranche of Series 2023-1 Class A notes, with a target for $100 million or greater to be issued. The notes will be sold to cat bond investors and the proceeds used to collateralize a named storm reinsurance agreement between the structure and the two ceding insurers, SafePort and SafeChoice. The notes will provide a source of reinsurance against losses from US named storms across the states of Alabama, Louisiana, Mississippi, New York, North Carolina, South Carolina, Texas, and Virginia, we understand. The coverage will run for a three-year period and be afforded on an indemnity trigger and per-occurrence basis. The $100 million of Class A notes will have an initial attachment probability of 2.46% and would attach at $130 million of losses, covering a share of a layer of the reinsurance tower up to $280 million, giving room for the deal to upsize as much as 50%, we’re told. We also believe that layer inures to other reinsurance, so the effective attachment point may be higher, in dollar of loss terms. The notes come with an initial expected loss of 1.44% and are being offered to cat bond funds and investors with price guidance in a range from 9.5% to 10.25%, sources said. Update 1: We’ve learned that this issuance is now targeted to provide an upsized $125 million of collateralized reinsurance to the covered insurers, while the price guidance range has been narrowed and lowered towards the bottom of guidance, with a range of 9.5% to 9.75% now offered to investors. Update 2: SafePort Insurance Company and SafeChoice Insurance Company eventually secured the $125 million raised target of reinsurance protection with their debut Gateway Re II Ltd. Series 2023-1 catastrophe bond. The notes were priced with a spread of 9.5%, the low-end of initial guidance and a roughly 4% decline from the mid-point of the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6" t="str">
        <v>https://www.artemis.bm/deal-directory/gateway-re-ii-ltd-series-2023-1/</v>
      </c>
    </row>
    <row r="477" spans="1:21" x14ac:dyDescent="0.25">
      <c r="A477" t="str">
        <v>Cape Lookout Re Ltd. (Series 2023-1)</v>
      </c>
      <c r="B477" s="19">
        <v>45017</v>
      </c>
      <c r="C477" t="str">
        <v>Cape Lookout Re Ltd.</v>
      </c>
      <c r="D477" t="str">
        <v>North Carolina Insurance Underwriting Association</v>
      </c>
      <c r="E477" t="str">
        <v>GC Securities is sole structuring agent and bookrunner</v>
      </c>
      <c r="F477" t="str">
        <v>RMS</v>
      </c>
      <c r="G477" t="str">
        <v>North Carolina named storm</v>
      </c>
      <c r="H477" s="18">
        <v>350000000</v>
      </c>
      <c r="I477" t="str">
        <v>Indemnity</v>
      </c>
      <c r="J477" t="str">
        <v>NR</v>
      </c>
      <c r="K477">
        <v>3</v>
      </c>
      <c r="L477">
        <v>1.55</v>
      </c>
      <c r="M477" t="str">
        <v>Unknown</v>
      </c>
      <c r="N477" t="str">
        <v>No</v>
      </c>
      <c r="O477">
        <v>1.37</v>
      </c>
      <c r="P477">
        <v>6.5</v>
      </c>
      <c r="Q477">
        <v>4.7445255474452548</v>
      </c>
      <c r="R477">
        <v>1</v>
      </c>
      <c r="S477">
        <v>0</v>
      </c>
      <c r="T477" t="str">
        <v>The North Carolina Insurance Underwriting Association (NCIUA) has returned to the catastrophe bond market, seeking its fifth cat bond under the Cape Lookout Re Ltd. program of deals. The property insurer of last resort for North Carolina, the NCIUA is seeking $200 million or more in named storm reinsurance protection with its latest cat bond deal. That’s a departure from its previous Cape Lookout Re cat bonds, which had all provided the NCIUA with multi-year North Carolina named storm &amp; severe thunderstorm reinsurance protection. Cat bond investors are less keen to take on attritional loss exposure to severe thunderstorms these days, meaning it’s likely the NCIUA can get better execution by keeping this cat bond just focused on named storms (so hurricanes and tropical storms). Cape Lookout Re Ltd., the Bermuda special purpose insurer used by NCIUA for its catastrophe bonds, is targeting issuance of a single, preliminarily sized at $200 million, tranche of Series 2023-1 Class A notes, we understand. These notes will be sold to cat bond investors, with the proceeds to be used to collateralize a retrocessional reinsurance agreement between Cape Lookout Re Ltd. and fronting reinsurer Hannover Re, with the reinsurance firm then entering into a reinsurance agreement with the North Carolina Insurance Underwriting Association (NCIUA) to pass on the coverage. The $200 million or more in notes will provide the NCIUA with a capital markets backed source of indemnity and annual aggregate reinsurance protection against named storm losses, over a three year term, with qualifying losses needing to drive a $25 million or greater impact to the insurer of last resort to qualify. The Series 2023-1 Class A notes will sit at an attachment of $2.88 billion of losses, covering a $500 million layer to $3.38 billion, giving them an initial attachment probability of 1.55%, an initial expected loss of 1.37% and coming with price guidance in a range from 7% to 7.75%, we’re told. Once issued, this new Cape Lookout Re 2023-1 cat bond will sit higher in its reinsurance tower than other in-force cat bond coverage the NCIUA has. Update 1: The NCIUA’s target has lifted to $350 million of reinsurance for this Cape Lookout Re 2023-1 catastrophe bond issuance. At the same time the price guidance has been lowered, to a revised range of 6.5% to 7%. Update 2: The NCIUA secured its new Cape Lookout Re 2023-1 catastrophe bond issuance at the 75% upsized target to provide $350 million of reinsurance protection. The notes were priced with a spread of 6.5%, so the low-end of already reduced range and a roughly 12% drop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7" t="str">
        <v>https://www.artemis.bm/deal-directory/cape-lookout-re-ltd-series-2023-1/</v>
      </c>
    </row>
    <row r="478" spans="1:21" x14ac:dyDescent="0.25">
      <c r="A478" t="str">
        <v>Nakama Re Ltd. (Series 2023-1) Class A</v>
      </c>
      <c r="B478" s="19">
        <v>45017</v>
      </c>
      <c r="C478" t="str">
        <v>Nakama Re Ltd.</v>
      </c>
      <c r="D478" t="str">
        <v>Zenkyoren</v>
      </c>
      <c r="E478" t="str">
        <v>GC Securities is sole structuring agent and bookrunner</v>
      </c>
      <c r="F478" t="str">
        <v>AIR Worldwide</v>
      </c>
      <c r="G478" t="str">
        <v>Japan earthquake</v>
      </c>
      <c r="H478" s="18">
        <v>75000000</v>
      </c>
      <c r="I478" t="str">
        <v>Indemnity</v>
      </c>
      <c r="J478" t="str">
        <v>NR</v>
      </c>
      <c r="K478" t="str">
        <v>Unknown</v>
      </c>
      <c r="L478">
        <v>0.84</v>
      </c>
      <c r="M478" t="str">
        <v>Unknown</v>
      </c>
      <c r="N478" t="str">
        <v>Yes</v>
      </c>
      <c r="O478">
        <v>0.79</v>
      </c>
      <c r="P478">
        <v>2.5</v>
      </c>
      <c r="Q478">
        <v>3.1645569620253164</v>
      </c>
      <c r="R478">
        <v>1</v>
      </c>
      <c r="S478">
        <v>0</v>
      </c>
      <c r="T478" t="str">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8" t="str">
        <v>https://www.artemis.bm/deal-directory/nakama-re-ltd-series-2023-1/</v>
      </c>
    </row>
    <row r="479" spans="1:21" x14ac:dyDescent="0.25">
      <c r="A479" t="str">
        <v>Nakama Re Ltd. (Series 2023-1) Class B</v>
      </c>
      <c r="B479" s="19">
        <v>45017</v>
      </c>
      <c r="C479" t="str">
        <v>Nakama Re Ltd.</v>
      </c>
      <c r="D479" t="str">
        <v>Zenkyoren</v>
      </c>
      <c r="E479" t="str">
        <v>GC Securities is sole structuring agent and bookrunner</v>
      </c>
      <c r="F479" t="str">
        <v>AIR Worldwide</v>
      </c>
      <c r="G479" t="str">
        <v>Japan earthquake</v>
      </c>
      <c r="H479" s="18">
        <v>150000000</v>
      </c>
      <c r="I479" t="str">
        <v>Indemnity</v>
      </c>
      <c r="J479" t="str">
        <v>NR</v>
      </c>
      <c r="K479" t="str">
        <v>Unknown</v>
      </c>
      <c r="L479">
        <v>1.7</v>
      </c>
      <c r="M479" t="str">
        <v>Unknown</v>
      </c>
      <c r="N479" t="str">
        <v>Yes</v>
      </c>
      <c r="O479">
        <v>1.54</v>
      </c>
      <c r="P479">
        <v>4</v>
      </c>
      <c r="Q479">
        <v>2.5974025974025974</v>
      </c>
      <c r="R479">
        <v>1</v>
      </c>
      <c r="S479">
        <v>0</v>
      </c>
      <c r="T479" t="str">
        <v>Zenkyoren (the Japanese National Mutual Insurance Federation of Agricultural Cooperatives), one of the world’s largest buyers of catastrophe reinsurance protection, has returned to the insurance-linked securities (ILS) market with a new Nakama Re catastrophe bond, its first since September 2021. This will be the thirteenth catastrophe bond directly sponsored by Zenkyoren that we have listed in our extensive Deal Directory . Zenkyoren is using its Bermuda based special purpose insurer (SPI) Nakama Re Ltd. for its latest catastrophe bond issuance, having used a Singapore SPRV as issuer the last time it came to market. Nakama Re Ltd. will seek to issue two tranches of notes, to raise at least $200 million in capital to collateralize reinsurance agreements between the issuer and cedent Zenkyoren, sources said. The $200 million or more in capital will collateralize a source of Japanese earthquake reinsurance for Zenkyoren, on an indemnity trigger and annual aggregate basis, across a five-year term. The annual aggregate nature of the protection is a departure from Zenkyoren’s last few cat bonds, as they have more typically feature a rolling three-year aggregate protection approach, over a five-year term. A $50 million tranche of Class A notes would attach at JPY 1.9 trillion of losses, covering a layer to JPY 2.15 trillion, giving the notes an initial attachment probability of 0.84%, expected loss of 0.79% and these are being offered with spread guidance of 2.75%. A larger $150 million tranche of Class B notes will sit lower down, attaching at JPY 935 billion and covering losses to JPY 1.15 billion, giving the notes an initial attachment probability of 1.7%, expected loss of 1.54% and these are being offered with spread guidance in a range from 4% to 4.5%, we’re told. The multiples-at-market indicated by the price guidance are an increase on Zenkyoren’s last Nakama cat bond from 2021 , but they do not reflect as large an increase as has been seen for US catastrophe risks coming to market so far this year. Update 1: Zenkyoren looks set to secure a larger than targeted slice of earthquake reinsurance with its new Nakama Re 2023-1 catastrophe bond. The originally $50 million tranche of Class A notes are now pitched at up to $75 million in size, while, the larger originally $150 million Class B layer that is riskier, is now being pitched at up to $200 million in size, we understand, while the price guidance was reduced to a range of 2.5% to 2.75%. At the same time, the Class A notes price guidance has now been reduced to a range of 2.5% to 2.75%, and the Class B notes price guidance has now been fixed at the lower-end of 4%, sources said. Update 2: In the end we’re told Zernkyoren settled for $225 million of quake reinsurance from its new Nakama Re 2023-1 catastrophe bond. The Class A notes upsized to $75 million and were priced at the low-end of revised guidance, at 2.5%. The Class B notes were settled at $150 million in size, while their pricing remained at 4%, so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79" t="str">
        <v>https://www.artemis.bm/deal-directory/nakama-re-ltd-series-2023-1/</v>
      </c>
    </row>
    <row r="480" spans="1:21" x14ac:dyDescent="0.25">
      <c r="A480" t="str">
        <v>Citrus Re Ltd. (Series 2023-1) Class A</v>
      </c>
      <c r="B480" s="19">
        <v>45047</v>
      </c>
      <c r="C480" t="str">
        <v>Citrus Re Ltd.</v>
      </c>
      <c r="D480" t="str">
        <v>Heritage Property and Casualty Insurance Co.</v>
      </c>
      <c r="E480" t="str">
        <v>Aon Securities is sole structuring agent and bookrunner</v>
      </c>
      <c r="F480" t="str">
        <v>AIR Worldwide</v>
      </c>
      <c r="G480" t="str">
        <v>US named storm (initially Connecticut, Delaware, Hawaii, Maryland, Massachusetts, New Jersey, New York, North Carolina, Penn, Rhode Island, South Carolina, Virginia)</v>
      </c>
      <c r="H480" s="18">
        <v>120000000</v>
      </c>
      <c r="I480" t="str">
        <v>Indemnity</v>
      </c>
      <c r="J480" t="str">
        <v>NR</v>
      </c>
      <c r="K480" t="str">
        <v>Unknown</v>
      </c>
      <c r="L480">
        <v>2.0499999999999998</v>
      </c>
      <c r="M480" t="str">
        <v>Unknown</v>
      </c>
      <c r="N480" t="str">
        <v>Yes</v>
      </c>
      <c r="O480">
        <v>1.66</v>
      </c>
      <c r="P480">
        <v>6.75</v>
      </c>
      <c r="Q480">
        <v>4.0662650602409638</v>
      </c>
      <c r="R480">
        <v>1</v>
      </c>
      <c r="S480">
        <v>0</v>
      </c>
      <c r="T480" t="str">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0" t="str">
        <v>https://www.artemis.bm/deal-directory/citrus-re-ltd-series-2023-1/</v>
      </c>
    </row>
    <row r="481" spans="1:21" x14ac:dyDescent="0.25">
      <c r="A481" t="str">
        <v>Citrus Re Ltd. (Series 2023-1) Class B</v>
      </c>
      <c r="B481" s="19">
        <v>45047</v>
      </c>
      <c r="C481" t="str">
        <v>Citrus Re Ltd.</v>
      </c>
      <c r="D481" t="str">
        <v>Heritage Property and Casualty Insurance Co.</v>
      </c>
      <c r="E481" t="str">
        <v>Aon Securities is sole structuring agent and bookrunner</v>
      </c>
      <c r="F481" t="str">
        <v>AIR Worldwide</v>
      </c>
      <c r="G481" t="str">
        <v>US named storm (initially Connecticut, Delaware, Hawaii, Maryland, Massachusetts, New Jersey, New York, North Carolina, Penn, Rhode Island, South Carolina, Virginia)</v>
      </c>
      <c r="H481" s="18">
        <v>115000000</v>
      </c>
      <c r="I481" t="str">
        <v>Indemnity</v>
      </c>
      <c r="J481" t="str">
        <v>NR</v>
      </c>
      <c r="K481" t="str">
        <v>Unknown</v>
      </c>
      <c r="L481">
        <v>2.62</v>
      </c>
      <c r="M481" t="str">
        <v>Unknown</v>
      </c>
      <c r="N481" t="str">
        <v>Yes</v>
      </c>
      <c r="O481">
        <v>2.54</v>
      </c>
      <c r="P481">
        <v>9</v>
      </c>
      <c r="Q481">
        <v>3.5433070866141732</v>
      </c>
      <c r="R481">
        <v>1</v>
      </c>
      <c r="S481">
        <v>0</v>
      </c>
      <c r="T481" t="str">
        <v>Heritage Insurance Holdings, Inc. has returned to the catastrophe bond market seeking $180 million or more in named storm reinsurance protection with this Citrus Re Ltd. (Series 2023-1) issuance. This new Citrus Re 2023-1 catastrophe bond will be the eighth issuance under the Citrus name that Heritage has sponsored and we have listed in our extensive Deal Directory . This new cat bond from Heritage sees the company seeking protection for its own book, as well as that of subsidiaries Narragansett Bay Insurance Company (NBIC) and its Hawaii based insurer Zephyr. Citrus Re Ltd., a Bermuda based special purpose vehicle, will issue two tranches of notes, that will be sold to investors and the proceeds used to collateralize reinsurance agreements for the cedents benefit. The Citrus Re 2023-1 cat bond notes will provide Heritage and its subsidiaries with US named storm reinsurance protection, on an indemnity trigger and per-occurrence basis, across a three-year term to June 2026, we understand. An $80 million Class A tranche of notes come with an attachment probability of 2.05%, a base expected loss of 1.66% and are being offered to investors with spread price guidance in a range from 6.75% to 7.75%. A larger $100 million Class B tranche come with an attachment probability of 2.62%, a base expected loss of 2.54% and are being offered to investors with spread price guidance in a range from 9% to 10%, we understand. Both layers of reinsurance coverage would attach at $390 million of losses, we’re also told, but the Class A notes will cover a percentage of a layer to $760 million, while the Class B notes will cover a percentage of a thinner layer to exhaustion at $505 million. From the information we have from sources, it’s not immediately clear why the attachment probability differs, but this is potentially due to differences in the way reinsurance inures to each tranche. As we understand it, initially both classes of notes will cover losses for Heritage in Connecticut, Delaware, Maryland, Massachusetts, New Jersey, New York, North Carolina, Penn, Rhode Island, South Carolina, Virginia, but the Class B layer also cover Heritage for losses in Hawaii. Update 1: We’re now told that Heritage has upsized its target for this new cat bond to provide between $215 million and as much as $235 million of named storm reinsurance protection for the carrier. The Class A tranche of notes are now targeted at between $100 million and $120 million. With a base expected loss of 1.66%, the Class A notes were at first offered to investors with spread price guidance in a range from 6.75% to 7.75%, but this has now been fixed at the low-end of 6.75%, we understand. The Class B tranche of notes are now targeted at $115 million in size, we’re told. With a base expected loss of 2.54%, the Class B tranche of notes were first offered to investors with spread price guidance in a range from 9% to 10%, but this has now also been fixed at the low-end of 9%. Update 2: Heritage Insurance Holdings secured this new Citrus Re 2023-1 catastrophe bond at the upsized target to provide it $235 million of US named storm reinsurance protection. The Class A notes settled at $120 million in size, with a spread of 6.75%. The Class B notes settled at $115 million in size,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1" t="str">
        <v>https://www.artemis.bm/deal-directory/citrus-re-ltd-series-2023-1/</v>
      </c>
    </row>
    <row r="482" spans="1:21" x14ac:dyDescent="0.25">
      <c r="A482" t="str">
        <v>Residential Reinsurance 2023 Limited (Series 2023-1) Class 13</v>
      </c>
      <c r="B482" s="19">
        <v>45047</v>
      </c>
      <c r="C482" t="str">
        <v>Residential Reinsurance 2023 Limited</v>
      </c>
      <c r="D482" t="str">
        <v>USAA</v>
      </c>
      <c r="E482" t="str">
        <v>Goldman Sachs and Swiss Re Capital Markets are joint structuring agents and bookrunners</v>
      </c>
      <c r="F482" t="str">
        <v>AIR Worldwide</v>
      </c>
      <c r="G482" t="str">
        <v>U.S. tropical cyclones, earthquakes (plus fire following), severe thunderstorm, winter storm, wildfire, volcanic eruption, meteorite impact, other perils (all including auto &amp; renter policy flood losses)</v>
      </c>
      <c r="H482" s="18">
        <v>125000000</v>
      </c>
      <c r="I482" t="str">
        <v>Indemnity</v>
      </c>
      <c r="J482" t="str">
        <v>NR</v>
      </c>
      <c r="K482" t="str">
        <v>Unknown</v>
      </c>
      <c r="L482">
        <v>3.63</v>
      </c>
      <c r="M482" t="str">
        <v>Unknown</v>
      </c>
      <c r="N482" t="str">
        <v>Yes</v>
      </c>
      <c r="O482">
        <v>2.11</v>
      </c>
      <c r="P482">
        <v>10.5</v>
      </c>
      <c r="Q482">
        <v>4.9763033175355451</v>
      </c>
      <c r="R482">
        <v>1</v>
      </c>
      <c r="S482">
        <v>0</v>
      </c>
      <c r="T482" t="str">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2" t="str">
        <v>https://www.artemis.bm/deal-directory/residential-reinsurance-2023-limited-series-2023-1/</v>
      </c>
    </row>
    <row r="483" spans="1:21" x14ac:dyDescent="0.25">
      <c r="A483" t="str">
        <v>Residential Reinsurance 2023 Limited (Series 2023-1) Class 14</v>
      </c>
      <c r="B483" s="19">
        <v>45047</v>
      </c>
      <c r="C483" t="str">
        <v>Residential Reinsurance 2023 Limited</v>
      </c>
      <c r="D483" t="str">
        <v>USAA</v>
      </c>
      <c r="E483" t="str">
        <v>Goldman Sachs and Swiss Re Capital Markets are joint structuring agents and bookrunners</v>
      </c>
      <c r="F483" t="str">
        <v>AIR Worldwide</v>
      </c>
      <c r="G483" t="str">
        <v>U.S. tropical cyclones, earthquakes (plus fire following), severe thunderstorm, winter storm, wildfire, volcanic eruption, meteorite impact, other perils (all including auto &amp; renter policy flood losses)</v>
      </c>
      <c r="H483" s="18">
        <v>275000000</v>
      </c>
      <c r="I483" t="str">
        <v>Indemnity</v>
      </c>
      <c r="J483" t="str">
        <v>NR</v>
      </c>
      <c r="K483" t="str">
        <v>Unknown</v>
      </c>
      <c r="L483">
        <v>1.18</v>
      </c>
      <c r="M483" t="str">
        <v>Unknown</v>
      </c>
      <c r="N483" t="str">
        <v>Yes</v>
      </c>
      <c r="O483">
        <v>0.75</v>
      </c>
      <c r="P483">
        <v>6.5</v>
      </c>
      <c r="Q483">
        <v>8.6666666666666661</v>
      </c>
      <c r="R483">
        <v>1</v>
      </c>
      <c r="S483">
        <v>0</v>
      </c>
      <c r="T483" t="str">
        <v>USAA, the U.S. primary mutual insurer, has returned to the catastrophe bond market with what will be the 40th transaction listed under the Residential Re name in our extensive Deal Directory. Having been sponsoring catastrophe bonds since 1997, USAA is one of the longest-standing and perhaps the most consistent of sponsors in the cat bond market, with regular Q2 and Q4 deals stretching back many years. This is actually the insurers 41st cat bond we have tracked to-date, as one in 2016 came under the Espada Re issuing vehicle. View information on every USAA sponsored cat bond here . The insurer has established a new Cayman Islands based special purpose vehicle, Residential Reinsurance 2023 Limited for its cat bonds this year. Residential Reinsurance 2023 Limited will look to issue two tranches of Series 2023-1 notes, that will be sold to investors and the proceeds used to collateralize underlying reinsurance agreements between the vehicle and USAA. The two tranches will provide USAA with annual aggregate reinsurance protection against losses from the perils of U.S. tropical cyclones, earthquakes (plus fire following), severe thunderstorm, winter storm, wildfire, volcanic eruption, meteorite impact, other perils (all including auto &amp; renter policy flood losses). This is the same group of perils covered by all of USAA’s multi-peril cat bonds for some years now. The reinsurance protection will run across annual risk periods though a four-year term, beginning June 2023 and running to the end of May 2027, we understand. Both tranches of notes will feature an indemnity trigger and their provide annual aggregate coverage after an initial event deductible of $50 million is applied, to qualify catastrophes under the terms of the cat bond deal, we’re told. A tranche of Class 13 notes have a preliminary size of $75 million and would attach their coverage at $2.725 billion in losses to USAA, exhausting that at $3.6 billion, sources said. This gives the Class 13 notes an initial attachment probability of 3.63%, an initial base expected loss of 2.11% and this tranche is being offered with price guidance in a range from 10% to 10.75%. A tranche of Class 14 notes have a preliminary size of $125 million and are less risky, attaching at $3.6 billion in losses and covering a share of layer to $4.65 billion in losses, we understand. Which we’re told gives the Class 14 notes an initial attachment probability of 1.18%, an initial base expected loss of 0.75% and these notes are being offered with price guidance in a range from 6.75% to 7.25%. At the mid-points of these spread guidance ranges, the Class 13 notes would pay a multiple-at-market of 4.9 times the initial base expected loss, while the Class 14 notes would pay a multiple of 9.3 times EL, with these multiples appearing roughly 30% and more higher than comparable tranches issued early in 2022. Update 1: We’re now told that the target for this Residential Re 2023-1 cat bond has been lifted to between $300 million and $400 million, so a potential doubling in size of the reinsurance protection it will provide to USAA. A tranche of Class 13 notes had a preliminary size of $75 million, but the target has now been lifted to between $100 million and $125 million of protection for USAA. The Class 13 notes have an initial base expected loss of 2.11% and were first offered with price guidance in a range from 10% to 10.75%, but this has now been narrowed to guidance of 10% to 10.5%, we understand. A tranche of Class 14 notes launched with a preliminary size of $125 million, but this target is now for between $200 million and $275 million of cover for USAA. The Class 14 notes have an initial base expected loss of 0.75% and were first offered with price guidance in a range from 6.75% to 7.25%, but this has now also narrowed to a range of 6.5% to 6.75%, so could price at or below the low-end of initial guidance, we’re told. Update 2: USAA secured the 100% upsizing of its latest catastrophe bond, with this issuance set to provide it $400 million of collateralized multi-peril reinsurance protection. The Class 13 notes upsized to $125 million, with the notes having an initial base expected loss of 2.11%, they were priced to pay investors a spread of 10.5%, so in the upper-half of initial price guidance. The Class 14 notes secured USAA $275 million of reinsurance cover, with their initial base expected loss of 0.75% they priced to pay investors a spread of 6.5%, so below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3" t="str">
        <v>https://www.artemis.bm/deal-directory/residential-reinsurance-2023-limited-series-2023-1/</v>
      </c>
    </row>
    <row r="484" spans="1:21" x14ac:dyDescent="0.25">
      <c r="A484" t="str">
        <v>Queen Street 2023 Re dac</v>
      </c>
      <c r="B484" s="19">
        <v>45047</v>
      </c>
      <c r="C484" t="str">
        <v>Queen Street 2023 Re dac</v>
      </c>
      <c r="D484" t="str">
        <v>Munich Re</v>
      </c>
      <c r="E484" t="str">
        <v>Munich Re is structuring the deal. Aon Securities is sole bookrunner.</v>
      </c>
      <c r="F484" t="str">
        <v>AIR Worldwide</v>
      </c>
      <c r="G484" t="str">
        <v>US named storm</v>
      </c>
      <c r="H484" s="18">
        <v>300000000</v>
      </c>
      <c r="I484" t="str">
        <v>Industry loss index</v>
      </c>
      <c r="J484" t="str">
        <v>NR</v>
      </c>
      <c r="K484" t="str">
        <v>Unknown</v>
      </c>
      <c r="L484">
        <v>2.2599999999999998</v>
      </c>
      <c r="M484" t="str">
        <v>Unknown</v>
      </c>
      <c r="N484" t="str">
        <v>No</v>
      </c>
      <c r="O484">
        <v>1.72</v>
      </c>
      <c r="P484">
        <v>7.5</v>
      </c>
      <c r="Q484">
        <v>4.3604651162790695</v>
      </c>
      <c r="R484">
        <v>1</v>
      </c>
      <c r="S484">
        <v>0</v>
      </c>
      <c r="T484" t="str">
        <v>This is the first catastrophe bond sponsored by Munich Re that we have listed in our Deal Directory since 2016 and the 22nd Munich Re sponsored cat bond we’ve tracked since 2001 . For this new cat bond, Munich Re has established a new Ireland based designated activity company named Queen Street 2023 Re dac. As we understand it, Queen Street 2023 Re dac will issue a single tranche of notes that will be sold to cat bond funds or investors and the proceeds used to collateralize a retrocessional reinsurance arrangement between it and the sponsor. We’re told that this Queen Street 2023 Re catastrophe bond will provide Munich Re with a capital markets backed source of US named storm retro reinsurance protection, covering it for three wind seasons and with its maturity slated for the start of December 2025. The retro protection from these notes will be afforded on a per-occurrence basis, structured to use a PCS state-weighted industry-loss trigger, we understand. According to sources, the targeted issuance size is currently $100 million, although it’s likely this could grow if pricing is conducive. The Queen Street 2023 Re dac notes will have an initial attachment probability of 2.26%, an initial base expected loss of 1.72% and are being offered to cat bond investors with price guidance in a range from 8% to 8.75%, it’s said. Update 1: We’re told the target size for this new Queen Street 2023 Re catastrophe bond for Munich Re has been doubled to $200 million. At the same time, the price guidance for the notes has been lowered to the bottom of initial guidance, at 8%. Update 2: We understand that the size guidance has been increased again, with now up to $300 million in retrocession being sought from this new Queen Street 2023 cat bond by Munich Re. The price guidance has also been further reduced, with a range of 7.5% to 8% now offered. Update 3: We understand the Queen Street 2023 Re dac notes were finalised at the upper size guidance of $300 million, so a tripling of the initial target, while their spread was priced at 7.5%, so below the initial range and an almost 11% discount from the initial mid-point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4" t="str">
        <v>https://www.artemis.bm/deal-directory/queen-street-2023-re-dac/</v>
      </c>
    </row>
    <row r="485" spans="1:21" x14ac:dyDescent="0.25">
      <c r="A485" t="str">
        <v>Bayou Re Ltd. (Series 2023-1) Class A</v>
      </c>
      <c r="B485" s="19">
        <v>45047</v>
      </c>
      <c r="C485" t="str">
        <v>Bayou Re Ltd.</v>
      </c>
      <c r="D485" t="str">
        <v>Louisiana Citizens Property Insurance Corporation</v>
      </c>
      <c r="E485" t="str">
        <v>GC Securities is sole structuring agent and bookrunner</v>
      </c>
      <c r="F485" t="str">
        <v>AIR Worldwide</v>
      </c>
      <c r="G485" t="str">
        <v>Louisiana named storm</v>
      </c>
      <c r="H485" s="18">
        <v>120000000</v>
      </c>
      <c r="I485" t="str">
        <v>Indemnity</v>
      </c>
      <c r="J485" t="str">
        <v>NR</v>
      </c>
      <c r="K485">
        <v>3</v>
      </c>
      <c r="L485">
        <v>2.5</v>
      </c>
      <c r="M485" t="str">
        <v>Unknown</v>
      </c>
      <c r="N485" t="str">
        <v>Yes</v>
      </c>
      <c r="O485">
        <v>2.14</v>
      </c>
      <c r="P485">
        <v>12.75</v>
      </c>
      <c r="Q485">
        <v>5.9579439252336446</v>
      </c>
      <c r="R485">
        <v>1</v>
      </c>
      <c r="S485">
        <v>0</v>
      </c>
      <c r="T485" t="str">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5" t="str">
        <v>https://www.artemis.bm/deal-directory/bayou-re-ltd-series-2023-1/</v>
      </c>
    </row>
    <row r="486" spans="1:21" x14ac:dyDescent="0.25">
      <c r="A486" t="str">
        <v>Bayou Re Ltd. (Series 2023-1) Class B</v>
      </c>
      <c r="B486" s="19">
        <v>45047</v>
      </c>
      <c r="C486" t="str">
        <v>Bayou Re Ltd.</v>
      </c>
      <c r="D486" t="str">
        <v>Louisiana Citizens Property Insurance Corporation</v>
      </c>
      <c r="E486" t="str">
        <v>GC Securities is sole structuring agent and bookrunner</v>
      </c>
      <c r="F486" t="str">
        <v>AIR Worldwide</v>
      </c>
      <c r="G486" t="str">
        <v>Louisiana named storm</v>
      </c>
      <c r="H486" s="18">
        <v>75000000</v>
      </c>
      <c r="I486" t="str">
        <v>Indemnity</v>
      </c>
      <c r="J486" t="str">
        <v>NR</v>
      </c>
      <c r="K486">
        <v>3</v>
      </c>
      <c r="L486">
        <v>3.91</v>
      </c>
      <c r="M486" t="str">
        <v>Unknown</v>
      </c>
      <c r="N486" t="str">
        <v>Yes</v>
      </c>
      <c r="O486">
        <v>3.09</v>
      </c>
      <c r="P486">
        <v>19.5</v>
      </c>
      <c r="Q486">
        <v>6.3106796116504853</v>
      </c>
      <c r="R486">
        <v>1</v>
      </c>
      <c r="S486">
        <v>0</v>
      </c>
      <c r="T486" t="str">
        <v>Louisiana Citizens Property Insurance Corporation, the non-profit residential and commercial property insurer for those who cannot access private market insurance in the state, is seeking $150 million or more in named storm reinsurance protection from the capital markets with this Bayou Re Ltd. Series 2023-1 catastrophe bond issuance. For 2023, Louisiana Citizens has a new Bermuda based issuance vehicle, Bayou Re Ltd., that will target issuance of two tranches of catastrophe bond notes. The notes will target $150 million of collateralized named storm reinsurance for the sponsor, through the sale of the notes to investors, with the proceeds used to underpin the reinsurance protection. This first Bayou Re 2023-1 cat bond will protect Louisiana Citizens against named storms in its home state over a three year period, on an indemnity and per-occurrence basis, we understand. A Class A tranche of notes are currently sized at $100 million and would attach at $800 million of losses to Louisiana Citizens, exhausting at $1.05 billion of losses, we’re told. The Class A notes will have an initial attachment probability of 2.5%, an initial expected loss of 2.14% and are being offered with spread price guidance in a range from 13.25% to 14.25%. A Class B tranche of notes are sized at $50 million and would attach lower down at $500 million of losses to Louisiana Citizens, exhausting at $800 million of losses, sources said The Class B notes are therefore riskier and will have an initial attachment probability of 3.91%, an initial expected loss of 3.09% and are being offered with spread price guidance in a range from 18.5% to 19.5%, we are told. Update 1: We understand the target size for this Bayou Re 2023-1 catastrophe bond has been increased to as much as $220 million, while at the same time price guidance has been adjusted for each tranche of notes being issued, one upwards and one down. The Class A tranche of notes now have a $120 million target, while their updated spread guidance is now between 12.75% and 13.25%, so it looks as though this lower-risk tranche of notes will price at the low-end of initial guidance or even below that. The Class B tranche of notes are now targeted at between $60 million and $100 million, while their pricing has been fixed at the upper-end, of 19.5%. Update 2: The Bayou Re 2023-1 catastrophe bond eventually priced to provide Louisiana Citizens $195 million of reinsurance protection. The Class A notes stayed at $120 million in size, while they were priced at the low-end of revised guidance at 12.75%. The Class B notes were finalised at $75 million in size, while they were priced at the upper-end of guidance at 19.5%.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6" t="str">
        <v>https://www.artemis.bm/deal-directory/bayou-re-ltd-series-2023-1/</v>
      </c>
    </row>
    <row r="487" spans="1:21" x14ac:dyDescent="0.25">
      <c r="A487" t="str">
        <v>Aquila Re I Ltd. (Series 2023-1) Class A</v>
      </c>
      <c r="B487" s="19">
        <v>45047</v>
      </c>
      <c r="C487" t="str">
        <v>Aquila Re I Ltd.</v>
      </c>
      <c r="D487" t="str">
        <v>Nationwide Mutual Insurance Co.</v>
      </c>
      <c r="E487" t="str">
        <v>Aon Securities is sole structuring agent and joint bookrunner. Howden Tiger Capital Markets &amp; Advisory is joint bookrunner.</v>
      </c>
      <c r="F487" t="str">
        <v>AIR Worldwide</v>
      </c>
      <c r="G487" t="str">
        <v>U.S. named storm, earthquake, severe thunderstorm, winter storm, wildfire, meteorite impact, volcanic eruption</v>
      </c>
      <c r="H487" s="18">
        <v>50000000</v>
      </c>
      <c r="I487" t="str">
        <v>Indemnity</v>
      </c>
      <c r="J487" t="str">
        <v>NR</v>
      </c>
      <c r="K487" t="str">
        <v>Unknown</v>
      </c>
      <c r="L487">
        <v>0.41</v>
      </c>
      <c r="M487" t="str">
        <v>Unknown</v>
      </c>
      <c r="N487" t="str">
        <v>Yes</v>
      </c>
      <c r="O487">
        <v>0.37</v>
      </c>
      <c r="P487">
        <v>5.25</v>
      </c>
      <c r="Q487">
        <v>14.189189189189189</v>
      </c>
      <c r="R487">
        <v>1</v>
      </c>
      <c r="S487">
        <v>0</v>
      </c>
      <c r="T487"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7" t="str">
        <v>https://www.artemis.bm/deal-directory/aquila-re-i-ltd-series-2023-1/</v>
      </c>
    </row>
    <row r="488" spans="1:21" x14ac:dyDescent="0.25">
      <c r="A488" t="str">
        <v>Aquila Re I Ltd. (Series 2023-1) Class B</v>
      </c>
      <c r="B488" s="19">
        <v>45047</v>
      </c>
      <c r="C488" t="str">
        <v>Aquila Re I Ltd.</v>
      </c>
      <c r="D488" t="str">
        <v>Nationwide Mutual Insurance Co.</v>
      </c>
      <c r="E488" t="str">
        <v>Aon Securities is sole structuring agent and joint bookrunner. Howden Tiger Capital Markets &amp; Advisory is joint bookrunner.</v>
      </c>
      <c r="F488" t="str">
        <v>AIR Worldwide</v>
      </c>
      <c r="G488" t="str">
        <v>U.S. named storm, earthquake, severe thunderstorm, winter storm, wildfire, meteorite impact, volcanic eruption</v>
      </c>
      <c r="H488" s="18">
        <v>125000000</v>
      </c>
      <c r="I488" t="str">
        <v>Indemnity</v>
      </c>
      <c r="J488" t="str">
        <v>NR</v>
      </c>
      <c r="K488" t="str">
        <v>Unknown</v>
      </c>
      <c r="L488">
        <v>1.27</v>
      </c>
      <c r="M488" t="str">
        <v>Unknown</v>
      </c>
      <c r="N488" t="str">
        <v>Yes</v>
      </c>
      <c r="O488">
        <v>1.03</v>
      </c>
      <c r="P488">
        <v>7.5</v>
      </c>
      <c r="Q488">
        <v>7.2815533980582519</v>
      </c>
      <c r="R488">
        <v>1</v>
      </c>
      <c r="S488">
        <v>0</v>
      </c>
      <c r="T488"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8" t="str">
        <v>https://www.artemis.bm/deal-directory/aquila-re-i-ltd-series-2023-1/</v>
      </c>
    </row>
    <row r="489" spans="1:21" x14ac:dyDescent="0.25">
      <c r="A489" t="str">
        <v>Aquila Re I Ltd. (Series 2023-1) Class C</v>
      </c>
      <c r="B489" s="19">
        <v>45047</v>
      </c>
      <c r="C489" t="str">
        <v>Aquila Re I Ltd.</v>
      </c>
      <c r="D489" t="str">
        <v>Nationwide Mutual Insurance Co.</v>
      </c>
      <c r="E489" t="str">
        <v>Aon Securities is sole structuring agent and joint bookrunner. Howden Tiger Capital Markets &amp; Advisory is joint bookrunner.</v>
      </c>
      <c r="F489" t="str">
        <v>AIR Worldwide</v>
      </c>
      <c r="G489" t="str">
        <v>U.S. named storm, earthquake, severe thunderstorm, winter storm, wildfire, meteorite impact, volcanic eruption</v>
      </c>
      <c r="H489" s="18">
        <v>125000000</v>
      </c>
      <c r="I489" t="str">
        <v>Indemnity</v>
      </c>
      <c r="J489" t="str">
        <v>NR</v>
      </c>
      <c r="K489" t="str">
        <v>Unknown</v>
      </c>
      <c r="L489">
        <v>1.93</v>
      </c>
      <c r="M489" t="str">
        <v>$1,550,000,000.00</v>
      </c>
      <c r="N489" t="str">
        <v>Yes</v>
      </c>
      <c r="O489">
        <v>1.57</v>
      </c>
      <c r="P489">
        <v>9.25</v>
      </c>
      <c r="Q489">
        <v>5.8917197452229297</v>
      </c>
      <c r="R489">
        <v>1</v>
      </c>
      <c r="S489">
        <v>0</v>
      </c>
      <c r="T489" t="str">
        <v>Long-standing catastrophe bond sponsor Nationwide Mutual Insurance Company has returned to the catastrophe bond market for the first time since 2020. With a new Bermuda based company that will be licensed as a special purpose insurer (SPI) named Aquila Re I Ltd., Nationwide is seeking a new $150 million or larger multi-year source of collateralized reinsurance against multiple US catastrophe perils. With this first Series 2023-1 issuance, Aquila Re I Ltd. will look to issue three tranches of notes, with a target to raise at least $150 million, and these notes to be sold to investors and the proceeds collateralize reinsurance agreements with Nationwide. The Aquila Re I 2023-1 catastrophe bond is designed to provide Nationwide Mutual and subsidiaries including auto insurer Titan Insurance Company, with reinsurance protection against losses from multiple U.S. perils, including U.S. named storm, earthquake, severe thunderstorm, winter storm, wildfire, meteorite impact, and volcanic eruption, we’re told. The coverage is expected to be provided across three layers of notes issued, with each structured on an indemnity trigger and per-occurrence basis, to provide Nationwide reinsurance across a three-year term to the end of May 2026. Each of the tranches of notes are currently $50 million in size, we understand, but with ample room to grow should demand from cat bond investors allow and pricing be conducive, it seems. A Class A tranche of notes would attach at $3.15 billion of losses to Nationwide, covering a percentage of losses to $3.4 billion. That gives the Class A notes an initial attachment probability of 0.41%, an initial base expected loss of 0.37% and we’re told the price guidance for this tranche is between 5.75% and 6.5%. A Class B tranche of notes would attach at $1.95 billion of losses to Nationwide, covering a percentage of losses to $2.35 billion. The riskier Class B notes come with an initial attachment probability of 1.27%, an initial base expected loss of 1.03% and we’re told the price guidance for this tranche is between 8% to 8.75%. Finally, the riskiest layer, a Class C tranche of notes, have an attachment point lower down still at $1.55 billion of losses to Nationwide, covering a percentage of losses to $1.95 billion, so sitting directly below Class B. As a result, the Class C notes will have an initial attachment probability of 1.93%, an initial base expected loss of 1.57% and we’re told the price guidance for this tranche is between 9.75% and 10.5%. Update 1: We understand that the target size for this Aquila Re I catastrophe bond has doubled to now provide $300 million of protection to Nationwide, while at the same time all three tranches of notes look like they could price at lower than guidance levels. The Class A tranche of notes are still targeted at $50 million in size, the only layer not to have grown. The Class A notes have an initial base expected loss of 0.37% and were first offered with price guidance of between 5.75% and 6.5%, but we’re now told that spread guidance has been lowered to 5.25% to 5.75%. The Class B tranche of notes are now targeted at $125 million in size. These notes have an initial base expected loss of 1.03% and were offered with price guidance of 8% to 8.75%, but that has also been reduced to 7.5% to 8%, we’re told. Finally, the riskiest Class C tranche of notes have also grown to $125 million in size. These notes have an initial base expected loss of 1.57% and were offered with initial price guidance of 9.75% to 10.5%, which has also been lowered to 9.25% to 9.75%, we understand. Update 2: This new Aquila Re I catastrophe bond issuance has now secured the upsized $300 million of protection for sposnor Nationwide Mutual. The Class A tranche of notes settled at $50 million in size, with pricing finalised below-guidance at 5.25%. The Class B tranche of notes settled at $125 million in size, again with pricing finalised below-guidance at 7.5%. Finally, the riskiest Class C tranche of notes settled at $125 million in size, with their pricing also finalised below-guidance at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89" t="str">
        <v>https://www.artemis.bm/deal-directory/aquila-re-i-ltd-series-2023-1/</v>
      </c>
    </row>
    <row r="490" spans="1:21" x14ac:dyDescent="0.25">
      <c r="A490" t="str">
        <v>Everglades Re II Ltd. (Series 2023-1 &amp; 2023-2)</v>
      </c>
      <c r="B490" s="19">
        <v>45047</v>
      </c>
      <c r="C490" t="str">
        <v>Everglades Re II Ltd.</v>
      </c>
      <c r="D490" t="str">
        <v>Citizens Property Insurance</v>
      </c>
      <c r="E490" t="str">
        <v>Aon Securities and GC Securities are joint structuring agents &amp; bookrunners</v>
      </c>
      <c r="F490" t="str">
        <v>AIR Worldwide</v>
      </c>
      <c r="G490" t="str">
        <v>Florida named storm</v>
      </c>
      <c r="H490" s="18">
        <v>750000000</v>
      </c>
      <c r="I490" t="str">
        <v>Indemnity</v>
      </c>
      <c r="J490" t="str">
        <v>NR</v>
      </c>
      <c r="K490" t="str">
        <v>Unknown</v>
      </c>
      <c r="L490" t="str">
        <v>None</v>
      </c>
      <c r="M490" t="str">
        <v>Unknown</v>
      </c>
      <c r="N490" t="str">
        <v>No</v>
      </c>
      <c r="O490">
        <v>1.59</v>
      </c>
      <c r="P490">
        <v>10.125</v>
      </c>
      <c r="Q490">
        <v>6.3679245283018862</v>
      </c>
      <c r="R490">
        <v>1</v>
      </c>
      <c r="S490">
        <v>0</v>
      </c>
      <c r="T490" t="str">
        <v>Florida’s Citizens Property Insurance Corporation is back in the catastrophe bond market with a dual-series issuance of notes under its Everglades Re II Ltd. vehicle, seeking collateralized reinsurance for both its Coastal and Personal Lines Accounts, but only to cover the upcoming wind season. As anticipated, the insurer is now back with a dual-series of Everglades Re II Ltd. notes on offer to cat bond investors, although these are being issued as discount notes (to the original principal amount), so without a coupon and more akin to zero-coupon, we’re told. The target is to secure $200 million or more of collateralized named storm reinsurance from the capital markets, to provide cover to the Florida Citizens Coastal and Personal Lines Accounts, with one Series of notes targeted for each Account. Both Series of notes being issued will provide Florida Citizens with named storm reinsurance protection, on an indemnity and annual aggregate basis, but only until January 8th 2024 we understand. This is because Florida Citizens is set to merge its three accounts (Coastal Account, Personal Lines Account and Commercial Lines Account) into a single Citizens Account , effectively transitioning its reinsurance structure from three towers into a single one for future years. So these cat bonds are being issued as zero-coupon for this reason, as they are only set to be on-risk for a single wind season, it seems. A Series 2023-1 Class A tranche of notes are sized at $100 million, to provide aggregate reinsurance to the Citizens Coastal Account, which encompasses personal and commercial residential wind and multi-peril policies, we’re told. The Series 2023-1 Class A notes will cover Citizens for losses from an attachment point of $4.01 billion, exhausting at $5.18 billion, giving them an initial attachment point of 1.92%, an initial base expected loss of 1.59% and these notes are being offered with price guidance in a range from 88.25% to 88.75% of the original principal (a rough 11.25% to 11.75% equivalent to a rate-on-line or coupon). A Series 2023-2 Class A tranche of notes are sized at $100 million, to provide aggregate reinsurance to the Citizens Personal Lines Account, which only features personal residential multi-peril policies, we understand. The Series 2023-2 Class A notes will cover Citizens for losses from an attachment point of $6.486 billion, exhausting at $9.491 billion, giving them an initial attachment point of 1.23%, an initial base expected loss of 0.92% and these notes are being offered with price guidance in a range from 89.5% to 90% of the original principal (a rough 10% to 10.5% equivalent to a rate-on-line or coupon). Update 1: Florida Citizens has significantly increased its target size for these new catastrophe bonds, with as much as $600 million in reinsurance now sought across the two series of notes on offer. At a minimum this looks likely to more than double this issuance, but possibly triple it, with between $425 million to as much as $600 million of reinsurance now being sought. The Series 2023-1 Class A tranche of notes began at $100 million but are now being offered at between $175 million and $250 million We’re now told that the Series 2023-1 Class A notes price guidance has been narrowed to 88.50% to 88.75% (a rough 11.25% to 11.5% spread range). The Series 2023-2 Class A tranche of notes were also originally sized at $100 million, but we understand this to have been lifted to between $250 million and $350 million. Sources said the Series 2023-2 Class A notes price guidance has also been narrowed to 89.75% to 90% (a rough 10% to 10.25% equivalent to a rate-on-line or coupon). Update 2: Florida’s Citizens Property Insurance Corporation has upsized its target for its latest catastrophe bond issuance for a second time, with now up to $775 million of protection sought from the dual-series issuance. According to sources, Florida Citizens is now looking to secure between $650 million and $775 million of one-year reinsurance protection with these catastrophe bonds. We’re now told that the Series 2023-1 Class A notes that will provide aggregate reinsurance to the Citizens Coastal Account are sized at between $250 million and $300 million, while their pricing has now been fixed at 88.625% of principal, a roughly 11.375% rate-on-line or coupon equivalent. The Series 2023-2 Class A tranche of notes that will provide aggregate reinsurance to the Citizens Personal Lines Account are now sized at between $400 million and $475 million, while their pricing has been fixed at 89.875% of principal, a roughly 10.125% rate-on-line or coupon equivalent. Update 3: Florida’s Citizens Property Insurance Corporation eventually settled for $750 million in reinsurance from its latest catastrophe bond issuance. The Series 2023-1 Class A notes, that will provide aggregate reinsurance to the Citizens Coastal Account, have been finalised at $300 million in size. The Series 2023-1 Class A notes for the Coastal Account have an initial base expected loss of 1.59% and priced at 88.625% of principal, a roughly 11.375% rate-on-line or coupon equivalent. The Series 2023-2 Class A tranche of notes, that will provide aggregate reinsurance to the Citizens Personal Lines Account, were finalised to provide $450 million of protection. The Series 2023-2 Class A notes, for the Personal Lines Account, have an initial base expected loss of 0.92% and priced at 89.875% of principal, a roughly 10.125% rate-on-line or coupon equivalent.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0" t="str">
        <v>https://www.artemis.bm/deal-directory/everglades-re-ii-ltd-series-2023-1-2023-2/</v>
      </c>
    </row>
    <row r="491" spans="1:21" x14ac:dyDescent="0.25">
      <c r="A491" t="str">
        <v>Torrey Pines Re Ltd. (Series 2023-1) Class A</v>
      </c>
      <c r="B491" s="19">
        <v>45047</v>
      </c>
      <c r="C491" t="str">
        <v>Torrey Pines Re Ltd.</v>
      </c>
      <c r="D491" t="str">
        <v>Palomar Specialty Insurance Company</v>
      </c>
      <c r="E491" t="str">
        <v>GC Securities and Howden Tiger Capital Markets &amp; Advisory are joint structuring agents and joint bookrunners</v>
      </c>
      <c r="F491" t="str">
        <v>RMS</v>
      </c>
      <c r="G491" t="str">
        <v>US earthquake</v>
      </c>
      <c r="H491" s="18">
        <v>150000000</v>
      </c>
      <c r="I491" t="str">
        <v>Indemnity</v>
      </c>
      <c r="J491" t="str">
        <v>NR</v>
      </c>
      <c r="K491" t="str">
        <v>Unknown</v>
      </c>
      <c r="L491">
        <v>0.96</v>
      </c>
      <c r="M491" t="str">
        <v>Unknown</v>
      </c>
      <c r="N491" t="str">
        <v>Yes</v>
      </c>
      <c r="O491">
        <v>0.9</v>
      </c>
      <c r="P491">
        <v>5</v>
      </c>
      <c r="Q491">
        <v>5.5555555555555554</v>
      </c>
      <c r="R491">
        <v>1</v>
      </c>
      <c r="S491">
        <v>0</v>
      </c>
      <c r="T491" t="str">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1" t="str">
        <v>https://www.artemis.bm/deal-directory/torrey-pines-re-ltd-series-2023-1/</v>
      </c>
    </row>
    <row r="492" spans="1:21" x14ac:dyDescent="0.25">
      <c r="A492" t="str">
        <v>Torrey Pines Re Ltd. (Series 2023-1) Class B</v>
      </c>
      <c r="B492" s="19">
        <v>45047</v>
      </c>
      <c r="C492" t="str">
        <v>Torrey Pines Re Ltd.</v>
      </c>
      <c r="D492" t="str">
        <v>Palomar Specialty Insurance Company</v>
      </c>
      <c r="E492" t="str">
        <v>GC Securities and Howden Tiger Capital Markets &amp; Advisory are joint structuring agents and joint bookrunners</v>
      </c>
      <c r="F492" t="str">
        <v>RMS</v>
      </c>
      <c r="G492" t="str">
        <v>US earthquake</v>
      </c>
      <c r="H492" s="18">
        <v>50000000</v>
      </c>
      <c r="I492" t="str">
        <v>Indemnity</v>
      </c>
      <c r="J492" t="str">
        <v>NR</v>
      </c>
      <c r="K492" t="str">
        <v>Unknown</v>
      </c>
      <c r="L492">
        <v>2.56</v>
      </c>
      <c r="M492" t="str">
        <v>Unknown</v>
      </c>
      <c r="N492" t="str">
        <v>Yes</v>
      </c>
      <c r="O492">
        <v>2.38</v>
      </c>
      <c r="P492">
        <v>7.5</v>
      </c>
      <c r="Q492">
        <v>3.151260504201681</v>
      </c>
      <c r="R492">
        <v>1</v>
      </c>
      <c r="S492">
        <v>0</v>
      </c>
      <c r="T492" t="str">
        <v>This is Palomar Specialty’s fourth Torrey Pines catastrophe bond transaction and the company is seeking $150 million or more in reinsurance against earthquake losses from the capital markets with this deal. Torrey Pines Re will issue two tranches of Series 2023-1 notes, that will be sold to investors and the proceeds used to finance reinsurance arrangements for Palomar. This new cat bond will cover Palomar Specialty Insurance Company and Palomar Excess and Surplus Insurance Company, we understand. The Torrey Pines Re 2023-1 catastrophe bond will provide Palomar with California specific and US-wide earthquake reinsurance protection, across a three-year term and on an indemnity and per-occurrence basis, we’ve learned. The first, currently $100 million, Class A tranche of notes will provide California quake cover, from an attachment point of $1.225 billion, running to $1.375 billion, giving them an initial attachment probability of 0.96%, an initial expected loss of 0.90%, and they are offered with price guidance in a range from 5.25% to 5.75%, we understand. Meanwhile, a currently $50 million Class B tranche of notes will provide US-wide earthquake cover, from an attachment point of $650 million to an exhaustion point of $750 million, giving them an initial attachment probability of 2.56%, an initial expected loss of 2.38%, and these are offered with price guidance in a range from 8.25% to 8.75%. Update 1: Palomar has lifted the target for this new Torrey Pines Re 2023-1 catastrophe bond by one third, with $200 million of earthquake reinsurance protection now sought from the capital markets. What was a $100 million Class A tranche of California earthquake risk exposed notes are now targeted as $150 million in size, we understand, so the source of the upsizing for this new cat bond from Palomar. The Class A California quake notes have an initial expected loss of 0.90% and were first offered with price guidance in a range from 5.25% to 5.75%, but we’re told that has now been reduced to a range of 5% to 5.25%. The Class B tranche of notes that will provide US-wide earthquake cover remain at $50 million in size, sources said. With their initial expected loss of 2.38%, the Class B notes were first offered with price guidance in a range from 8.25% to 8.75%, but that has now also been lowered to a range of 7.5% to 8.25%, we understand. Update 2: This new Torrey Pines Re 2023-1 cat bond priced to provide Palomar the upsized target of $200 million of reinsurance, one-third larger than the initial target. The Class A California quake specific notes grew by 50% to price to provide $150 million of reinsurance, while their spread was eventually finalised at 5%, so below the initial guidance and a roughly 9% drop from the initial mid-point while being marketed. The Class B US-wide quake notes remained at $50 million in size, but priced again below initial guidance for a spread of 7.5%, reflecting a roughly 12% drop from the initial mid-point of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2" t="str">
        <v>https://www.artemis.bm/deal-directory/torrey-pines-re-ltd-series-2023-1/</v>
      </c>
    </row>
    <row r="493" spans="1:21" x14ac:dyDescent="0.25">
      <c r="A493" t="str">
        <v>Atlas Capital DAC (Series 2023-1)</v>
      </c>
      <c r="B493" s="19">
        <v>45047</v>
      </c>
      <c r="C493" t="str">
        <v>Atlas Capital DAC</v>
      </c>
      <c r="D493" t="str">
        <v>SCOR SE</v>
      </c>
      <c r="E493" t="str">
        <v>GC Securities is sole structuring agent and bookrunner</v>
      </c>
      <c r="F493" t="str">
        <v>AIR Worldwide</v>
      </c>
      <c r="G493" t="str">
        <v>U.S. named storm, U.S. &amp; Canada earthquake, European windstorm</v>
      </c>
      <c r="H493" s="18">
        <v>75000000</v>
      </c>
      <c r="I493" t="str">
        <v>Industry loss index</v>
      </c>
      <c r="J493" t="str">
        <v>NR</v>
      </c>
      <c r="K493">
        <v>3</v>
      </c>
      <c r="L493">
        <v>2.39</v>
      </c>
      <c r="M493" t="str">
        <v>Unknown</v>
      </c>
      <c r="N493" t="str">
        <v>No</v>
      </c>
      <c r="O493">
        <v>2.1</v>
      </c>
      <c r="P493">
        <v>9.5</v>
      </c>
      <c r="Q493">
        <v>4.5238095238095237</v>
      </c>
      <c r="R493">
        <v>1</v>
      </c>
      <c r="S493">
        <v>0</v>
      </c>
      <c r="T493" t="str">
        <v>Global reinsurer SCOR is back in the catastrophe bond market with what will be its seventeenth cat bond under an Atlas name, since sponsoring its first in 2000. The reinsurer has been a regular user of catastrophe bonds within its retrocessional reinsurance program, alongside other forms of traditional and capital markets capacity. For this new 2023 cat bond, SCOR has established a new Ireland based designated activity company named Atlas Capital DAC, we are told. Atlas Capital DAC will look to issue a single tranche of Series 2023-1 Class A notes that will be sold to investors and the proceeds used to collateralize a retrocessional reinsurance agreement between the vehicle and SCOR SE. The issuance is preliminarily sized at $75 million we understand, but with SCOR’s maturing 2019 cat bond having provided it $250 million of retrocession, there is every chance this new Atlas Capital 2023 cat bond gets upsized, if the investor support is sufficient. This Atlas Capital DAC 2023-1 catastrophe bond will provide SCOR with a source of annual aggregate and weighted industry loss trigger based retro reinsurance protection, over a roughly three year term to the end of May 2026, sources told us. The covered perils and regions are said to be US named storm and earthquake risks, Canada earthquakes and European windstorm industry-loss events. The single tranche of Series 2023-1 cat bond notes that Atlas Capital DAC will issue come with an initial attachment probability of 2.39%, an initial base expected loss of 2.1% and are being marketed to cat bond funds and investors with spread price guidance in a range from 8.25% to 9.25%, we understand. SCOR sponsored its last industry-loss trigger and annual aggregate based cat bond a year ago, with that Atlas Capital Re 2022 deal having an initial expected loss of 3.17% and pricing to pay investors a coupon of 9.5%, a multiple-at-market of roughly 3 times the expected loss. Update 1: We’re told the guidance on size for this new retro catastrophe bond from SCOR has not changed, remaining at $75 million for now. But the price guidance has been lowered significantly, to a new range of 7.25% to 8.25%, indicating a roughly -11.5% decline from the initial guidance mid-point. Update 2: We’re told that SCOR’s new catastrophe bond has now been priced and that the deal did not change in size, so just the $75 million of Series 2023-1 notes will be issued by Atlas Capital DAC. However the final pricing was fixed at just 7.25%, so the bottom of already reduced spread guidance and indicating a roughly 17% decline in price over the marketing of the cat bond. Which equates to a multiple-at-market of roughly 3.34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3" t="str">
        <v>https://www.artemis.bm/deal-directory/atlas-capital-dac-series-2023-1/</v>
      </c>
    </row>
    <row r="494" spans="1:21" x14ac:dyDescent="0.25">
      <c r="A494" t="str">
        <v>Sanders Re III Ltd. (Series 2023-2) Class A</v>
      </c>
      <c r="B494" s="19">
        <v>45047</v>
      </c>
      <c r="C494" t="str">
        <v>Sanders Re III Ltd.</v>
      </c>
      <c r="D494" t="str">
        <v>Allstate</v>
      </c>
      <c r="E494" t="str">
        <v>Aon Securities is sole structuring agent and joint bookrunner. Goldman Sachs is joint bookrunner.</v>
      </c>
      <c r="F494" t="str">
        <v>AIR Worldwide</v>
      </c>
      <c r="G494" t="str">
        <v>Florida named storm, earthquake, severe weather, wildfire, volcanic eruption, meteorite impact</v>
      </c>
      <c r="H494" s="18">
        <v>70000000</v>
      </c>
      <c r="I494" t="str">
        <v>Indemnity</v>
      </c>
      <c r="J494" t="str">
        <v>NR</v>
      </c>
      <c r="K494" t="str">
        <v>Unknown</v>
      </c>
      <c r="L494">
        <v>1.0900000000000001</v>
      </c>
      <c r="M494" t="str">
        <v>Unknown</v>
      </c>
      <c r="N494" t="str">
        <v>Yes</v>
      </c>
      <c r="O494">
        <v>0.91</v>
      </c>
      <c r="P494">
        <v>8</v>
      </c>
      <c r="Q494">
        <v>8.7912087912087902</v>
      </c>
      <c r="R494">
        <v>1</v>
      </c>
      <c r="S494">
        <v>0</v>
      </c>
      <c r="T494" t="str">
        <v>Allstate has returned for a Florida focused catastrophe bond issuance, seeking multi-peril reinsurance protection from the capital markets for its subsidiaries operating in the state. Allstate often sponsors a Florida focused catastrophe bond in May, having last done so a year ago and before that in 2020 , 2017 and 2014 . We understand that for this latest Sanders Re catastrophe bond, Allstate is using its Bermuda based special purpose insurer (SPI) Sanders Re III Ltd. The SPI will target the issuance of two tranches of Series 2023-2 cat bond notes, aiming for at least $250 million of Florida focused catastrophe reinsurance protection through a coupon paying more remote tranche of notes, while also testing market appetite for a far riskier zero-coupon layer with a one-year term, we’re told. Allstate is targeting fully-collateralized reinsurance protection against the perils of Florida named storm, earthquake, severe weather, wildfire, volcanic eruption, and meteorite impact with this new Sanders Re III 2023-2 catastrophe bond. The coverage will be across personal lines property business only, including homeowner, condo, renter and boat owner. As with all of its Florida focused cat bonds, it’s assumed the ultimate beneficiaries of the reinsurance protection will be Allstate’s Florida-focused underwriting subsidiaries Castle Key Insurance, Castle Key Indemnity, as well as National General and Northlight brand entities. Sanders Re III Ltd. is seeking to issue two tranches of notes, with at least $250 million of protection being sought. The first, a Class A tranche of notes, is the coupon structured issuance, designed to provide Allstate $250 million or more in indemnity, per-occurrence based protection, structured to cascade as other reinsurance beneath is eroded, across a three-year term to the end of May 2026. The Class A notes have an attachment point at $360 million, exhausting at $660 million of Allstate’s Florida reinsurance tower, we’re told, giving them an initial attachment probability of 1.09%, an initial expected loss of 0.91% and they are being offered to investors with spread price guidance in a range from 7.75% to 8.50%, sources said. The second layer, a Class B zero-coupon tranche of notes, are far riskier and are designed to provide Allstate an as yet unsized amount of indemnity and per-occurrence protection, across the same covered perils in Florida and running to the end of May 2024. The Class B notes have a much lower attachment point at just $40 million, exhausting at $110 million of Allstate’s Florida reinsurance tower, we understand, which gives them an initial attachment probability of 26.55% and an initial expected loss of 19.08%. We’re told there is no price guidance for these zero-coupon notes, at this time. Update 1: Allstate eventually secured an upsized $370 million of reinsurance from this new Florida-focused Sanders Re III 2023-2 catastrophe bond deal. The Class A tranche were finalised at $300 million in size, so will cover the full layer of Allstate’s Florida reinsurance tower. Their coupon was fixed for a spread of 8%, so within the lower-half of initial guidance. The Class B single-year zero-coupon notes were finalised to provide $70 million of reinsurance to a much lower-down, near working layer of the tower. Unfortunately we do not have the pricing for this tranche at this time, but we will update this entry should we source it in future.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4" t="str">
        <v>https://www.artemis.bm/deal-directory/sanders-re-iii-ltd-series-2023-2/</v>
      </c>
    </row>
    <row r="495" spans="1:21" x14ac:dyDescent="0.25">
      <c r="A495" t="str">
        <v>Totara Re Pte. Ltd. (Series 2023-1)</v>
      </c>
      <c r="B495" s="19">
        <v>45047</v>
      </c>
      <c r="C495" t="str">
        <v>Totara Re Pte. Ltd.</v>
      </c>
      <c r="D495" t="str">
        <v>New Zealand Earthquake Commission</v>
      </c>
      <c r="E495" t="str">
        <v>Aon Securities is sole structuring agent and joint bookrunner. Swiss Re Capital Markets is joint bookrunner.</v>
      </c>
      <c r="F495" t="str">
        <v>RMS</v>
      </c>
      <c r="G495" t="str">
        <v>NZ earthquake, tsunami, landslide, volcanic eruption, hydrothermal, storm, flood</v>
      </c>
      <c r="H495" s="18">
        <v>225000000</v>
      </c>
      <c r="I495" t="str">
        <v>Indemnity</v>
      </c>
      <c r="J495" t="str">
        <v>NR</v>
      </c>
      <c r="K495">
        <v>4</v>
      </c>
      <c r="L495">
        <v>3.66</v>
      </c>
      <c r="M495" t="str">
        <v>Unknown</v>
      </c>
      <c r="N495" t="str">
        <v>No</v>
      </c>
      <c r="O495">
        <v>3.42</v>
      </c>
      <c r="P495">
        <v>8.75</v>
      </c>
      <c r="Q495">
        <v>2.5584795321637426</v>
      </c>
      <c r="R495">
        <v>1</v>
      </c>
      <c r="S495">
        <v>0</v>
      </c>
      <c r="T495" t="str">
        <v>New Zealand’s state-owned residential property disaster insurance entity, Toka Tū Ake EQC, also known as the Earthquake Commission, has entered the catastrophe bond market for the first time, seeking NZ $250 million (around US $156m) of multi-peril reinsurance protection from the capital markets. For its debut catastrophe bond, the New Zealand Earthquake Commission has turned to Singapore for the issuance, presumably benefiting from the countries ILS grant program to help lower the costs of this first deal. Totara Re Pte. Ltd. has been established in Singapore as a special purpose reinsurance vehicle for the issuance of series of catastrophe bond notes. For its first issuance, Totara Re Pte. Ltd. will issue a single tranche of Series 2023-1 Class A notes that will be sold to catastrophe bond funds and investors, with the proceeds used to collateralize a reinsurance agreement between the vehicle and the NZ Earthquake Commission. It’s understood that the issuance is currently targeted at NZ $250 million in size, which is roughly US $156 million at today’s rate. The notes are designed to provide the NZ EQC with a four year source of collateralized reinsurance protection to the end of May 2027, structured on an indemnity and per-occurrence basis. A range of perils are covered, sources said, with the Totara Re cat bond set to cover the EQC against losses from earthquake, tsunamis, landslide, volcanic eruption, hydrothermal, storm, and flood events. The subject business is all residential property and land related, but we’re told that for the perils of storm and flood only residential land losses are covered, not properties. The notes can attach after NZ $2 billion of losses and would exhaust payouts at NZ $2.25 billion. The NZ $250 million of notes will come with an initial attachment probability of 3.66%, an initial expected loss of 3.42% and we’re told their initial price guidance is in a range from 8% to 8.75%. Update 1: We’re now told that target size for this first Totara Re catastrophe bond from the NZ EQC is being presented as between NZ $225 million and NZ $250 million in the latest update so a slight chance it comes in a little smaller than the original target, but not a significant amount. At the same time, we’re told that the notes are now being offered with fixed guidance at the top-end of 8.75%. Update 2: We’re told the Totara Re 2023-1 catastrophe bond has now been priced to provide the NZ EQC with a NZ $225 million source of reinsurance (approximately US $138m). The pricing was finalised at the top-end of the initial guidance, to pay cat bond investors a spread of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5" t="str">
        <v>https://www.artemis.bm/deal-directory/totara-re-pte-ltd-series-2023-1/</v>
      </c>
    </row>
    <row r="496" spans="1:21" x14ac:dyDescent="0.25">
      <c r="A496" t="str">
        <v>Mountain Re Ltd. (Series 2023-1)</v>
      </c>
      <c r="B496" s="19">
        <v>45047</v>
      </c>
      <c r="C496" t="str">
        <v>Mountain Re Ltd.</v>
      </c>
      <c r="D496" t="str">
        <v>Spinnaker Insurance Company</v>
      </c>
      <c r="E496" t="str">
        <v>GC Securities is sole structuring agent and bookrunner</v>
      </c>
      <c r="F496" t="str">
        <v>AIR Worldwide</v>
      </c>
      <c r="G496" t="str">
        <v>US named storm, quake, severe thunderstorm, winter storm</v>
      </c>
      <c r="H496" s="18">
        <v>110000000</v>
      </c>
      <c r="I496" t="str">
        <v>Indemnity</v>
      </c>
      <c r="J496" t="str">
        <v>NR</v>
      </c>
      <c r="K496" t="str">
        <v>Unknown</v>
      </c>
      <c r="L496">
        <v>1.43</v>
      </c>
      <c r="M496" t="str">
        <v>Unknown</v>
      </c>
      <c r="N496" t="str">
        <v>No</v>
      </c>
      <c r="O496">
        <v>0.86</v>
      </c>
      <c r="P496">
        <v>6.75</v>
      </c>
      <c r="Q496">
        <v>7.8488372093023253</v>
      </c>
      <c r="R496">
        <v>1</v>
      </c>
      <c r="S496">
        <v>0</v>
      </c>
      <c r="T496" t="str">
        <v>This Mountain Re Ltd. (Series 2023-1) transaction is a debut catastrophe bond from first time sponsor Spinnaker Insurance Company, a personal and commercial lines program and fronting specialist that was acquired by insurtech Hippo in 2020. For its debut catastrophe bond, Spinnaker has established a Bermuda based issuance vehicle, Mountain Re Ltd. Mountain Re Ltd. will look to issue a single Series 2023-1 tranche of Class A notes, that will be sold to investors and the proceeds used to collateralize a reinsurance agreement between the issuer and Spinnaker Insurance Company. The target right now is for an issuance of $100 million in size or greater. The notes will provide Spinnaker with a capital markets backed source of reinsurance against losses from a range of US perils, US named storm, quake, severe thunderstorm and winter storm. We’re told that the notes are most exposed to named storm risks, with Texas the largest concentration of exposure on an expected loss basis. The Mountain Re 2023-1 catastrophe bond will cover Spinnaker Insurance with reinsurance on a per-occurrence and indemnity trigger basis over a three-year term, to June 5th 2026. The notes would attach at $150 million in losses, covering a share of a layer up to $275 million, but we’re not sure of inuring reinsurance layers, as from the metrics it seems there must be some that effectively lift the attachment higher than that. The Class A notes will have an initial attachment probability of 1.43%, an initial base expected loss of 0.86% and are being offered with spread price guidance in a range from 6% to 6.75%. Update 1: The target size has been lifted slightly, with now up to $125 million of reinsurance being sought by Spinnaker with this Mountain Re 2023-1 catastrophe bond deal. At the same time, the pricing guidance has been fixed at the upper-end of 6.75%, we understand. Update 2: In the end we understand that Spinnaker secured $110 million of reinsurance from its debut Mountain Re catastrophe bond, so a slight upsizing, while the spread was priced at the 6.75% upper-end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6" t="str">
        <v>https://www.artemis.bm/deal-directory/mountain-re-ltd-series-2023-1/</v>
      </c>
    </row>
    <row r="497" spans="1:21" x14ac:dyDescent="0.25">
      <c r="A497" t="str">
        <v>Gateway Re Ltd. (Series 2023-2)</v>
      </c>
      <c r="B497" s="19">
        <v>45078</v>
      </c>
      <c r="C497" t="str">
        <v>Gateway Re Ltd.</v>
      </c>
      <c r="D497" t="str">
        <v>SureChoice Underwriters Reciprocal Exchange, Elevate Reciprocal Exchange</v>
      </c>
      <c r="E497" t="str">
        <v>Swiss Re Capital Markets is sole structuring agent and bookrunner</v>
      </c>
      <c r="F497" t="str">
        <v>AIR Worldwide</v>
      </c>
      <c r="G497" t="str">
        <v>US named storm: Alabama, North and South Carolina, Louisiana, Mississippi, Texas</v>
      </c>
      <c r="H497" s="18">
        <v>100000000</v>
      </c>
      <c r="I497" t="str">
        <v>Indemnity</v>
      </c>
      <c r="J497" t="str">
        <v>NR</v>
      </c>
      <c r="K497" t="str">
        <v>Unknown</v>
      </c>
      <c r="L497">
        <v>1.44</v>
      </c>
      <c r="M497" t="str">
        <v>Unknown</v>
      </c>
      <c r="N497" t="str">
        <v>No</v>
      </c>
      <c r="O497">
        <v>0.8</v>
      </c>
      <c r="P497">
        <v>8.5</v>
      </c>
      <c r="Q497">
        <v>10.625</v>
      </c>
      <c r="R497">
        <v>1</v>
      </c>
      <c r="S497">
        <v>0</v>
      </c>
      <c r="T497" t="str">
        <v>This is the third catastrophe bond of 2023 for underwriting entities linked to SageSure Capital Holdings Inc., which underwrites business using two reciprocal exchanges, the SureChoice Underwriters Reciprocal Exchange (SURE) and Elevate Reciprocal Exchange. For this Gateway Re 2023-2 catastrophe bond, the ceding companies are these two reciprocal exchanges, SureChoice and Elevate. Gateway Re Ltd., a Bermuda domiciled SPI, is set to issue a single tranche of Series 2023-2 notes, that will be sold to catastrophe bond funds and investors and the proceeds used to collateralize reinsurance agreements between the SPI and ceding entities which are the SureChoice Underwriters Reciprocal Exchange and the Elevate Reciprocal Exchange, we’re told. The single tranche of Series 2023-2 Class C notes are targeted at $75 million in size and will provide those reciprocals with a single wind season of reinsurance it appears, running to maturity at the end of December 2023, covering losses from named storms affecting the US states of Alabama, North and South Carolina, Louisiana, Mississippi, and Texas. The notes will provide their named storm reinsurance to second and subsequent events only, we understand, using an indemnity trigger and on a per-occurrence basis. Being a second and subsequent event cover, this effectively acts as a reinsurance layer that will reinstate cover after an event occurs that has eroded some of the reinsurance tower. The notes, are structured as zero-coupon discount notes for this issuance, and would attach at $70 million of losses, covering the reciprocal exchanges to $170 million of losses. The currently $75 million of Series 2023-2 notes being offered by Gateway Re Ltd. will come with an initial attachment probability of 1.44%, an initial base expected loss of 0.8% and are being marketed to cat bond investors with price guidance in a range from 89% to 90% of par (a rough coupon equivalent would be between 10% and 11% therefore). Update 1: We’re told the target size for this Gateway Re Ltd. Series 2023-2 cat bond issuance has been increased to $100 million, while the price guidance has been updated to between 90% to 91% of original principal (a rough coupon equivalent would be between 9% and 10% therefore). The issuance date slipped about one week as well, pushing this cat bond into June when it had originally been slated as a May issuance. Update 2: We’re told this Gateway Re 2023-2 catastrophe bond has successfully secured the upsized target of $100 million of reinsurance for the two SageSure linked reciprocal exchanges SureChoice and Elevate. The confirmed as $100 million of Class C notes eventually priced at 91.5% of the original principal amount, we understand, so a rough coupon equivalent of 8.5% and below the initial pricing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7" t="str">
        <v>https://www.artemis.bm/deal-directory/gateway-re-ltd-series-2023-2/</v>
      </c>
    </row>
    <row r="498" spans="1:21" x14ac:dyDescent="0.25">
      <c r="A498" t="str">
        <v>Sutter Re Ltd. (Series 2023-1) Class B</v>
      </c>
      <c r="B498" s="19">
        <v>45078</v>
      </c>
      <c r="C498" t="str">
        <v>Sutter Re Ltd.</v>
      </c>
      <c r="D498" t="str">
        <v>California Earthquake Authority</v>
      </c>
      <c r="E498" t="str">
        <v>Aon Securities is sole structuring agent and joint bookrunner. Swiss Re Capital Markets is joint bookrunner.</v>
      </c>
      <c r="F498" t="str">
        <v>EQECAT Inc.</v>
      </c>
      <c r="G498" t="str">
        <v>California earthquake</v>
      </c>
      <c r="H498" s="18">
        <v>225000000</v>
      </c>
      <c r="I498" t="str">
        <v>Indemnity</v>
      </c>
      <c r="J498" t="str">
        <v>NR</v>
      </c>
      <c r="K498" t="str">
        <v>Unknown</v>
      </c>
      <c r="L498">
        <v>1.94</v>
      </c>
      <c r="M498" t="str">
        <v>Unknown</v>
      </c>
      <c r="N498" t="str">
        <v>Yes</v>
      </c>
      <c r="O498">
        <v>1.86</v>
      </c>
      <c r="P498">
        <v>6.75</v>
      </c>
      <c r="Q498">
        <v>3.629032258064516</v>
      </c>
      <c r="R498">
        <v>1</v>
      </c>
      <c r="S498">
        <v>0</v>
      </c>
      <c r="T498" t="str">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8" t="str">
        <v>https://www.artemis.bm/deal-directory/sutter-re-ltd-series-2023-1/</v>
      </c>
    </row>
    <row r="499" spans="1:21" x14ac:dyDescent="0.25">
      <c r="A499" t="str">
        <v>Sutter Re Ltd. (Series 2023-1) Class E</v>
      </c>
      <c r="B499" s="19">
        <v>45078</v>
      </c>
      <c r="C499" t="str">
        <v>Sutter Re Ltd.</v>
      </c>
      <c r="D499" t="str">
        <v>California Earthquake Authority</v>
      </c>
      <c r="E499" t="str">
        <v>Aon Securities is sole structuring agent and joint bookrunner. Swiss Re Capital Markets is joint bookrunner.</v>
      </c>
      <c r="F499" t="str">
        <v>EQECAT Inc.</v>
      </c>
      <c r="G499" t="str">
        <v>California earthquake</v>
      </c>
      <c r="H499" s="18">
        <v>200000000</v>
      </c>
      <c r="I499" t="str">
        <v>Indemnity</v>
      </c>
      <c r="J499" t="str">
        <v>NR</v>
      </c>
      <c r="K499" t="str">
        <v>Unknown</v>
      </c>
      <c r="L499">
        <v>3.51</v>
      </c>
      <c r="M499" t="str">
        <v>Unknown</v>
      </c>
      <c r="N499" t="str">
        <v>Yes</v>
      </c>
      <c r="O499">
        <v>3.28</v>
      </c>
      <c r="P499">
        <v>9.75</v>
      </c>
      <c r="Q499">
        <v>2.9725609756097562</v>
      </c>
      <c r="R499">
        <v>1</v>
      </c>
      <c r="S499">
        <v>0</v>
      </c>
      <c r="T499" t="str">
        <v>The California Earthquake Authority (CEA) is back in the catastrophe bond market for the second time in 2023. The CEA has returned to the catastrophe bond market in search of a further $300 million or more in collateralized California earthquake reinsurance protection from the capital markets, sponsoring a Sutter Re Ltd. (Series 2023-1) cat bond. Sutter Re Ltd. will look to issue two tranches of notes that will be sold to investors and the proceeds used to collateralize retrocession agreements with global reinsurer Hannover Re who will front the capital markets for the CEA in this transaction, while Hannover Re will then enter into reinsurance agreements to provide the coverage to the CEA, we’ve learned. The two tranches of Series 2023-1 notes issued by Sutter Re will provide the CEA with annual aggregate California earthquake reinsurance on an indemnity trigger basis across a three-year and three annual risk period term. A $175 million tranche of Class B notes will attach above a retention of $5.651 billion of losses, we’re told, giving them an initial attachment probability of 1.94%, an initial expected loss of 1.86% and these notes are being offered to cat bond investors with price guidance in a range from 6.75% to 7.25%. A $125 million tranche of Class E notes are riskier, attaching above a retention of $2.994 billion of losses, giving them an initial attachment probability of 3.51%, an initial expected loss of 3.28% and the price guidance on offer to cat bond investors in this case is from 9.75% to 10.5%, we understand. We’re told each layer of notes will participate as a percentage in a $500 million layer of the CEA’s reinsurance tower, while for loss events to be reported on they will need to cause an ultimate net loss of at least $350 million each. Update 1: The size target for this issuance has been lifted to between $375 million and $425 million, we understand. The Class B tranche of notes had started off with a $175 million target, but we’re now told are pitched at between $200 million and $225 million in size. The Class B notes come with an initial expected loss of 1.86% and were initially offered to cat bond investors with price guidance in a range from 6.75% to 7.25%, but we’re told that guidance has now been fixed at the low-end of 6.75%. The Class E tranche of notes were at first a $125 million offering, but we understand these are now seeking from $175 million to $200 million of reinsurance for the CEA. The Class E layer is riskier, having an initial expected loss of 3.28% and these notes were first offered with price guidance of between 9.75% and 10.5%, but we’re now told the spread has also been fixed at the low-end of 9.75%. Update 2: We’ve learned that the CEA has now secured this new Sutter Re 2023-1 catastrophe bond at the upsized $425 million target size. Both tranches of notes were secured at their low-ends of initial price guidance, with the Class B notes $225 million in size with a spread of 6.75% and the Class E notes $200 million in size with a spread of 9.75%.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499" t="str">
        <v>https://www.artemis.bm/deal-directory/sutter-re-ltd-series-2023-1/</v>
      </c>
    </row>
    <row r="500" spans="1:21" x14ac:dyDescent="0.25">
      <c r="A500" t="str">
        <v>Stabilitas Re Ltd. (Series 2023-1)</v>
      </c>
      <c r="B500" s="19">
        <v>45078</v>
      </c>
      <c r="C500" t="str">
        <v>Stabilitas Re Ltd.</v>
      </c>
      <c r="D500" t="str">
        <v>Conduit Re</v>
      </c>
      <c r="E500" t="str">
        <v>Aon Securities is sole structuring agent and bookrunner</v>
      </c>
      <c r="F500" t="str">
        <v>AIR Worldwide</v>
      </c>
      <c r="G500" t="str">
        <v>US named storm, US earthquake</v>
      </c>
      <c r="H500" s="18">
        <v>100000000</v>
      </c>
      <c r="I500" t="str">
        <v>Industry loss index</v>
      </c>
      <c r="J500" t="str">
        <v>NR</v>
      </c>
      <c r="K500" t="str">
        <v>Unknown</v>
      </c>
      <c r="L500">
        <v>3.86</v>
      </c>
      <c r="M500" t="str">
        <v>$200,000,000.00</v>
      </c>
      <c r="N500" t="str">
        <v>No</v>
      </c>
      <c r="O500">
        <v>2.7</v>
      </c>
      <c r="P500">
        <v>8.5</v>
      </c>
      <c r="Q500">
        <v>3.1481481481481479</v>
      </c>
      <c r="R500">
        <v>1</v>
      </c>
      <c r="S500">
        <v>0</v>
      </c>
      <c r="T500" t="str">
        <v>Conduit Re, the Bermuda-headquartered reinsurance company, is entering the catastrophe bond market for the first time, seeking $100 million or more in retrocession from a Stabilitas Re Ltd. (Series 2023-1) issuance. Conduit Re has set up Stabilitas Re Ltd. in Bermuda for the issuance of catastrophe bonds and for its debut the vehicle will target the sale of $100 million of notes to cat bond investors to provide the reinsurance firm a source of capital markets backed retrocession. This first Stabilitas Re Ltd. cat bond targets a source of both US named storm and US earthquake retrocessional protection for Conduit Re. The $100 million or more in Series 2023-1 Class A notes that Stabilitas Re will issue for Conduit Re will provide the reinsurer protection on an industry loss trigger and annual aggregate basis, across a roughly three-year term to the end of May 2026, we understand. We’re told the notes will have an attachment point at $200 million of losses to Conduit Re and cover losses to $300 million, while qualifying events will need to exceed a $10 billion franchise deductible for PCS reported industry losses from named storms or earthquake events. The $100 million of notes will have an initial attachment probability of 3.86%, an initial base expected loss of 2.7% and are being offered to cat bond investors with price guidance of between 9% and 9.75%, sources said. Update 1: There hasn’t been any update to the size of this first Stabilitas Re catastrophe bond transaction, remaining at $100 million, but the target for the pricing has been lowered, with an updated spread guidance of between 8.5% and 9% now offered to investors. Update 2: Conduit Re has now priced its first catastrophe bond, with the notes remaining at a $100 million issuance, but the spread was finalised at the low-end of reduced guidance, at 8.5% representing a roughly 9% decline in pricing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0" t="str">
        <v>https://www.artemis.bm/deal-directory/stabilitas-re-ltd-series-2023-1/</v>
      </c>
    </row>
    <row r="501" spans="1:21" x14ac:dyDescent="0.25">
      <c r="A501" t="str">
        <v>Solomon Re Ltd. (Series 2023-1)</v>
      </c>
      <c r="B501" s="19">
        <v>45078</v>
      </c>
      <c r="C501" t="str">
        <v>Solomon Re Ltd.</v>
      </c>
      <c r="D501" t="str">
        <v>Korean Re</v>
      </c>
      <c r="E501" t="str">
        <v>Aon Securities is sole structuring agent and bookrunner</v>
      </c>
      <c r="F501" t="str">
        <v>AIR Worldwide</v>
      </c>
      <c r="G501" t="str">
        <v>US named storm, US earthquake</v>
      </c>
      <c r="H501" s="18">
        <v>75000000</v>
      </c>
      <c r="I501" t="str">
        <v>Industry loss index</v>
      </c>
      <c r="J501" t="str">
        <v>NR</v>
      </c>
      <c r="K501" t="str">
        <v>Unknown</v>
      </c>
      <c r="L501">
        <v>2.2200000000000002</v>
      </c>
      <c r="M501" t="str">
        <v>Unknown</v>
      </c>
      <c r="N501" t="str">
        <v>No</v>
      </c>
      <c r="O501">
        <v>0.93</v>
      </c>
      <c r="P501">
        <v>5.25</v>
      </c>
      <c r="Q501">
        <v>5.6451612903225801</v>
      </c>
      <c r="R501">
        <v>1</v>
      </c>
      <c r="S501">
        <v>0</v>
      </c>
      <c r="T501" t="str">
        <v>This is the first catastrophe bond that will benefit Korean Reinsurance Company, a global reinsurer headquartered in Korea. A Bermuda based company, Solomon Re Ltd. will issue a series of catastrophe bonds that will provide the capital for the protection, sources told Artemis. For its first, Solomon Re Ltd. will issue a single, currently $75 million tranche of Series 2023-1 Class A notes, that will be sold to investors and the proceeds used to collateralize a retrocession agreement between the issuer and Hannover Re, with the global reinsurer fronting the capital markets. That protection will then be passed on to Korean Re through a reinsurance contract between Hannover Re and the ultimate beneficiary. The protection will be against certain losses from US named storms and earthquakes, over a three-year term to the end of May 2026, we’re told. The Solomon Re 2023-1 cat bond will therefore provide capital to support Korean Re with per-occurrence retro coverage, structured on an industry loss trigger basis, via a reinsurance agreement with Hannover Re. The coverage spans a layer from an equivalent attachment of $110 million and exhausts at $285 million, we’re told. That gives the $75 million or more in Series 2023-1 Class A notes that Solomon Re Ltd. will issue an initial attachment probability of 2.22%, an initial expected loss of 0.93% and the notes are being offered to cat bond investors with spread guidance priced in a range from 5.25% to 6%, we’ve learned. Update 1: The notes were eventually priced with a spread of 5.25%, so the low-end of guidance, while the size of this Solomon Re cat bond issuance was unchanged, at $75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1" t="str">
        <v>https://www.artemis.bm/deal-directory/solomon-re-ltd-series-2023-1/</v>
      </c>
    </row>
    <row r="502" spans="1:21" x14ac:dyDescent="0.25">
      <c r="A502" t="str">
        <v>Commonwealth Re Ltd. (Series 2023-1)</v>
      </c>
      <c r="B502" s="19">
        <v>45078</v>
      </c>
      <c r="C502" t="str">
        <v>Commonwealth Re Ltd.</v>
      </c>
      <c r="D502" t="str">
        <v>The Hanover Insurance Group</v>
      </c>
      <c r="E502" t="str">
        <v>GC Securities is sole structuring agent and bookrunner</v>
      </c>
      <c r="F502" t="str">
        <v>AIR Worldwide</v>
      </c>
      <c r="G502" t="str">
        <v>Northeast U.S. named storm</v>
      </c>
      <c r="H502" s="18">
        <v>150000000</v>
      </c>
      <c r="I502" t="str">
        <v>Indemnity</v>
      </c>
      <c r="J502" t="str">
        <v>NR</v>
      </c>
      <c r="K502">
        <v>3</v>
      </c>
      <c r="L502">
        <v>0.66</v>
      </c>
      <c r="M502" t="str">
        <v>$1,300,000,000.00</v>
      </c>
      <c r="N502" t="str">
        <v>No</v>
      </c>
      <c r="O502">
        <v>0.56999999999999995</v>
      </c>
      <c r="P502">
        <v>4</v>
      </c>
      <c r="Q502">
        <v>7.0175438596491233</v>
      </c>
      <c r="R502">
        <v>1</v>
      </c>
      <c r="S502">
        <v>0</v>
      </c>
      <c r="T502" t="str">
        <v>US primary insurer The Hanover Insurance Group, Inc. has returned to the catastrophe bond for what will be its second issuance. Using its Bermuda special purpose insurer named Commonwealth Re Ltd., sponsor The Hanover Insurance Group is seeking at least $125 million in Northeast US named storm reinsurance protection from the capital markets, on a multi-year and fully-collateralized basis. Commonwealth Re Ltd. will issue a single tranche of Series 2023-1 Class A notes, designed to provide the sponsoring insurer with three years of reinsurance protection against Northeast US named storm losses, across the states of Connecticut, Delaware, DC, Maine, Maryland, Massachusetts, New Hampshire, New Jersey, New York, Pennsylvania, Vermont and Virginia. We’re told the $125 million or more in Commonwealth Re 2023-1 cat bond notes will provide reinsurance to The Hanover on an indemnity and per-occurrence basis, over a three year term running to maturity at July 8th 2026. The Class A notes will have an attachment point at $1.3 billion of losses and exhaust their coverage at $1.6 billion in the reinsurance tower, sources said. Which gives the $125 million or more in Class A notes an initial attachment probability of 0.66%, an initial base expected loss of 0.57% and they are being offered to investors with spread price guidance in a range from 4% to 4.5%. Update 1: The Hanover’s target for its second catastrophe bond was increased to $150 million, while the price guidance was narrowed to a range of 4% to 4.25%. Update 2: The Hanover eventually secured the 20% upsized $150 million of reinsurance with this new Commonwealth Re 2023-1 catastrophe bond, while the notes were priced at the bottom of initial spread guidance, at 4%.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2" t="str">
        <v>https://www.artemis.bm/deal-directory/commonwealth-re-ltd-series-2023-1/</v>
      </c>
    </row>
    <row r="503" spans="1:21" x14ac:dyDescent="0.25">
      <c r="A503" t="str">
        <v>Acorn Re Ltd. (Series 2023-1)</v>
      </c>
      <c r="B503" s="19">
        <v>45078</v>
      </c>
      <c r="C503" t="str">
        <v>Acorn Re Ltd.</v>
      </c>
      <c r="D503" t="str">
        <v>Hannover Rück SE / Oak Tree Assurance, Ltd.</v>
      </c>
      <c r="E503" t="str">
        <v>GC Securities is sole structuring agent and bookrunner</v>
      </c>
      <c r="F503" t="str">
        <v>RMS</v>
      </c>
      <c r="G503" t="str">
        <v>U.S. earthquake</v>
      </c>
      <c r="H503" s="18">
        <v>150000000</v>
      </c>
      <c r="I503" t="str">
        <v>Parametric</v>
      </c>
      <c r="J503" t="str">
        <v>NR</v>
      </c>
      <c r="K503">
        <v>3.33</v>
      </c>
      <c r="L503">
        <v>1.17</v>
      </c>
      <c r="M503" t="str">
        <v>Unknown</v>
      </c>
      <c r="N503" t="str">
        <v>No</v>
      </c>
      <c r="O503">
        <v>0.91</v>
      </c>
      <c r="P503">
        <v>4.3499999999999996</v>
      </c>
      <c r="Q503">
        <v>4.7802197802197792</v>
      </c>
      <c r="R503">
        <v>1</v>
      </c>
      <c r="S503">
        <v>0</v>
      </c>
      <c r="T503" t="str">
        <v>This is the fourth parametric earthquake catastrophe bond transaction in the Acorn Re Ltd. series of deals and the first where its coverage will overlap with an existing deal, presumably reflecting a desire to stagger maturity of catastrophe coverage for the beneficiaries. All of the Acorn Re parametric catastrophe bond deals have been brought to market with Hannover Re acting as the ceding reinsurance company, sitting in front of a single named ceding insurer, Oak Tree Assurance Ltd. Oak Tree Assurance is a Vermont based workers compensation captive insurer that is owned by the Kaiser Permanente group of health plan companies. Meaning that these Acorn Re, U.S. west coast focused parametric earthquake catastrophe bonds, ultimately provide reinsurance coverage to the Kaiser Permanente workers compensation captive, covering its insured exposure to earthquake risks across that region (largely centred on California). This new currently $100 million Acorn Re 2023-1 cat bond will, like the other Acorn Re deals, also provide some additional protection to other Hannover Re reinsureds, which have exposure within the parametric earthquake box as well, should a major quake event occur. Acorn Re Ltd. is seeking to issue a single Class A tranche of notes, currently sized at $100 million. These notes will be sold to cat bond investors and the proceeds used to collateralize an underlying retrocessional reinsurance agreements between Acorn Re and Hannover Re, which in turn enters into a reinsurance agreement with the Kaiser Permanente captive, Oak Tree Assurance, while also with some of Hannover Re’s other reinsureds that have exposure in the parametric box. As a result, this $100 million or greater of Acorn Re 2023-1 cat bond notes will provide the covered parties, Kaiser Permanente via the Oak Tree Assurance Ltd. workers compensation captive, and the other reinsureds of Hannover Re, with a source of per-occurrence parametric reinsurance protection against earthquakes that strike the U.S. west coast region, backed by the capital markets. The covered area appears similar to previous Acorn Re cat bonds, so focused on California where most of the expected loss is located, but also covering events that occur in the surrounding states of Oregon, Washington, Nevada, Utah, Idaho, Arizona, British Columbia in Canada, as well as Baja California and Sonora states in Mexico and some offshore areas of the Pacific. Which reflects the fact that California makes up more than 85% of the expected loss for the Acorn Re 2023-1 catastrophe bond notes, we understand, while quakes hitting the surrounding area are encapsulated by the parametric box extending more widely. The new Acorn Re cat bond transaction will provide its beneficiaries with more than three years of protection, with the maturity of the Acorn Re 2023-1 cat bond notes scheduled for the end of October 2026. A sliding scale parametric trigger is again used, so different payout percentages are possible dependent on the magnitude and location of earthquake loss events. The $100 million of Series 2023-1 cat bond that Acorn Re Ltd. is issuing come with an annualised initial attachment probability of 1.17% and an annualised initial expected loss of 0.91%, we’re told. The $100 million of notes are being offered to investors with coupon guidance in a range of 4.75% to 5.5%, sources told Artemis. Update 1: We’re told the target size for this Acorn Re 2023-1 parametric quake catastrophe bond has been increased, with now up to $175 million of protection sought. At the same time, the price guidance has been slashed, with the spread now in a range from 4.25% to 4.75%. Update 2: We’ve now learned that the Acorn Re 2023-1 parametric quake catastrophe bond has been priced to provide $150 million of parametric earthquake protection, so below the upper-end of revised the target size. While the notes were eventually priced to pay investors a spread of 4.35%.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3" t="str">
        <v>https://www.artemis.bm/deal-directory/acorn-re-ltd-series-2023-1/</v>
      </c>
    </row>
    <row r="504" spans="1:21" x14ac:dyDescent="0.25">
      <c r="A504" t="str">
        <v>Eiffel Re Ltd. (Series 2023-1)</v>
      </c>
      <c r="B504" s="19">
        <v>45078</v>
      </c>
      <c r="C504" t="str">
        <v>Eiffel Re Ltd.</v>
      </c>
      <c r="D504" t="str">
        <v>AXA SA</v>
      </c>
      <c r="E504" t="str">
        <v>GC Securities is sole structuring agent and bookrunner</v>
      </c>
      <c r="F504" t="str">
        <v>AIR Worldwide</v>
      </c>
      <c r="G504" t="str">
        <v>European windstorm</v>
      </c>
      <c r="H504" s="18">
        <v>150000000</v>
      </c>
      <c r="I504" t="str">
        <v>Industry loss index</v>
      </c>
      <c r="J504" t="str">
        <v>NR</v>
      </c>
      <c r="K504" t="str">
        <v>Unknown</v>
      </c>
      <c r="L504">
        <v>0.57999999999999996</v>
      </c>
      <c r="M504" t="str">
        <v>Unknown</v>
      </c>
      <c r="N504" t="str">
        <v>No</v>
      </c>
      <c r="O504">
        <v>0.45</v>
      </c>
      <c r="P504">
        <v>3.25</v>
      </c>
      <c r="Q504">
        <v>7.2222222222222223</v>
      </c>
      <c r="R504">
        <v>1</v>
      </c>
      <c r="S504">
        <v>0</v>
      </c>
      <c r="T504" t="str">
        <v>This is the first catastrophe bond from any entity in the AXA group of insurance and reinsurance companies since 2019 and sees the France-headquartered global player seeking European windstorm reinsurance and retrocessional protection from the capital markets. We understand that this new Eiffel Re Ltd. Bermuda SPI is actually the same Galilei Re Ltd. SPI that AXA XL had used for cat bonds last in 2017, after it has been renamed, saving AXA the task of establishing a new issuance vehicle for catastrophe bonds, while the new name speaks for itself. Eiffel Re Ltd. will look to issue a single tranche of Series 2023-1 catastrophe bond notes, that will be sold to investors and the proceeds collateralize a reinsurance agreement between the issuer and AXA SA, we understand. While AXA SA is the sponsor, this first Eiffel Re cat bond will cover any affiliates of the insurance group as well, so presumably the AXA XL book is included in that and as a result this cat bond will provide both reinsurance and retrocessional protection for European windstorm losses group-wide. We’re told that the coverage area includes the majority of the typical European windstorm exposed countries, also including the United Kingdom. The notes feature an industry-loss trigger and will provide per-occurrence reinsurance and retro cover, we understand, while the industry-loss index used will be Cresta, and PERILS the reporting organisation. The coverage will run from issuance at the end of June through to maturity on January 19th 2027, we understand, so providing AXA and its affiliates with European windstorm reinsurance across a roughly three and a half year term. The currently €125 million in Series 2023-1 Class A notes that Eiffel Re Ltd. will issue come with an initial attachment probability of 0.58%, an initial expected loss of 0.45% and are being offered to investors with spread price guidance in a range from 3.25% to 3.75%, we’re told. Update 1: Sources have said that the target size for this Eiffel Re 2023-1 catastrophe bond has been increased for AXA, with up to €150 million in European windstorm reinsurance now sought. At the same time, we’re told the price guidance for the notes has been revised, narrower and towards the lower-end, with a new range of 3.25% to 3.5% offered to investors. Update 2: AXA has secured the upsized target for €150 million in European windstorm reinsurance protection from this Eiffel Re 2023-1 catastrophe bond issuance. The notes were priced at the bottom-end of initial guidance, to pay investors a spread of 3.25%.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4" t="str">
        <v>https://www.artemis.bm/deal-directory/eiffel-re-ltd-series-2023-1/</v>
      </c>
    </row>
    <row r="505" spans="1:21" x14ac:dyDescent="0.25">
      <c r="A505" t="str">
        <v>Baldwin Re Ltd. (Series 2023-1)</v>
      </c>
      <c r="B505" s="19">
        <v>45078</v>
      </c>
      <c r="C505" t="str">
        <v>Baldwin Re Ltd.</v>
      </c>
      <c r="D505" t="str">
        <v>Vermont Mutual Insurance Company</v>
      </c>
      <c r="E505" t="str">
        <v>Aon Securities is sole structuring agent and bookrunner</v>
      </c>
      <c r="F505" t="str">
        <v>AIR Worldwide</v>
      </c>
      <c r="G505" t="str">
        <v>US Northeast, named storm, earthquake, severe weather, fire</v>
      </c>
      <c r="H505" s="18">
        <v>100000000</v>
      </c>
      <c r="I505" t="str">
        <v>Indemnity</v>
      </c>
      <c r="J505" t="str">
        <v>NR</v>
      </c>
      <c r="K505">
        <v>4</v>
      </c>
      <c r="L505">
        <v>1.7829999999999999</v>
      </c>
      <c r="M505" t="str">
        <v>$450,000,000.00</v>
      </c>
      <c r="N505" t="str">
        <v>No</v>
      </c>
      <c r="O505">
        <v>1.2030000000000001</v>
      </c>
      <c r="P505">
        <v>4.5</v>
      </c>
      <c r="Q505">
        <v>3.7406483790523688</v>
      </c>
      <c r="R505">
        <v>1</v>
      </c>
      <c r="S505">
        <v>0</v>
      </c>
      <c r="T505" t="str">
        <v>Vermont Mutual Insurance Company, one of the oldest property and casualty insurers in the United States having been established in 1828, has returned to the catastrophe bond market for what will be its second issuance of a Baldwin Re deal. It’s second cat bond transaction is very similar to its first from 2021 , with Bermuda based special purpose insurer Baldwin Re Ltd. will issue a single tranche of Series 2023-1 Class A notes, that will be sold to investors and the proceeds used to collateralize a reinsurance agreement covering the sponsor and its affiliates Northern Security Insurance Company, Inc. and Granite Insurance Company, we understand. The initially $100 million of notes being offered will provide Vermont Mutual Insurance and subsidiaries with four years of catastrophe reinsurance to the end of June 2027, on an indemnity and per-occurrence basis. The covered perils are very similar to the 2021 deal, being US Northeast, named storm, earthquake, severe weather, and fire. Missing though is the “other perils” category that had been a feature of the earlier Baldwin Re cat bond deal. We’re told the covered area is the same, being Connecticut, Maine, Massachusetts, New Hampshire, New York, Rhode Island and also Vermont. The currently $100 million of Class A notes Baldwin Re will issue have an attachment point at $450 million of losses, and their coverage would exhaust at $950 million, it’s said. Which gives the notes an initial attachment probability of 1.783%, an initial base expected loss of 1.203% and they are being offered to investors with pricing guidance for a spread of between 4.5% and 5.25%, sources said. Update 1: We’re told that the pricing for the $100 million Baldwin Re 2023-1 Class A notes has now been fixed at the low-end of guidance, for a spread of 4.5%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5" t="str">
        <v>https://www.artemis.bm/deal-directory/baldwin-re-ltd-series-2023-1/</v>
      </c>
    </row>
    <row r="506" spans="1:21" x14ac:dyDescent="0.25">
      <c r="A506" t="str">
        <v>Lower Ferry Re Ltd. (Series 2023-1) Class A</v>
      </c>
      <c r="B506" s="19">
        <v>45078</v>
      </c>
      <c r="C506" t="str">
        <v>Lower Ferry Re Ltd.</v>
      </c>
      <c r="D506" t="str">
        <v>NJM Insurance</v>
      </c>
      <c r="E506" t="str">
        <v>GC Securities is sole structuring agent and bookrunner</v>
      </c>
      <c r="F506" t="str">
        <v>AIR Worldwide</v>
      </c>
      <c r="G506" t="str">
        <v>US named storm</v>
      </c>
      <c r="H506" s="18">
        <v>65000000</v>
      </c>
      <c r="I506" t="str">
        <v>Indemnity</v>
      </c>
      <c r="J506" t="str">
        <v>NR</v>
      </c>
      <c r="K506" t="str">
        <v>Unknown</v>
      </c>
      <c r="L506">
        <v>1.03</v>
      </c>
      <c r="M506" t="str">
        <v>Unknown</v>
      </c>
      <c r="N506" t="str">
        <v>Yes</v>
      </c>
      <c r="O506">
        <v>0.88</v>
      </c>
      <c r="P506">
        <v>4.25</v>
      </c>
      <c r="Q506">
        <v>4.8295454545454541</v>
      </c>
      <c r="R506">
        <v>1</v>
      </c>
      <c r="S506">
        <v>0</v>
      </c>
      <c r="T506" t="str">
        <v>This is a second catastrophe bond for sponsor New Jersey Manufacturers Insurance Company, more commonly now known as NJM Insurance Group, an American mutual insurance group of companies, offering auto and property lines of coverage across certain states in the Northeast US. The company is set to use a Bermuda domiciled vehicle named Lower Ferry Re Ltd. for its second catastrophe bond, with that company set to issue two tranches of notes to collateralize reinsurance agreements to cover NJM Insurance. The target size is at least $175 million for the issuance and this will provide a source of multi-year US named storm reinsurance protection across the Northeast US states of New Jersey, Pennsylvania, Delaware, New York, Connecticut, Maryland and Ohio. The reinsurance protection from this Lower Ferry Re 2023-1 cat bond will cover NJM Insurance across a three-year term, to the end of June 2026, on an indemnity and per-occurrence basis, we understand. The offering includes a $50 million Class A tranche of notes, that would attach at $600 million of losses and exhaust their coverage at $800 million, giving them an initial attachment probability of 1.03%, a base expected loss of 0.88% and they are being offered with price guidance indicating a spread of between 4.25% and 4.75%. While a $125 million Class B tranche are riskier, attaching at $300 million and exhausting where the Class A tranche attaches, at $600 million of losses, giving an initial attachment probability of 1.93%, a base expected loss of 1.36% and they are being offered with price guidance indicating a spread of between 4.75% and 5.5%. Update 1: We’re told the target size has been increased to as much as $225 million for this Lower Ferry Re cat bond for NJM Insurance. What was a $50 million Class A tranche of notes are now pitched at up to $75 million in size, we understand, while the price guidance has been narrowed to 4.25% to 4.5%. What was a $125 million Class B tranche are now pitched at up to $150 million in size, while their pricing has been fixed at 5%, we are told. Update 2: We’ve now learned that the Lower Ferry Re catastrophe bond issuance will be finalised at $190 million in size, as the sponsor NJM Insurance seemingly looked to optimise size versus pricing. The Class A tranche of notes will be $65 million in size and priced at the low-end of guidance, for a spread of 4.25%. The Class B tranche will be $125 million in size, so the original target size, with their spread still fixed at the 5%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6" t="str">
        <v>https://www.artemis.bm/deal-directory/lower-ferry-re-ltd-series-2023-1/</v>
      </c>
    </row>
    <row r="507" spans="1:21" x14ac:dyDescent="0.25">
      <c r="A507" t="str">
        <v>Mayflower Re Ltd. (Series 2023-1) Class A</v>
      </c>
      <c r="B507" s="19">
        <v>45078</v>
      </c>
      <c r="C507" t="str">
        <v>Mayflower Re Ltd.</v>
      </c>
      <c r="D507" t="str">
        <v>Massachusetts Property Insurance Underwriting Association</v>
      </c>
      <c r="E507" t="str">
        <v>GC Securities is sole structuring agent and bookrunner</v>
      </c>
      <c r="F507" t="str">
        <v>AIR Worldwide</v>
      </c>
      <c r="G507" t="str">
        <v>Massachusetts named storm, severe thunderstorm &amp; winter storm</v>
      </c>
      <c r="H507" s="18">
        <v>100000000</v>
      </c>
      <c r="I507" t="str">
        <v>Indemnity</v>
      </c>
      <c r="J507" t="str">
        <v>NR</v>
      </c>
      <c r="K507" t="str">
        <v>Unknown</v>
      </c>
      <c r="L507">
        <v>1.3220000000000001</v>
      </c>
      <c r="M507" t="str">
        <v>$1,250,000,000.00</v>
      </c>
      <c r="N507" t="str">
        <v>Yes</v>
      </c>
      <c r="O507">
        <v>1.0840000000000001</v>
      </c>
      <c r="P507">
        <v>4.5</v>
      </c>
      <c r="Q507">
        <v>4.1512915129151287</v>
      </c>
      <c r="R507">
        <v>1</v>
      </c>
      <c r="S507">
        <v>0</v>
      </c>
      <c r="T507" t="str">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7" t="str">
        <v>https://www.artemis.bm/deal-directory/mayflower-re-ltd-series-2023-1/</v>
      </c>
    </row>
    <row r="508" spans="1:21" x14ac:dyDescent="0.25">
      <c r="A508" t="str">
        <v>Mayflower Re Ltd. (Series 2023-1) Class B</v>
      </c>
      <c r="B508" s="19">
        <v>45078</v>
      </c>
      <c r="C508" t="str">
        <v>Mayflower Re Ltd.</v>
      </c>
      <c r="D508" t="str">
        <v>Massachusetts Property Insurance Underwriting Association</v>
      </c>
      <c r="E508" t="str">
        <v>GC Securities is sole structuring agent and bookrunner</v>
      </c>
      <c r="F508" t="str">
        <v>AIR Worldwide</v>
      </c>
      <c r="G508" t="str">
        <v>Massachusetts named storm, severe thunderstorm &amp; winter storm</v>
      </c>
      <c r="H508" s="18">
        <v>150000000</v>
      </c>
      <c r="I508" t="str">
        <v>Indemnity</v>
      </c>
      <c r="J508" t="str">
        <v>NR</v>
      </c>
      <c r="K508" t="str">
        <v>Unknown</v>
      </c>
      <c r="L508">
        <v>1.954</v>
      </c>
      <c r="M508" t="str">
        <v>$850,000,000.00</v>
      </c>
      <c r="N508" t="str">
        <v>Yes</v>
      </c>
      <c r="O508">
        <v>1.5980000000000001</v>
      </c>
      <c r="P508">
        <v>5.75</v>
      </c>
      <c r="Q508">
        <v>3.5982478097622024</v>
      </c>
      <c r="R508">
        <v>1</v>
      </c>
      <c r="S508">
        <v>0</v>
      </c>
      <c r="T508" t="str">
        <v>This will be the fourth catastrophe bond issued to benefit the Massachusetts Property Insurance Underwriting Association (MPIUA), a residual market property insurance association or FAIR Plan for the Commonwealth of Massachusetts. It is the first cat bond issued for the Massachusetts MPIUA since 2017, marking its return to the ILS market in search of catastrophe reinsurance from capital market investors. Mayflower Re Ltd. is a new Bermuda-based issuance vehicle and it will issue and sell two tranches of Series 2023-1 cat bond notes to investors, with the proceeds used to collateralize retrocessional reinsurane agreements with global reinsurer Hannover Re, which is acting as the fronting risk transformer for this cat bond. Hannover Re will in turn provide the catastrophe reinsurance to the MPIUA. This Mayflower Re 2023-1 cat bond will provide a source of indemnity based and annual aggregate reinsurance to the MPIUA over a three-year term to the end of June 2026, we’re told. The two tranches of notes issued will cover losses from Massachusetts named storm, severe thunderstorm and winter storm events, the same range of perils covered by the two previous Cranberry Re cat bonds that benefited the MPIUA, issued in 2015 and 2017. The Class A tranche of notes are preliminarily sized at $75 million and would cover losses from an attachment point of $850 million, exhausting at $1.25 billion of losses to the MPIUA risk pool, we’re told. That gives the Class A notes an initial attachment probability of 1.322%, an initial base expected loss of 1.084% and these notes are being marketed to investors with spread price guidance in a range from 4.25% to 4.75%, we understand. The Class B tranche of notes are larger, preliminarily sized at $100 million, and riskier so would cover losses from an attachment point of $550 million, exhausting at $850 million of losses, its’ said. That gives the Class B notes an initial attachment probability of 1.954%, an initial base expected loss of 1.598% and these notes are being marketed to investors with spread price guidance in a range from 5% to 5.5%, sources explained. Update 1: The Massachusetts Property Insurance Underwriting Association (MPIUA) has now lifted the top-end target for its new Mayflower Re 2023-1 catastrophe bond to as much as $250 million, we understand. The Class A tranche of notes are now pitched at a larger $100 million in size, while their spread pricing has been updated and fixed at 4.5%. Meanwhile, the Class B tranche of notes are now a larger $150 million offering, but their price has been fixed above the initially marketed guidance range, for a spread of 5.75%. We’re told these are likely to be the finalised sizes and spreads for the two tranches of notes, but the pricing is not due until later today, so we will update you if there is any additional change. Update 2: There was no change to the above and the Mayflower Re 2023-1 catastrophe bond was priced to provide the MPIUA $250 million of multi-year collateralized reinsurance. The Class A tranche of notes settled at $100 million in size, with a spread of 4.5%. Meanwhile, the Class B tranche of notes settled at $150 million, with a spread of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8" t="str">
        <v>https://www.artemis.bm/deal-directory/mayflower-re-ltd-series-2023-1/</v>
      </c>
    </row>
    <row r="509" spans="1:21" x14ac:dyDescent="0.25">
      <c r="A509" t="str">
        <v>Purple Re Ltd. (Series 2023-2)</v>
      </c>
      <c r="B509" s="19">
        <v>45108</v>
      </c>
      <c r="C509" t="str">
        <v>Purple Re Ltd.</v>
      </c>
      <c r="D509" t="str">
        <v>Slide Insurance Company</v>
      </c>
      <c r="E509" t="str">
        <v>GC Securities is sole structuring agent and bookrunner</v>
      </c>
      <c r="F509" t="str">
        <v>AIR Worldwide</v>
      </c>
      <c r="G509" t="str">
        <v>Florida and South Carolina named storm</v>
      </c>
      <c r="H509" s="18">
        <v>100000000</v>
      </c>
      <c r="I509" t="str">
        <v>Indemnity</v>
      </c>
      <c r="J509" t="str">
        <v>NR</v>
      </c>
      <c r="K509">
        <v>3</v>
      </c>
      <c r="L509" t="str">
        <v>None</v>
      </c>
      <c r="M509" t="str">
        <v>Unknown</v>
      </c>
      <c r="N509" t="str">
        <v>No</v>
      </c>
      <c r="O509">
        <v>1.05</v>
      </c>
      <c r="P509">
        <v>10</v>
      </c>
      <c r="Q509">
        <v>9.5238095238095237</v>
      </c>
      <c r="R509">
        <v>1</v>
      </c>
      <c r="S509">
        <v>0</v>
      </c>
      <c r="T509" t="str">
        <v>This is the second catastrophe bond to be sponsored by Slide Insurance Company, the full-stack homeowners property insurtech founded by former Heritage CEO Bruce Lucas, having entered the cat bond market back in April with a Purple Re Ltd. (Series 2023-1) transaction. With this second Purple Re cat bond, Slide Insurance Company is looking to expand its collateralized named storm and hurricane reinsurance protection with the help of capital market investors. Purple Re Ltd. will issue a single tranche of Series 2023-2 Class A notes, with a preliminary size of $100 million, we’re told. The notes will be exposed to named storm losses in Florida and South Caroline, but as we said the majority of the expected loss is said to be in Florida, where Slide’s portfolio is largest and also set to grow with a Citizens takeout . The reinsurance protection from this Purple Re 2023-2 cat bond will be provided on an indemnity trigger and per-occurrence basis and run across a just under three-year term, with maturity slated for June 5th 2026, we understand. The attachment point is said to be at $315 million and exhaustion at $415 million, meaning there isn’t room for this cat bond to grow in size. However, with the notes having both the FHCF and state-backed reinsurance, as well as the Series 2023-1 notes, inuring to them, the effective attachment point will be higher on a ground-up basis at just over $850 million, with these notes set to sit at the top of the reinsurance tower for Slide. The initial attachment probability for the $100 million of Purple Re Series 2023-2 Class A notes will be 1.12%, while the initial base expected loss will be 1.05%. The notes are being offered with spread price guidance in a range from 10.5% to 11.5%, sources said. Update 1: We’re told that the price guidance has been lowered to a range of 10% to 11%, showing Slide hopes to reduce the price somewhat and secure the reinsurance cover from this Purple Re 2023-2 cat bond at the initial mid-point of spread guidance or lower. Update 2: Slide has now successfully priced its second Purple Re catastrophe bond, with the $100 million of Series 2023-2 Class A notes now finalised to have a spread of 10%, so the bottom of the reduced range and roughly 9% below the mid-point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09" t="str">
        <v>https://www.artemis.bm/deal-directory/purple-re-ltd-series-2023-2/</v>
      </c>
    </row>
    <row r="510" spans="1:21" x14ac:dyDescent="0.25">
      <c r="A510" t="str">
        <v>Wrigley Re Ltd. (Series 2023-1) Class A</v>
      </c>
      <c r="B510" s="19">
        <v>45108</v>
      </c>
      <c r="C510" t="str">
        <v>Wrigley Re Ltd.</v>
      </c>
      <c r="D510" t="str">
        <v>Gryphon Mutual (Blackstone's real estate captive)</v>
      </c>
      <c r="E510" t="str">
        <v>Swiss Re Capital Markets is sole structuring agent and joint bookrunner. Aon Securities is joint bookrunner.</v>
      </c>
      <c r="F510" t="str">
        <v>AIR Worldwide</v>
      </c>
      <c r="G510" t="str">
        <v>US and Canada named storm and earthquake</v>
      </c>
      <c r="H510" s="18">
        <v>100000000</v>
      </c>
      <c r="I510" t="str">
        <v>Indemnity</v>
      </c>
      <c r="J510" t="str">
        <v>NR</v>
      </c>
      <c r="K510">
        <v>3</v>
      </c>
      <c r="L510">
        <v>0.95</v>
      </c>
      <c r="M510" t="str">
        <v>Unknown</v>
      </c>
      <c r="N510" t="str">
        <v>Yes</v>
      </c>
      <c r="O510">
        <v>0.56000000000000005</v>
      </c>
      <c r="P510">
        <v>6.5</v>
      </c>
      <c r="Q510">
        <v>11.607142857142856</v>
      </c>
      <c r="R510">
        <v>1</v>
      </c>
      <c r="S510">
        <v>0</v>
      </c>
      <c r="T510" t="str">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0" t="str">
        <v>https://www.artemis.bm/deal-directory/wrigley-re-ltd-series-2023-1/</v>
      </c>
    </row>
    <row r="511" spans="1:21" x14ac:dyDescent="0.25">
      <c r="A511" t="str">
        <v>Wrigley Re Ltd. (Series 2023-1) Class B</v>
      </c>
      <c r="B511" s="19">
        <v>45108</v>
      </c>
      <c r="C511" t="str">
        <v>Wrigley Re Ltd.</v>
      </c>
      <c r="D511" t="str">
        <v>Gryphon Mutual (Blackstone's real estate captive)</v>
      </c>
      <c r="E511" t="str">
        <v>Swiss Re Capital Markets is sole structuring agent and joint bookrunner. Aon Securities is joint bookrunner.</v>
      </c>
      <c r="F511" t="str">
        <v>AIR Worldwide</v>
      </c>
      <c r="G511" t="str">
        <v>US and Canada named storm and earthquake</v>
      </c>
      <c r="H511" s="18">
        <v>150000000</v>
      </c>
      <c r="I511" t="str">
        <v>Indemnity</v>
      </c>
      <c r="J511" t="str">
        <v>NR</v>
      </c>
      <c r="K511">
        <v>3</v>
      </c>
      <c r="L511">
        <v>1.2</v>
      </c>
      <c r="M511" t="str">
        <v>Unknown</v>
      </c>
      <c r="N511" t="str">
        <v>Yes</v>
      </c>
      <c r="O511">
        <v>1.03</v>
      </c>
      <c r="P511">
        <v>7</v>
      </c>
      <c r="Q511">
        <v>6.7961165048543686</v>
      </c>
      <c r="R511">
        <v>1</v>
      </c>
      <c r="S511">
        <v>0</v>
      </c>
      <c r="T511" t="str">
        <v>Investment giant Blackstone has returned for its second catastrophe bond seeking insurance protection for its real estate investment funds, via its real estate and property focused captive insurer, but for 2023 has shifted away from parametric to seek a source of indemnity based cover for multiple perils with this second Wrigley Re cat bond deal. Wrigley Re Ltd. will issue two tranches of Series 2023-1 notes and these will be sold to collateralize retrocessional reinsurance agreements with global reinsurer Hannover Re, who fronts the capital markets for Blackstone, then passing on the coverage through reinsurance agreements to the Gryphon Mutual Property Americas IC real estate captive insurer of the investment giant, which in turn passes the coverage on to funds managed by Blackstone, we understand. The tranches of notes will both provide Blackstone with three years of indemnity based catastrophe insurance protection, running to July 28th 2026, but there are differences in the perils and covered areas, as well as the forms of coverage. The Class A tranche of notes are targeted at $100 million in size and will provide Blackstone with per-occurrence named storm protection across the US and Canada, as well as annual aggregate earthquake protection for all US states except California and Canada, we’re told. The Class B tranche of notes are targeted at $150 million in size and will provide Blackstone with annual aggregate California only earthquake protection, we understand. The Class A tranche would attach at $350 million of losses and exhaust coverage at $650 million, with an initial attachment probability of 0.95%, an initial expected loss of 0.56% and are being offered with spread price guidance in a range from 6.5% to 7%, sources said. While the Class B tranche would attach at $750 million of losses and exhaust coverage at $900 million, with an initial attachment probability of 1.2%, an initial expected loss of 1.03% and are being offered with spread price guidance in a range from 7% to 7.5%, we are told. This second Wrigley Re catastrophe bond is an interesting structure, combining different perils, regions and forms of coverage and shows Blackstone’s increasing comfort level with the cat bond market as a source of efficient disaster insurance for its real estate investment business. Update 1: There has been no change to the size target for this catastrophe bond, with still $250 million of protection sought by Blackstone. But the pricing has been adjusted, we’re told, with both tranches not aiming for pricing at their low-ends of guidance. The Class A tranche of notes that will provide Blackstone with per-occurrence named storm protection across the US and Canada, as well as annual aggregate earthquake protection for all US states except California and Canada, and have an initial expected loss of 0.56% were initially offered with spread price guidance in a range from 6.5% to 7%, but that has now been fixed at the low-end of 6.5% we understand. The Class B tranche of notes that will provide Blackstone with annual aggregate California only earthquake protection, that have an initial expected loss of 1.03%, were first offered with spread price guidance in a range from 7% to 7.5%, and this has also now fallen to the low-end of 7%, we’re told. Update 2: Blackstone has successfully secured its targeted $250 million of multi-peril, named storm and earthquake, and indemnity based catastrophe insurance protection for its real estate funds, through this new Wrigley Re Ltd. (Series 2023-1) cat bond transaction. At closing, the $100 million Class A tranche of notes, that provide per-occurrence named storm protection across the US and Canada, as well as annual aggregate earthquake protection for all US states except California and Canada, and have an initial expected loss of 0.56% priced at the low-end of spread guidance at 6.5% The $150 million Class B tranche of notes, that provide annual aggregate California only earthquake protection, also priced for a spread at the low-end of initial guidance at 7%.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1" t="str">
        <v>https://www.artemis.bm/deal-directory/wrigley-re-ltd-series-2023-1/</v>
      </c>
    </row>
    <row r="512" spans="1:21" x14ac:dyDescent="0.25">
      <c r="A512" t="str">
        <v>Gateway Re Ltd. (Series 2023-3)</v>
      </c>
      <c r="B512" s="19">
        <v>45108</v>
      </c>
      <c r="C512" t="str">
        <v>Gateway Re Ltd.</v>
      </c>
      <c r="D512" t="str">
        <v>Anchor Re</v>
      </c>
      <c r="E512" t="str">
        <v>Swiss Re Capital Markets is sole structuring agent and bookrunner</v>
      </c>
      <c r="F512" t="str">
        <v>AIR Worldwide</v>
      </c>
      <c r="G512" t="str">
        <v>US named storm: Alabama, North and South Carolina, Louisiana, Mississippi, Texas, Virgina, New York</v>
      </c>
      <c r="H512" s="18">
        <v>50000000</v>
      </c>
      <c r="I512" t="str">
        <v>Industry loss index</v>
      </c>
      <c r="J512" t="str">
        <v>NR</v>
      </c>
      <c r="K512">
        <v>2.92</v>
      </c>
      <c r="L512">
        <v>5.65</v>
      </c>
      <c r="M512" t="str">
        <v>Unknown</v>
      </c>
      <c r="N512" t="str">
        <v>No</v>
      </c>
      <c r="O512">
        <v>2.2200000000000002</v>
      </c>
      <c r="P512">
        <v>10</v>
      </c>
      <c r="Q512">
        <v>4.5045045045045038</v>
      </c>
      <c r="R512">
        <v>1</v>
      </c>
      <c r="S512">
        <v>0</v>
      </c>
      <c r="T512" t="str">
        <v>This is another catastrophe bond to provide protection to coastal property managing general underwriter SageSure’s carrier entities, but this time it is on a retrocessional basis and via the SageSure captive reinsurance vehicle Anchor Re. Gateway Re Ltd. will issue a $50 million or greater tranche of Series 2023-3 Class A notes to provide a source of collateralized retrocession to Anchor Re. Anchor Re provides operates as a reinsurance captive to SageSure’s carriers, so effectively the coverage will span much of the MGU’s book it seems. The notes will provide Anchor Re, and ultimately SageSure’s carriers, with a three year source of US named storm retrocessional reinsurance protection, running to the end of June 2026, we’re told. The retro reinsurance protection is structured on an industry-loss index and annual aggregate basis, we understand. Interestingly, we’re told the industry loss index for this Gateway Re 2023-3 cat bond will be county-weighted and will use the PCS county-weighted reporting, which we understand to be the first time PCS county weighted reporting has been utilised in a cat bond trigger. We’re told the reported losses will be personal lines only and the there will be a franchise deductible of $5m per-event and a loss cap for single events maximum contribution to the index tally. The US named storm protection will cover county-weighted industry loss events in the states of Alabama, North and South Carolina, Louisiana, Mississippi, Texas, Virgina, and New York, we’re told. The multi-year retrocessional protection ultimately covers losses from a series of qualifying named storms in a single year for SageSure’s carrier partners SURE and SafePort, above a pre-defined industry loss trigger that is calculated on a county-level basis, using the PCS reported data. The $50 million of Series 2023-3 Class A notes that Gateway Re Ltd. is seeking to issue will come with an initial attachment probability of 5.65%, an initial base expected loss of 2.22% and that the notes are being offered to cat bond investors with spread price guidance in a range from 10.5% to 11%. Update 1: There has been no change to the size guidance for this Gateway Re 2023-3 catastrophe bond so far, but the pricing has been updated to a lower range of 10% to 10.5%, showing SageSure targeting a price at the bottom-end of initial guidance or lower. Update 2: At final pricing the risk interest spread for the $50 million of Gateway Re 2023-3 cat bond notes was fixed at 10%, so the low-end of reduced guidance and around 7% below the mid-point of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2" t="str">
        <v>https://www.artemis.bm/deal-directory/gateway-re-ltd-series-2023-3/</v>
      </c>
    </row>
    <row r="513" spans="1:21" x14ac:dyDescent="0.25">
      <c r="A513" t="str">
        <v>Ursa Re Ltd. (Series 2023-2)</v>
      </c>
      <c r="B513" s="19">
        <v>45200</v>
      </c>
      <c r="C513" t="str">
        <v>Ursa Re Ltd.</v>
      </c>
      <c r="D513" t="str">
        <v>California Earthquake Authority</v>
      </c>
      <c r="E513" t="str">
        <v>Swiss Re Capital Markets is sole structuring agent and joint bookrunner. Aon Securities is joint bookrunner.</v>
      </c>
      <c r="F513" t="str">
        <v>EQECAT Inc.</v>
      </c>
      <c r="G513" t="str">
        <v>California earthquake</v>
      </c>
      <c r="H513" s="18">
        <v>230000000</v>
      </c>
      <c r="I513" t="str">
        <v>Indemnity</v>
      </c>
      <c r="J513" t="str">
        <v>NR</v>
      </c>
      <c r="K513" t="str">
        <v>Unknown</v>
      </c>
      <c r="L513">
        <v>3.51</v>
      </c>
      <c r="M513" t="str">
        <v>Unknown</v>
      </c>
      <c r="N513" t="str">
        <v>No</v>
      </c>
      <c r="O513">
        <v>3.28</v>
      </c>
      <c r="P513">
        <v>9.25</v>
      </c>
      <c r="Q513">
        <v>2.8201219512195124</v>
      </c>
      <c r="R513">
        <v>1</v>
      </c>
      <c r="S513">
        <v>0</v>
      </c>
      <c r="T513" t="str">
        <v>The California Earthquake Authority (CEA) is back in the catastrophe bond market, seeking a $150 million or larger source of capital markets backed reinsurance with this Ursa Re Ltd. (Series 2023-2) issuance. This latest cat bond from the CEA sees the earthquake insurer using its Ursa Re Ltd. special purpose insurer (SPI) in Bermuda, seeking $150 million or more in reinsurance from the issuance of a single Class E tranche of Series 2023-2 notes, we understand from sources. We’re told that reinsurer Swiss Re is acting as the ceding reinsurer, to front the capital markets for the CEA. So Swiss Re will enter into a retrocessional reinsurance agreement with note issuer Ursa Re, then a reinsurance agreement with the CEA. The single tranche of notes to be issued will provide the CEA with a $150 million or greater source of California earthquake reinsurance protection, on an indemnity and annual aggregate basis, which is typical of all CEA cat bonds. The coverage will run across a just over three-year period, to the end of November 2026, with three loss occurrence periods, we are told. The $150 million of Class E notes could attach when aggregated losses reach $3.024 billion or above during a loss occurrence period and will cover a share of the CEA’s losses across a $500 million layer of its reinsurance tower. The Series 2023-2 Class E notes that Ursa Re Ltd. will issue are set to have an initial attachment probability of 3.51%, an initial expected loss of 3.28% and are being offered to cat bond investors with price guidance in a range from a spread of 9% to 9.75%, it’s said. One tranche of the CEA’s last Sutter Re cat bond had a similar expected loss and priced with a spread of 9.75%, so it appears the issuer and bookrunners hope to price this new cat bond at a keener level. Update 1: The target size for the CEA’s latest catastrophe bond has been increased, with now between $200 million and $230 million of collateralized reinsurance sought from the issuance, so there is the potential for a roughly 53% upsizing. At the same time, the spread guidance has now been fixed at 9.25%, so in the bottom half of the originally marketed range. Update 2: The California Earthquake Authority (CEA) successfully secured the top-end target size for its latest catastrophe bond, getting the $230 million of capital markets backed quake reinsurance with this Ursa Re 2023-2 cat bond deal. The pricing was finalised at the lower-level of a 9.25% spread, so within the bottom half of the originally marketed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3" t="str">
        <v>https://www.artemis.bm/deal-directory/ursa-re-ltd-series-2023-2/</v>
      </c>
    </row>
    <row r="514" spans="1:21" x14ac:dyDescent="0.25">
      <c r="A514" t="str">
        <v>Hexagon IV Re Ltd. (Series 2023-1) Class A</v>
      </c>
      <c r="B514" s="19">
        <v>45231</v>
      </c>
      <c r="C514" t="str">
        <v>Hexagon IV Re Ltd.</v>
      </c>
      <c r="D514" t="str">
        <v>Covéa Group</v>
      </c>
      <c r="E514" t="str">
        <v>GC Securities is sole structuring agent and joint bookrunner. Aon is joint bookrunner</v>
      </c>
      <c r="F514" t="str">
        <v>AIR Worldwide</v>
      </c>
      <c r="G514" t="str">
        <v>France, Monaco, Andorra windstorm</v>
      </c>
      <c r="H514" s="18">
        <v>120000000</v>
      </c>
      <c r="I514" t="str">
        <v>Indemnity</v>
      </c>
      <c r="J514" t="str">
        <v>NR</v>
      </c>
      <c r="K514" t="str">
        <v>Unknown</v>
      </c>
      <c r="L514">
        <v>6.44</v>
      </c>
      <c r="M514" t="str">
        <v>Unknown</v>
      </c>
      <c r="N514" t="str">
        <v>Yes</v>
      </c>
      <c r="O514">
        <v>4.3499999999999996</v>
      </c>
      <c r="P514">
        <v>8.5</v>
      </c>
      <c r="Q514">
        <v>1.9540229885057472</v>
      </c>
      <c r="R514">
        <v>1</v>
      </c>
      <c r="S514">
        <v>0</v>
      </c>
      <c r="T514" t="str">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4" t="str">
        <v>https://www.artemis.bm/deal-directory/hexagon-iv-re-ltd-series-2023-1/</v>
      </c>
    </row>
    <row r="515" spans="1:21" x14ac:dyDescent="0.25">
      <c r="A515" t="str">
        <v>Hexagon IV Re Ltd. (Series 2023-1) Class B</v>
      </c>
      <c r="B515" s="19">
        <v>45231</v>
      </c>
      <c r="C515" t="str">
        <v>Hexagon IV Re Ltd.</v>
      </c>
      <c r="D515" t="str">
        <v>Covéa Group</v>
      </c>
      <c r="E515" t="str">
        <v>GC Securities is sole structuring agent and joint bookrunner. Aon is joint bookrunner</v>
      </c>
      <c r="F515" t="str">
        <v>AIR Worldwide</v>
      </c>
      <c r="G515" t="str">
        <v>France, Monaco, Andorra windstorm</v>
      </c>
      <c r="H515" s="18">
        <v>25000000</v>
      </c>
      <c r="I515" t="str">
        <v>Indemnity</v>
      </c>
      <c r="J515" t="str">
        <v>NR</v>
      </c>
      <c r="K515" t="str">
        <v>Unknown</v>
      </c>
      <c r="L515">
        <v>10.64</v>
      </c>
      <c r="M515" t="str">
        <v>Unknown</v>
      </c>
      <c r="N515" t="str">
        <v>Yes</v>
      </c>
      <c r="O515">
        <v>8.08</v>
      </c>
      <c r="P515">
        <v>16.5</v>
      </c>
      <c r="Q515">
        <v>2.0420792079207919</v>
      </c>
      <c r="R515">
        <v>1</v>
      </c>
      <c r="S515">
        <v>0</v>
      </c>
      <c r="T515" t="str">
        <v>Covéa Group, the French mutual insurance society, has returned to the catastrophe bond market for its fourth Hexagon cat bond issuance. This time, the insurer is seeking at least €100 million of collateralised reinsurance from the capital markets to cover windstorm losses in France, Monaco and Andorra. Hexagon IV Re Ltd., which has been established in Bermuda and will be registered as a special purpose insurer (SPI), is set to issue two tranches of Series 2023-1 cat bond notes that will be sold to insurance-linked securities (ILS) investors and the proceeds used to collateralize a reinsurance agreement between the issuer and Covéa Group named insurers MMA IARD SA, MMA Assurance SA, and GAF Assurance. The at least €100 million of reinsurance being targeted with the Hexagon Re IV 2023-1 cat bond provides will cover Covéa and its mutual insurers against losses from windstorms affecting France, Monaco and Andorra. The reinsurance protection will cover Covéa and its insurers across four calendar years from January 1st 2024 to the end of 2027, we understand. The cat bond notes will feature an indemnity trigger and provide reinsurance cover on a per-occurrence basis. Each of the covered insurers has a deductible in place, before third-party reinsurance sources kick-in, and the two tranches of Hexagon Re IV 2023-1 cat bond notes will sit in layer two and three of Covéa’s reinsurance tower, we understand from sources. A targeted €100 million Class A tranche of notes would attach at €125 million of losses, above the deductibles, covering a share of losses to €375 million, giving them an initial attachment probability of 6.44%, an initial expected loss of 4.35% and these notes are being offered with price guidance for a spread of between 8% and 8.75%, we’re told. A Class B tranche of notes are unsized and sit beneath the A’s, attaching at €25 million of losses, above the deductibles, covering a share of losses to €125 million, giving them an initial attachment probability of 10.64%, an initial expected loss of 8.08% and these notes are being offered with price guidance for a spread of between 14.75% and 15.75%. The riskier B tranche of notes will sit alongside the 2021 Hexagon III cat bond B’s , which at issuance had an expected loss of 8.05% and priced with a spread of 11%. Update 1: Covéa Group is seeking to upsize its latest catastrophe bond to provide €145 million in reinsurance across the two tranches on offer, while at the same time the pricing has risen. We understand investors pushed back on what was seen as too low and aggressive pricing for the riskier tranche of this Hexagon IV Re cat bond deal. This also resulted in the issuance timeline extending and the targeted settlement date slipping by more than one week. The Class A tranche of notes have increased in size from their initial €100 million to now €120 million, while at the same time their price guidance has been fixed at 8.5%, so in the upper-half of the initially marketed range. The riskier Class B notes have now been sized at €25 million, while their price guidance has been fixed at 16.5%, so well above the initial range. Update 2: Covéa Group secured its new Hexagon IV Re catastrophe bond with the targeted upsize to provide €145 million in multi-year catastrophe reinsurance. At the same time the pricing remained fixed at the levels adjusted to. So the Class A notes settled at €120 million in size, with a spread payable of 8.5%, while the Class B notes were finalised at €25 million, with a spread of 16.5%.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5" t="str">
        <v>https://www.artemis.bm/deal-directory/hexagon-iv-re-ltd-series-2023-1/</v>
      </c>
    </row>
    <row r="516" spans="1:21" x14ac:dyDescent="0.25">
      <c r="A516" t="str">
        <v>Residential Reinsurance 2023 Limited (Series 2023-2) Class 2</v>
      </c>
      <c r="B516" s="19">
        <v>45231</v>
      </c>
      <c r="C516" t="str">
        <v>Residential Reinsurance 2023 Limited</v>
      </c>
      <c r="D516" t="str">
        <v>USAA</v>
      </c>
      <c r="E516" t="str">
        <v>Goldman Sachs and Swiss Re Capital Markets are joint structuring agents and bookrunners</v>
      </c>
      <c r="F516" t="str">
        <v>AIR Worldwide</v>
      </c>
      <c r="G516" t="str">
        <v>U.S. tropical cyclones, earthquakes (plus fire following), severe thunderstorm, winter storm, wildfire, volcanic eruption, meteorite impact, other perils (all including auto &amp; renter policy flood losses)</v>
      </c>
      <c r="H516" s="18">
        <v>50000000</v>
      </c>
      <c r="I516" t="str">
        <v>Indemnity</v>
      </c>
      <c r="J516" t="str">
        <v>NR</v>
      </c>
      <c r="K516">
        <v>4</v>
      </c>
      <c r="L516">
        <v>7.84</v>
      </c>
      <c r="M516" t="str">
        <v>Unknown</v>
      </c>
      <c r="N516" t="str">
        <v>Yes</v>
      </c>
      <c r="O516">
        <v>5.91</v>
      </c>
      <c r="P516">
        <v>13.5</v>
      </c>
      <c r="Q516">
        <v>2.2842639593908629</v>
      </c>
      <c r="R516">
        <v>1</v>
      </c>
      <c r="S516">
        <v>0</v>
      </c>
      <c r="T516"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6" t="str">
        <v>https://www.artemis.bm/deal-directory/residential-reinsurance-2023-limited-series-2023-2/</v>
      </c>
    </row>
    <row r="517" spans="1:21" x14ac:dyDescent="0.25">
      <c r="A517" t="str">
        <v>Residential Reinsurance 2023 Limited (Series 2023-2) Class 3</v>
      </c>
      <c r="B517" s="19">
        <v>45231</v>
      </c>
      <c r="C517" t="str">
        <v>Residential Reinsurance 2023 Limited</v>
      </c>
      <c r="D517" t="str">
        <v>USAA</v>
      </c>
      <c r="E517" t="str">
        <v>Goldman Sachs and Swiss Re Capital Markets are joint structuring agents and bookrunners</v>
      </c>
      <c r="F517" t="str">
        <v>AIR Worldwide</v>
      </c>
      <c r="G517" t="str">
        <v>U.S. tropical cyclones, earthquakes (plus fire following), severe thunderstorm, winter storm, wildfire, volcanic eruption, meteorite impact, other perils (all including auto &amp; renter policy flood losses)</v>
      </c>
      <c r="H517" s="18">
        <v>150000000</v>
      </c>
      <c r="I517" t="str">
        <v>Indemnity</v>
      </c>
      <c r="J517" t="str">
        <v>NR</v>
      </c>
      <c r="K517">
        <v>4</v>
      </c>
      <c r="L517">
        <v>4.43</v>
      </c>
      <c r="M517" t="str">
        <v>Unknown</v>
      </c>
      <c r="N517" t="str">
        <v>Yes</v>
      </c>
      <c r="O517">
        <v>3.05</v>
      </c>
      <c r="P517">
        <v>8.5</v>
      </c>
      <c r="Q517">
        <v>2.7868852459016393</v>
      </c>
      <c r="R517">
        <v>1</v>
      </c>
      <c r="S517">
        <v>0</v>
      </c>
      <c r="T517"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7" t="str">
        <v>https://www.artemis.bm/deal-directory/residential-reinsurance-2023-limited-series-2023-2/</v>
      </c>
    </row>
    <row r="518" spans="1:21" x14ac:dyDescent="0.25">
      <c r="A518" t="str">
        <v>Residential Reinsurance 2023 Limited (Series 2023-2) Class 5</v>
      </c>
      <c r="B518" s="19">
        <v>45231</v>
      </c>
      <c r="C518" t="str">
        <v>Residential Reinsurance 2023 Limited</v>
      </c>
      <c r="D518" t="str">
        <v>USAA</v>
      </c>
      <c r="E518" t="str">
        <v>Goldman Sachs and Swiss Re Capital Markets are joint structuring agents and bookrunners</v>
      </c>
      <c r="F518" t="str">
        <v>AIR Worldwide</v>
      </c>
      <c r="G518" t="str">
        <v>U.S. tropical cyclones, earthquakes (plus fire following), severe thunderstorm, winter storm, wildfire, volcanic eruption, meteorite impact, other perils (all including auto &amp; renter policy flood losses)</v>
      </c>
      <c r="H518" s="18">
        <v>200000000</v>
      </c>
      <c r="I518" t="str">
        <v>Indemnity</v>
      </c>
      <c r="J518" t="str">
        <v>NR</v>
      </c>
      <c r="K518">
        <v>4</v>
      </c>
      <c r="L518">
        <v>1.49</v>
      </c>
      <c r="M518" t="str">
        <v>Unknown</v>
      </c>
      <c r="N518" t="str">
        <v>Yes</v>
      </c>
      <c r="O518">
        <v>1.25</v>
      </c>
      <c r="P518">
        <v>5.75</v>
      </c>
      <c r="Q518">
        <v>4.5999999999999996</v>
      </c>
      <c r="R518">
        <v>1</v>
      </c>
      <c r="S518">
        <v>0</v>
      </c>
      <c r="T518" t="str">
        <v>USAA, the most consistent and prolific of catastrophe bond sponsors, is back in the market with what will be the 42nd catastrophe bond transaction we have covered that is sponsored by the military mutual insurer. Cayman Islands based structure Residential Reinsurance 2023 Limited will seek to issue three tranches of Series 2023-2 notes, that will be sold to investors and the proceeds used to collateralize underlying reinsurance agreements between the vehicle and USAA, we understand. The three tranches will provide USAA with per-occurrence and indemnity based reinsurance protection against losses from the perils of U.S. tropical cyclones, earthquakes (plus fire following), severe thunderstorm, winter storm, wildfire, volcanic eruption, meteorite impact, other perils (all including auto &amp; renter policy flood losses). One riskier and also zero-coupon tranche will provide USAA with a single year of reinsurance protection to the end of November 2024, while the other two will provide protection across a four-year term, running to the end of November 2027. A Class 2 tranche of notes are $50 million in size and the zero-coupon layer set to provide a single year of protection to USAA. As said, these are riskier, attaching at $1.75 billion of losses to USAA, so have an initial attachment probability of 7.84%, an initial expected loss of 5.91% and are offered with price guidance of 85% to 86% of par, so a rough spread equivalent would be 14% to 15%. A $100 million Class 3 tranche of notes would offer four years of reinsurance protection, attaching at $2.45 billion of losses to USAA, so have an initial attachment probability of 4.43%, an initial expected loss of 3.05% and are offered with price guidance of 8.5% to 9.25%, we’re told. The final $150 million Class 5 tranche of notes will also have a four year term, but are the most remote attaching at $4.35 billion of losses to USAA, so have an initial attachment probability of 1.49%, an initial expected loss of 1.25% and are offered with spread price guidance of 5.75% to 6.25%. Update 1: USAA is aiming to upsize this Residential Re 2023-2 catastrophe bond issuance to provide as much as $400 million of reinsurance protection. At the same time, the price guidance has lowered towards the bottom end of the marketed range for all three layers of notes on offer. The Class 2 tranche of notes remain at $50 million in size and are the riskier layer of notes on offer, with an initial expected loss of 5.91%. They were first offered as zero-coupon notes with price guidance of 85% to 86% of par, so a rough spread equivalent would be 14% to 15%, but that has now narrowed to 86% to 86.5%, so a rough spread equivalent of 13.5% to 14%, meaning the price has dropped while being marketed. The Class 3 tranche of notes have increased in size from $100 million to now become a $150 million offering. With their initial initial expected loss of 3.05%, they were first offered with price guidance of 8.5% to 9.25%, but we’re now told this has also dropped to 8.5% to 8.75%. The final $150 million Class 5 tranche of notes are now targeted at between that level and $200 million, depending on demand. They have an initial expected loss of 1.25% and were first offered with spread price guidance of 5.75% to 6.25%, but sources said this price has also fallen to be fixed at 5.75%. Update 2: USAA successfully secured its latest Residential Re catastrophe bond upsized by roughly one-third, to provide it $400 million of reinsurance protection. At the same time the spread was priced for each of the three tranches of notes at the low-ends of guidance. The Class 2 tranche of notes were finalised at $50 million in size with spread guidance of 86.5%, being zero-coupon discount notes, so a rough spread equivalent of 13.5%. The Class 3 tranche of notes were finalised at $150 million in size, while their spread was fixed at the low-end of 8.5%. The final Class 5 tranche of notes were finalised at $200 million, with their spread pricing fixed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8" t="str">
        <v>https://www.artemis.bm/deal-directory/residential-reinsurance-2023-limited-series-2023-2/</v>
      </c>
    </row>
    <row r="519" spans="1:21" x14ac:dyDescent="0.25">
      <c r="A519" t="str">
        <v>2001 CAT Re Ltd. (Series 2023-1)</v>
      </c>
      <c r="B519" s="19">
        <v>45231</v>
      </c>
      <c r="C519" t="str">
        <v>2001 CAT Re Ltd.</v>
      </c>
      <c r="D519" t="str">
        <v>Allied World Assurance Company</v>
      </c>
      <c r="E519" t="str">
        <v>GC Securities is sole structuring agent and bookrunner</v>
      </c>
      <c r="F519" t="str">
        <v>AIR Worldwide</v>
      </c>
      <c r="G519" t="str">
        <v>U.S named storm, U.S. &amp; Canada earthquake, European windstorm</v>
      </c>
      <c r="H519" s="18">
        <v>275000000</v>
      </c>
      <c r="I519" t="str">
        <v>Industry loss index</v>
      </c>
      <c r="J519" t="str">
        <v>NR</v>
      </c>
      <c r="K519" t="str">
        <v>Unknown</v>
      </c>
      <c r="L519">
        <v>8.41</v>
      </c>
      <c r="M519" t="str">
        <v>Unknown</v>
      </c>
      <c r="N519" t="str">
        <v>No</v>
      </c>
      <c r="O519">
        <v>5.13</v>
      </c>
      <c r="P519">
        <v>12.5</v>
      </c>
      <c r="Q519">
        <v>2.4366471734892787</v>
      </c>
      <c r="R519">
        <v>1</v>
      </c>
      <c r="S519">
        <v>0</v>
      </c>
      <c r="T519" t="str">
        <v>This is the second catastrophe bond to be sponsored by Allied World Assurance Company, as the company returns to renew a November 2020 issuance, seeking coverage for a reduced range of perils, but with a target for slightly more reinsurance from the deal. Allied World is using its Bermuda based special purpose insurer (SPI) 2001 CAT Re Ltd. again for its second catastrophe bond sponsorship. 2001 CAT Re Ltd. will issue a single Class A tranche of Series 2023-1 notes that will be sold to cat bond investors and the proceeds used to collateralize the underlying reinsurance arrangements, to provide the coverage to Allied World and a certain of its underwriting subsidiaries including Lloyd’s syndicate 2232, its European and US underwriting arms. The Class A notes to be issued by 2001 CAT Re Ltd. are targeted at $250 million in size, so this looks set to be a larger cat bond than the maturing first issuance under the program. The Series 2023-1 Class A notes will protect Allied World and subsidiaries against certain losses from U.S named storms, U.S. and Canada earthquakes, and European windstorm risks. The previous and soon to mature 2021 cat bond also provided Allied World with US severe thunderstorm coverage, but we understand that has been dropped from the renewal. The coverage from this new 2001 CAT Re 2023-1 cat bond will be provided on a per-occurrence basis across three annual risk periods from January 1st 2024, with the notes able to be triggered by qualifying industry loss events that breach predefined index trigger points, as measured by PCS and PERILS. The soon to mature 2021 cat bond for Allied World provided annual aggregate protection, so that is another change to the renewal deal. PCS triggers are being used for the U.S. and Canadian perils, while PERILS AG will report on European windstorm loss events, we’re told. The $250 million of Series 2023-1 Class A notes to be issued by 2001 CAT Re Ltd. will have an initial attachment probability of 8.41% and an initial expected loss of 5.13%, we’re told. These notes are being offered to cat bond investors with spread price guidance in a range from 14% to 15%, we understand. Update 1: Allied World is now seeking up to $275 million of reinsurance protection from this 2001 CAT Re Ltd. (Series 2023-1)  renewal transaction. We’re now told that the guidance range for the notes of offer has dropped and also widened, with the up to $275 million of notes offered with spread guidance of 12.5% to 14%, sources said. Update 2: The 2001 CAT Re Ltd. Series 2023-1 Class A catastrophe bond notes were eventually priced for a spread of 12.5%, at the upsized target size of $275 million.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19" t="str">
        <v>https://www.artemis.bm/deal-directory/2001-cat-re-ltd-series-2023-1/</v>
      </c>
    </row>
    <row r="520" spans="1:21" x14ac:dyDescent="0.25">
      <c r="A520" t="str">
        <v>Blue Ridge Re Ltd. (Series 2023-1) Class A</v>
      </c>
      <c r="B520" s="19">
        <v>45231</v>
      </c>
      <c r="C520" t="str">
        <v>Blue Ridge Re Ltd.</v>
      </c>
      <c r="D520" t="str">
        <v>North Carolina Farm Bureau</v>
      </c>
      <c r="E520" t="str">
        <v>GC Securities is sole structuring agent and bookrunner</v>
      </c>
      <c r="F520" t="str">
        <v>RMS</v>
      </c>
      <c r="G520" t="str">
        <v>North Carolina named storm</v>
      </c>
      <c r="H520" s="18">
        <v>200000000</v>
      </c>
      <c r="I520" t="str">
        <v>Indemnity</v>
      </c>
      <c r="J520" t="str">
        <v>NR</v>
      </c>
      <c r="K520" t="str">
        <v>Unknown</v>
      </c>
      <c r="L520">
        <v>1.32</v>
      </c>
      <c r="M520" t="str">
        <v>Unknown</v>
      </c>
      <c r="N520" t="str">
        <v>Yes</v>
      </c>
      <c r="O520">
        <v>0.98</v>
      </c>
      <c r="P520">
        <v>5.5</v>
      </c>
      <c r="Q520">
        <v>5.6122448979591839</v>
      </c>
      <c r="R520">
        <v>1</v>
      </c>
      <c r="S520">
        <v>0</v>
      </c>
      <c r="T520" t="str">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0" t="str">
        <v>https://www.artemis.bm/deal-directory/blue-ridge-re-ltd-series-2023-1/</v>
      </c>
    </row>
    <row r="521" spans="1:21" x14ac:dyDescent="0.25">
      <c r="A521" t="str">
        <v>Blue Ridge Re Ltd. (Series 2023-1) Class B</v>
      </c>
      <c r="B521" s="19">
        <v>45231</v>
      </c>
      <c r="C521" t="str">
        <v>Blue Ridge Re Ltd.</v>
      </c>
      <c r="D521" t="str">
        <v>North Carolina Farm Bureau</v>
      </c>
      <c r="E521" t="str">
        <v>GC Securities is sole structuring agent and bookrunner</v>
      </c>
      <c r="F521" t="str">
        <v>RMS</v>
      </c>
      <c r="G521" t="str">
        <v>North Carolina named storm</v>
      </c>
      <c r="H521" s="18">
        <v>200000000</v>
      </c>
      <c r="I521" t="str">
        <v>Indemnity</v>
      </c>
      <c r="J521" t="str">
        <v>NR</v>
      </c>
      <c r="K521" t="str">
        <v>Unknown</v>
      </c>
      <c r="L521">
        <v>2.81</v>
      </c>
      <c r="M521" t="str">
        <v>Unknown</v>
      </c>
      <c r="N521" t="str">
        <v>Yes</v>
      </c>
      <c r="O521">
        <v>1.91</v>
      </c>
      <c r="P521">
        <v>8</v>
      </c>
      <c r="Q521">
        <v>4.1884816753926701</v>
      </c>
      <c r="R521">
        <v>1</v>
      </c>
      <c r="S521">
        <v>0</v>
      </c>
      <c r="T521" t="str">
        <v>This Blue Ridge Re catastrophe bond sees another new first-time sponsor entering the cat bond market, as the North Carolina Farm Bureau seeks reinsurance from the capital markets for its underwriting entities. A new Bermuda based vehicle named Blue Ridge Re Ltd. was actually registered roughly a year ago, but only now coming to market with the first cat bond for the North Carolina Farm Bureau, which suggests the organisation may have opted to sit out the higher pricing we saw in the cat bond market a year ago. Blue Ridge Re Ltd. is targeted to issue two tranches of Series 2023-1 catastrophe bond notes, with each set to provide named storm reinsurance for the state of North Carolina to North Carolina Farm Bureau Insurance Company and Farm Bureau Insurance of North Carolina, the two underwriting entities of the organisation, we understand. The target is to secure at least $250 million of reinsurance through this Blue Ridge Re 2023-1 cat bond deal, with Hannover Re set to act as the ceding reinsurer, entering into a retrocession agreement with the issuer, and then passing on the reinsurance protection to the NC Farm Bureau insurers, sources said. The North Carolina named storm reinsurance protection will be provided on an indemnity trigger and per-occurrence basis, while the coverage will run from January 1st 2024 to the end of 2026, so three full calendar years. A Series 2023-1 Class A tranche of notes are preliminarily sized at $125 million, we’re told, and will cover a share of losses from an attachment point of $1bn to exhaustion at $1.6bn, giving them an initial attachment probability of 1.32%, an expected loss of 0.98% and the notes are being offered with price guidance of a 5% to 5.5% spread. A similarly $125 million sized Class B tranche of notes will cover a share of losses from an attachment point of $500m to exhaustion at $1bn, giving them an initial attachment probability of 2.81%, an expected loss of 1.91% and these notes are being offered with price guidance ranging from a 7.5% to 8% spread, we have learned. The layers of the NC Farm Bureau’s reinsurance tower where these cat bond tranches will sit are wide, suggesting there is room for some upsizing should investor appetite prove strong and pricing conducive. Update 1: We understand that the target size has been lifted to $400 million, with the two tranches both increasing to $200 million each. The Class A tranche now has price guidance of 5.25% to 5.5%, so these notes look set to price in the upper-half of guidance. The Class B tranche has had its spread guidance fixed at 8%, so the top-end of the initial range on offer. Update 2: This Blue Ridge Re 2023-1 cat bond issuance was finalised at the raised target size of $400 million, while the spread was priced at 5.25% for the Class A notes and 8% for the Class B notes, with each tranche remaining sized at $200 million each.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1" t="str">
        <v>https://www.artemis.bm/deal-directory/blue-ridge-re-ltd-series-2023-1/</v>
      </c>
    </row>
    <row r="522" spans="1:21" x14ac:dyDescent="0.25">
      <c r="A522" t="str">
        <v>Long Walk Reinsurance Ltd. (Series 2024-1)</v>
      </c>
      <c r="B522" s="19">
        <v>45231</v>
      </c>
      <c r="C522" t="str">
        <v>Long Walk Reinsurance Ltd.</v>
      </c>
      <c r="D522" t="str">
        <v>AXIS Capital</v>
      </c>
      <c r="E522" t="str">
        <v>Aon Securities is sole structuring agent and bookrunner</v>
      </c>
      <c r="F522" t="str">
        <v>CyberCube</v>
      </c>
      <c r="G522" t="str">
        <v>Cyber risks</v>
      </c>
      <c r="H522" s="18">
        <v>75000000</v>
      </c>
      <c r="I522" t="str">
        <v>Indemnity</v>
      </c>
      <c r="J522" t="str">
        <v>NR</v>
      </c>
      <c r="K522">
        <v>2</v>
      </c>
      <c r="L522">
        <v>2.46</v>
      </c>
      <c r="M522" t="str">
        <v>Unknown</v>
      </c>
      <c r="N522" t="str">
        <v>No</v>
      </c>
      <c r="O522">
        <v>1.97</v>
      </c>
      <c r="P522">
        <v>9.75</v>
      </c>
      <c r="Q522">
        <v>4.9492385786802027</v>
      </c>
      <c r="R522">
        <v>1</v>
      </c>
      <c r="S522">
        <v>0</v>
      </c>
      <c r="T522" t="str">
        <v>This is the first full 144A cyber catastrophe bond issuance ever to hit the market and sees global speciality re/insurer AXIS Capital looking to tap the capital markets for cyber reinsurance protection for the first time. For its first cyber catastrophe bond, we’re told that AXIS Capital has established a new Bermuda based company named Long Walk Reinsurance Ltd. to become the special purpose insurer (SPI) that will issue series of cyber cat bonds for the firm. Long Walk Reinsurance Ltd. will issue a single tranche of Series 2024-1 notes, provisionally sized to provide AXIS $75 million of cover, that will be sold to investors and the proceeds will be used to fully-collateralize a reinsurance agreement to protect AXIS against certain cyber losses. We understand that the cyber reinsurance coverage from the Long Walk Reinsurance catastrophe bond will provide coverage to benefit AXIS’ main underwriting subsidiaries, including its Lloyd’s syndicate, insurance and reinsurance companies, so providing broad coverage for major cyber loss events that affect the firms portfolios. The Long Walk Re 2024-1 cyber cat bond notes will cover what are being termed systemic cyber events, sources said, with that coverage structured on an indemnity trigger and per-occurrence basis. This cyber cat bond will provide AXIS Capital with reinsurance against systemic cyber losses over a two year term, beginning from the start of 2024. We’re told the $75 million of Series 2024-1 Class A notes that Long Walk Reinsurance Ltd. is offering will provide their reinsurance from an attachment point of $510 million, covering a share of losses across a $140 million layer of AXIS’ cyber reinsurance tower. The Class A notes come with an initial attachment probability of 2.46%, an initial expected loss of 1.97% and are being offered with spread price guidance of 10%, we understand. It’s said that CyberCube is the risk modelling agency for this first 144a cyber catastrophe bond, while Aon Securities is the sole structuring agent and bookrunner. Update 1: Originally, this first full cyber catastrophe bond had been aiming for completion week beginning November 13th, but now we’re told that pricing will be that week and settlement not until November 28th, so slipping by roughly a fortnight. But it could be well worth the wait for AXIS, as we understand that the notes now have updated guidance, for a spread of between 9.5% and 10% to be paid to investors, so the notes could price lower than the original target. Update 2: At pricing, this first cyber catastrophe bond remained at $75 million in size for AXIS Capital, but the spread was finalised at 9.75%, so below the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2" t="str">
        <v>https://www.artemis.bm/deal-directory/long-walk-reinsurance-ltd-series-2024-1/</v>
      </c>
    </row>
    <row r="523" spans="1:21" x14ac:dyDescent="0.25">
      <c r="A523" t="str">
        <v>Nature Coast Re Ltd. (Series 2023-1) Class A</v>
      </c>
      <c r="B523" s="19">
        <v>45231</v>
      </c>
      <c r="C523" t="str">
        <v>Nature Coast Re Ltd.</v>
      </c>
      <c r="D523" t="str">
        <v>SafePoint Insurance Company</v>
      </c>
      <c r="E523" t="str">
        <v>Aon Securities is sole structuring agent and bookrunner</v>
      </c>
      <c r="F523" t="str">
        <v>AIR Worldwide</v>
      </c>
      <c r="G523" t="str">
        <v>U.S. named storm (Florida, Louisiana)</v>
      </c>
      <c r="H523" s="18">
        <v>150000000</v>
      </c>
      <c r="I523" t="str">
        <v>Indemnity</v>
      </c>
      <c r="J523" t="str">
        <v>NR</v>
      </c>
      <c r="K523" t="str">
        <v>Unknown</v>
      </c>
      <c r="L523">
        <v>1.18</v>
      </c>
      <c r="M523" t="str">
        <v>Unknown</v>
      </c>
      <c r="N523" t="str">
        <v>Yes</v>
      </c>
      <c r="O523">
        <v>0.93</v>
      </c>
      <c r="P523">
        <v>10</v>
      </c>
      <c r="Q523">
        <v>10.75268817204301</v>
      </c>
      <c r="R523">
        <v>1</v>
      </c>
      <c r="S523">
        <v>0</v>
      </c>
      <c r="T523" t="str">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3" t="str">
        <v>https://www.artemis.bm/deal-directory/nature-coast-re-ltd-series-2023-1/</v>
      </c>
    </row>
    <row r="524" spans="1:21" x14ac:dyDescent="0.25">
      <c r="A524" t="str">
        <v>Nature Coast Re Ltd. (Series 2023-1) Class B</v>
      </c>
      <c r="B524" s="19">
        <v>45231</v>
      </c>
      <c r="C524" t="str">
        <v>Nature Coast Re Ltd.</v>
      </c>
      <c r="D524" t="str">
        <v>SafePoint Insurance Company</v>
      </c>
      <c r="E524" t="str">
        <v>Aon Securities is sole structuring agent and bookrunner</v>
      </c>
      <c r="F524" t="str">
        <v>AIR Worldwide</v>
      </c>
      <c r="G524" t="str">
        <v>U.S. named storm (Florida, Louisiana)</v>
      </c>
      <c r="H524" s="18">
        <v>45000000</v>
      </c>
      <c r="I524" t="str">
        <v>Indemnity</v>
      </c>
      <c r="J524" t="str">
        <v>NR</v>
      </c>
      <c r="K524" t="str">
        <v>Unknown</v>
      </c>
      <c r="L524">
        <v>2.33</v>
      </c>
      <c r="M524" t="str">
        <v>Unknown</v>
      </c>
      <c r="N524" t="str">
        <v>Yes</v>
      </c>
      <c r="O524">
        <v>1.6</v>
      </c>
      <c r="P524">
        <v>13.5</v>
      </c>
      <c r="Q524">
        <v>8.4375</v>
      </c>
      <c r="R524">
        <v>1</v>
      </c>
      <c r="S524">
        <v>0</v>
      </c>
      <c r="T524" t="str">
        <v>Safepoint Insurance Company is back in the catastrophe bond market for its first issuance since 2019, having failed to get a 2022 transaction away. With a new Bermuda based issuance vehicle called Nature Coast Re Ltd. established, Safepoint is back and targeting at least $150 million of reinsurance protection from the capital markets, to cover certain losses from named storms affecting Florida and Louisiana. Nature Coast Re will issue two tranches of Series 2023-1 notes that will be sold to insurance-linked securities (ILS) funds and investors and the proceeds be used to collateralize reinsurance agreements between the issuer and Safepoint entities. This Nature Coast Re 2023-1 cat bond will provide reinsurance to both Safepoint Insurance Company and its Cajun Underwriters Reciprocal Exchange entity, we understand. We’re told the cat bond will cover the insurer for named storm losses in the states of Florida and Louisiana on a per-occurrence and indemnity trigger basis, across a three-year term to November 30th 2026. Both tranches of notes are currently targeted at $75 million in size, we understand, but there is room for each to upsize if issuance and pricing were conducive to do so. A Class A tranche of notes cover a $200 million layer, attaching at $375m in Florida and $800m in Louisiana, while the exhaustion point would be $575m in Florida and $1bn in Louisiana, we are told. That gives the Class A notes an initial attachment probability of 1.18%, an initial expected loss of 0.93% and the spread price guidance is from 9% to 10%. The Class B notes also cover a $200 million layer but are riskier, attaching at $175m in Florida and $600m in Louisiana, while the exhaustion point would be $375m in Florida and $800m in Louisiana, so the B’s sit directly beneath the A’s in Safepoint’s reinsurance tower. As a result, the Class B notes have an initial attachment probability of 2.33%, an initial expected loss of 1.60% and their spread price guidance is from 11.5% to 12.5%, sources said. Update 1: We understand that Safepoint’s target size for this Nature Coast Re 2023-1 catastrophe bond issuance has lifted to between $165 million and $225 million. We are told the Class A tranche of notes, which are the lower-risk layer with an initial expected loss of 0.93%, are being pitched at between $125 million and $150 million in size. The Class A notes had initial spread price guidance of 9% to 10%, which we’re now told has been fixed at the upper-end of 10%. The Class B notes, which are riskier and have an initial expected loss of 1.60%, are now targeted at between $40 million and their original $75 million size, we understand. While the Class B notes originally had spread price guidance of 11.5% to 12.5%, but we now understand this to have been raised and fixed at 13.5%. Update 2: We’re now told that Safepoint secured $195 million of reinsurance with this Nature Coast Re 2023-1 catastrophe bond. The Class A notes reached their maximum target of $150 million in size, with the spread priced at 10%. The Class B notes completed at $45 million in size, so below their initial target for $75 million of cover, and their spread was priced at 13.5%, so above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4" t="str">
        <v>https://www.artemis.bm/deal-directory/nature-coast-re-ltd-series-2023-1/</v>
      </c>
    </row>
    <row r="525" spans="1:21" x14ac:dyDescent="0.25">
      <c r="A525" t="str">
        <v>Orange Capital Re DAC (Series 2023-1)</v>
      </c>
      <c r="B525" s="19">
        <v>45231</v>
      </c>
      <c r="C525" t="str">
        <v>Orange Capital Re DAC</v>
      </c>
      <c r="D525" t="str">
        <v>NN Group</v>
      </c>
      <c r="E525" t="str">
        <v>Swiss Re Capital Markets is sole structuring agent and joint bookrunner. GC Securities is joint bookrunner.</v>
      </c>
      <c r="F525" t="str">
        <v>RMS</v>
      </c>
      <c r="G525" t="str">
        <v>European windstorm and severe thunderstorm</v>
      </c>
      <c r="H525" s="18">
        <v>75000000</v>
      </c>
      <c r="I525" t="str">
        <v>Indemnity</v>
      </c>
      <c r="J525" t="str">
        <v>NR</v>
      </c>
      <c r="K525">
        <v>3</v>
      </c>
      <c r="L525">
        <v>3.96</v>
      </c>
      <c r="M525" t="str">
        <v>Unknown</v>
      </c>
      <c r="N525" t="str">
        <v>No</v>
      </c>
      <c r="O525">
        <v>3.42</v>
      </c>
      <c r="P525">
        <v>7.5</v>
      </c>
      <c r="Q525">
        <v>2.192982456140351</v>
      </c>
      <c r="R525">
        <v>1</v>
      </c>
      <c r="S525">
        <v>0</v>
      </c>
      <c r="T525" t="str">
        <v>This is the second catastrophe bond to be sponsored by the NN Group, or Nationale-Nederlanden, which is seeking to extend its capital markets backed multi-year European catastrophe reinsurance protection with this Orange Capital Re DAC 2023-1 transaction. NN Group is a life and property-casualty insurance underwriter based in the Netherlands, underwriting its risks largely in that country and some others close to it. NN Group first entered the catastrophe bond market in 2021, securing €75 million in collateralised European windstorm and severe thunderstorm catastrophe reinsurance with its debut Orange Capital Re DAC 2021-1 issuance. NN Group is continuing to use Ireland as its domicile, making use of the Orange Capital Re Designated Activity Company (DAC) for the second time for this Series 2023-1 cat bond issuance. It’s a very similar transaction to the first, as NN Group is looking to secure €75 million or more in catastrophe reinsurance to cover windstorm and severe thunderstorm risks in Belgium and the Netherlands only with this new cat bond. The coverage will be on an indemnity and per-occurrence basis and risk periods will run across a three year term, from the start of 2024 to the end of 2026. The ceding company to this cat bond is actually NN Re again, which is the Nationale-Nederlanden internal reinsurance vehicle. that helps NN Group manage its risks, hedge its portfolio and also access private reinsurance markets. Orange Capital Re (DAC) will issue a single €75 million tranche of Series 2023-1 Class A notes, with them expected to be sold to catastrophe bond investors and the proceeds from that sale used to collateralise reinsurance agreements between the issuer and NN Re. We understand the notes would attach at €275 million in losses to NN Group and provide reinsurance across a layer to exhaustion at €350 million, suggesting there won’t be any upsizing to come for this second cat bond from NN Group. As a result they will sit below the Orange Capital Re 2021-1 notes, which attach above €375 million, we’re told. The Series 2023-1 Class A notes issued by Orange Capital Re DAC will have an initial attachment probability of 3.96%, an initial expected loss of 3.42%, and are being offered to cat bond investors with spread price guidance in a range from 6.75% to 7.5%, sources told us. For comparison, the 2021 Orange Capital Re cat bond notes had an initial expected loss of 2.02% and priced to pay investors a spread of 3.25%, although they were offered slightly above-par for structural reasons, we understood at the time. Update 1: We’re told that the spread guidance for the Orange Capital Re 2023-1 cat bond notes has been narrowed and lifted towards the upper-end of the initial target range, with the notes now offered at 7.25% to 7.5%. Update 2: The Orange Capital Re 2023-1 cat bond was finalised at the original target size of €75 million, while the notes eventually priced at the top-end of guidance, to pay cat bond investors a spread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5" t="str">
        <v>https://www.artemis.bm/deal-directory/orange-capital-re-dac-series-2023-1/</v>
      </c>
    </row>
    <row r="526" spans="1:21" x14ac:dyDescent="0.25">
      <c r="A526" t="str">
        <v>Taranis Reinsurance DAC 2023 Class A</v>
      </c>
      <c r="B526" s="19">
        <v>45261</v>
      </c>
      <c r="C526" t="str">
        <v>Taranis Reinsurance DAC</v>
      </c>
      <c r="D526" t="str">
        <v>Pacifica (Crédit Agricole)</v>
      </c>
      <c r="E526" t="str">
        <v>GC Securities is sole structuring agent and bookrunner</v>
      </c>
      <c r="F526" t="str">
        <v>AIR Worldwide</v>
      </c>
      <c r="G526" t="str">
        <v>France, Monaco, Andorra windstorm and hail</v>
      </c>
      <c r="H526" s="18">
        <v>110000000</v>
      </c>
      <c r="I526" t="str">
        <v>Indemnity</v>
      </c>
      <c r="J526" t="str">
        <v>NR</v>
      </c>
      <c r="K526">
        <v>4</v>
      </c>
      <c r="L526">
        <v>5.77</v>
      </c>
      <c r="M526" t="str">
        <v>Unknown</v>
      </c>
      <c r="N526" t="str">
        <v>Yes</v>
      </c>
      <c r="O526">
        <v>3.53</v>
      </c>
      <c r="P526">
        <v>8.25</v>
      </c>
      <c r="Q526">
        <v>2.3371104815864023</v>
      </c>
      <c r="R526">
        <v>1</v>
      </c>
      <c r="S526">
        <v>0</v>
      </c>
      <c r="T526" t="str">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6" t="str">
        <v>https://www.artemis.bm/deal-directory/taranis-reinsurance-dac-2023/</v>
      </c>
    </row>
    <row r="527" spans="1:21" x14ac:dyDescent="0.25">
      <c r="A527" t="str">
        <v>Taranis Reinsurance DAC 2023 Class B</v>
      </c>
      <c r="B527" s="19">
        <v>45261</v>
      </c>
      <c r="C527" t="str">
        <v>Taranis Reinsurance DAC</v>
      </c>
      <c r="D527" t="str">
        <v>Pacifica (Crédit Agricole)</v>
      </c>
      <c r="E527" t="str">
        <v>GC Securities is sole structuring agent and bookrunner</v>
      </c>
      <c r="F527" t="str">
        <v>AIR Worldwide</v>
      </c>
      <c r="G527" t="str">
        <v>France, Monaco, Andorra windstorm and hail</v>
      </c>
      <c r="H527" s="18">
        <v>50000000</v>
      </c>
      <c r="I527" t="str">
        <v>Indemnity</v>
      </c>
      <c r="J527" t="str">
        <v>NR</v>
      </c>
      <c r="K527">
        <v>4</v>
      </c>
      <c r="L527">
        <v>2.4500000000000002</v>
      </c>
      <c r="M527" t="str">
        <v>Unknown</v>
      </c>
      <c r="N527" t="str">
        <v>Yes</v>
      </c>
      <c r="O527">
        <v>1.5</v>
      </c>
      <c r="P527">
        <v>6</v>
      </c>
      <c r="Q527">
        <v>4</v>
      </c>
      <c r="R527">
        <v>1</v>
      </c>
      <c r="S527">
        <v>0</v>
      </c>
      <c r="T527" t="str">
        <v>This is the first catastrophe bond to be sponsored by Pacifica, an insurance company 100% owned by the Crédit Agricole Assurance group of companies. Pacifica is seeking four years of collateralised reinsurance protection against losses from windstorms and hail storm events affecting France, Monaco and Andorra, to run until the end of 2027, we understand. Taranis Reinsurance DAC, an Irish special purpose company, has been formed to issue two tranches of catastrophe bond notes that will be sold to investors and the proceeds be used to collateralise the reinsurance agreements with Crédit Agricole’s Pacifica. There is a target for at least €150 million in both indemnity and annual aggregate reinsurance on a per-occurrence basis, across the two tranches of cat bond notes that are on offer, we are told. A €100 million Class A tranche of notes will cover Pacific for losses from windstorms and hailstorms across the covered area on a per-occurrence basis, where as a €50 million Class B tranche will only cover windstorm losses and on an annual aggregate and second event basis, we understand. The Class A per-occurrence notes would attach at €300 million of losses to Pacifica, covering a layer to €600 million, giving them an initial attachment probability of 5.77%, an initial expected loss of 3.53% and they are being offered to cat bond investors with spread price guidance in a range from 7% to 7.5%. The Class B, aggregate and second event notes, would attach at €90 million of losses, covering a layer to €180 million, but have a relatively high deductible of €75 million, giving them an initial attachment probability of 2.45%, an initial expected loss of 1.5% and they are being offered to cat bond investors with spread price guidance in a range from 5% to 5.75%. Update 1: We understand that the target size for this debut Taranis Re DAC 2023 catastrophe bond from Crédit Agricole subsidiary Pacifica has now been increased, with up to €180 million in reinsurance now being sought. The Class A per-occurrence windstorm and hail focused tranche of notes are now pitched at up to €120 million in size, while their spread guidance has been elevated, at a fixed 8.25%. The Class B, aggregate and second event, purely windstorm focused tranche target size has also been increased to up to €60 million, while their spread guidance has also been lifted and fixed at 6%. Update 2: We’re told that, at pricing, Crédit Agricole subsidiary Pacifica secured €160 million of reinsurance from this debut Taranis Re DAC 2023-1 catastrophe bond. The Class A per-occurrence windstorm and hail focused tranche of notes priced to provide €110 million of reinsurance, while their spread was finalised at 8.25%. The Class B, aggregate and second event, purely windstorm focused tranche was priced to provide €50 million of reinsurance, while their spread was finalised at 6%.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7" t="str">
        <v>https://www.artemis.bm/deal-directory/taranis-reinsurance-dac-2023/</v>
      </c>
    </row>
    <row r="528" spans="1:21" x14ac:dyDescent="0.25">
      <c r="A528" t="str">
        <v>Ursa Re Ltd. (Series 2023-3) Class AA</v>
      </c>
      <c r="B528" s="19">
        <v>45261</v>
      </c>
      <c r="C528" t="str">
        <v>Ursa Re Ltd.</v>
      </c>
      <c r="D528" t="str">
        <v>California Earthquake Authority</v>
      </c>
      <c r="E528" t="str">
        <v>Swiss Re Capital Markets is sole structuring agent and joint bookrunner. Aon Securities is joint bookrunner.</v>
      </c>
      <c r="F528" t="str">
        <v>EQECAT Inc.</v>
      </c>
      <c r="G528" t="str">
        <v>California earthquake</v>
      </c>
      <c r="H528" s="18">
        <v>300000000</v>
      </c>
      <c r="I528" t="str">
        <v>Indemnity</v>
      </c>
      <c r="J528" t="str">
        <v>NR</v>
      </c>
      <c r="K528">
        <v>3</v>
      </c>
      <c r="L528">
        <v>1.1200000000000001</v>
      </c>
      <c r="M528" t="str">
        <v>Unknown</v>
      </c>
      <c r="N528" t="str">
        <v>Yes</v>
      </c>
      <c r="O528">
        <v>1.05</v>
      </c>
      <c r="P528">
        <v>5.5</v>
      </c>
      <c r="Q528">
        <v>5.2380952380952381</v>
      </c>
      <c r="R528">
        <v>1</v>
      </c>
      <c r="S528">
        <v>0</v>
      </c>
      <c r="T528" t="str">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8" t="str">
        <v>https://www.artemis.bm/deal-directory/ursa-re-ltd-series-2023-3/</v>
      </c>
    </row>
    <row r="529" spans="1:21" x14ac:dyDescent="0.25">
      <c r="A529" t="str">
        <v>Ursa Re Ltd. (Series 2023-3) Class D</v>
      </c>
      <c r="B529" s="19">
        <v>45261</v>
      </c>
      <c r="C529" t="str">
        <v>Ursa Re Ltd.</v>
      </c>
      <c r="D529" t="str">
        <v>California Earthquake Authority</v>
      </c>
      <c r="E529" t="str">
        <v>Swiss Re Capital Markets is sole structuring agent and joint bookrunner. Aon Securities is joint bookrunner.</v>
      </c>
      <c r="F529" t="str">
        <v>EQECAT Inc.</v>
      </c>
      <c r="G529" t="str">
        <v>California earthquake</v>
      </c>
      <c r="H529" s="18">
        <v>350000000</v>
      </c>
      <c r="I529" t="str">
        <v>Indemnity</v>
      </c>
      <c r="J529" t="str">
        <v>NR</v>
      </c>
      <c r="K529">
        <v>3</v>
      </c>
      <c r="L529">
        <v>2.83</v>
      </c>
      <c r="M529" t="str">
        <v>Unknown</v>
      </c>
      <c r="N529" t="str">
        <v>Yes</v>
      </c>
      <c r="O529">
        <v>2.68</v>
      </c>
      <c r="P529">
        <v>8.75</v>
      </c>
      <c r="Q529">
        <v>3.2649253731343282</v>
      </c>
      <c r="R529">
        <v>1</v>
      </c>
      <c r="S529">
        <v>0</v>
      </c>
      <c r="T529" t="str">
        <v>The California Earthquake Authority (CEA) is back in the catastrophe bond market, seeking $400 million or more in capital markets backed earthquake reinsurance protection from this Ursa Re Ltd. (Series 2023-3) issuance. The CEA is using its Ursa Re Ltd. special purpose insurer (SPI) in Bermuda for its latest cat bond deal, seeking $400 million or more in reinsurance from the issuance of two tranches of Series 2023-3 notes, we understand from sources. Where sometimes the insurer uses a global reinsurance firm to front the capital markets, with this Ursa Re 2023-2 ca bond the CEA is the direct ceding insurer in this case. The notes will provide the CEA with a targeted $400 million or more in California earthquake reinsurance protection, on an indemnity and annual aggregate basis, across a three year term to the end of November 2026, we understand. A $225 million Class AA tranche of notes will cover a share of losses above $8.893 billion for the CEA, giving them an initial attachment probability of 1.12%, an initial expected loss of 1.05% and this tranche is being offered to investors with price guidance in a range from 5% to 5.5%, we’re told. A $175 million Class D tranche of notes will cover a share of losses above $3.894 billion for the CEA, so are a riskier layer, having an initial attachment probability of 2.83%, an initial expected loss of 2.68% and this tranche is being offered to investors with price guidance in a range from 8% to 8.75%, it’s said. Update 1: We’ve been told that the California Earthquake Authority (CEA) has increased the target size of its latest catastrophe bond issuance, with now up to $675 million of earthquake reinsurance sought from this Ursa Re Ltd. (Series 2023-3) deal. What was a $225 million Class AA tranche of notes are now sized at between $275 million and $325 million, we’re told, while the spread guidance has now been fixed at the upper-end of 5.5%. What was a $175 million Class D tranche of notes are now sized at between $300 million and $350 million, sources said, but again we’re told the spread guidance is now fixed at the top-end of 8.75%. Update 2: The CEA eventually priced this new Ursa Re 2023-3 catastrophe bond to provide it with $650 million of reinsurance protection, a 62.5% increase on the initial target. The Class AA tranche of notes were finalised at $300 million in size, while the spread was priced at the upper-end of initial guidance at 5.5%. Meanwhile, the Class D tranche of notes were finalised at $350 million in size, while their spread was finalised at the top-end of initial guidance at 8.75%.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29" t="str">
        <v>https://www.artemis.bm/deal-directory/ursa-re-ltd-series-2023-3/</v>
      </c>
    </row>
    <row r="530" spans="1:21" x14ac:dyDescent="0.25">
      <c r="A530" t="str">
        <v>High Point Re Ltd. (Series 2023-1)</v>
      </c>
      <c r="B530" s="19">
        <v>45261</v>
      </c>
      <c r="C530" t="str">
        <v>High Point Re Ltd.</v>
      </c>
      <c r="D530" t="str">
        <v>Selective Insurance Company</v>
      </c>
      <c r="E530" t="str">
        <v>Aon Securities and Howden Tiger Capital Markets &amp; Advisory are joint structuring agents and joint bookrunners.</v>
      </c>
      <c r="F530" t="str">
        <v>AIR Worldwide</v>
      </c>
      <c r="G530" t="str">
        <v>U.S. named storm, earthquake, severe thunderstorm, winter storm, wildfire, meteorite impact, volcanic eruption (excl. California, Florida, Louisiana, Texas)</v>
      </c>
      <c r="H530" s="18">
        <v>325000000</v>
      </c>
      <c r="I530" t="str">
        <v>Indemnity</v>
      </c>
      <c r="J530" t="str">
        <v>NR</v>
      </c>
      <c r="K530">
        <v>3</v>
      </c>
      <c r="L530">
        <v>1.1299999999999999</v>
      </c>
      <c r="M530" t="str">
        <v>Unknown</v>
      </c>
      <c r="N530" t="str">
        <v>No</v>
      </c>
      <c r="O530">
        <v>0.77</v>
      </c>
      <c r="P530">
        <v>5.75</v>
      </c>
      <c r="Q530">
        <v>7.4675324675324672</v>
      </c>
      <c r="R530">
        <v>1</v>
      </c>
      <c r="S530">
        <v>0</v>
      </c>
      <c r="T530" t="str">
        <v>This is the first catastrophe bond that US insurer Selective Insurance Company has sponsored, as the company turns to a fully securitized Rule 144a capital markets backed source of reinsurance for the first time. Selective is seeking a $200 million catastrophe bond to add to its reinsurance arrangements, with High Point Re Ltd. recently registered in Bermuda to be the issuer of its debut cat bond deal. For its Selective Insurance Company entity, the firm is seeking to sponsor the issuance of a single tranche of Series 2023-1 cat bond notes, to provide it with multi-year and multi-peril reinsurance protection. The cat bond notes that High Point Re Ltd. will issue are designed to provide Selective with a three year source of reinsurance to the end of 2026, covering it against losses from U.S. named storms, earthquakes, severe thunderstorms, winter storms, wildfires, meteorite impacts and volcanic eruptions, we understand. We’re told that the High Point Re cat bond covered area is across the United States, except for the key cat exposed states of California, Florida, Louisiana and Texas. The coverage will be on an indemnity and per-occurrence basis, sources said, with the $200 million or greater tranche of Class A notes attaching their reinsurance protection from a $700 million loss and covering a share of losses up to $1.2 billion for Selective. This means the High Point Re Series 2023-1 Class A cat bond notes will come with an initial attachment probability of 1.13%, an initial base expected loss of 0.77% and we understand they are being offered to investors with spread price guidance in a range from 5% to 5.75%. Despite this cat bond excluding the key wind exposed states of Florida, Louisiana and Texas, we are told that named storms contribute the majority, over 90%, of the expected loss to the notes. Update 1: We’re now told that the target size for Selective’s first cat bond issuance has been increased significantly, with the deal’s proposed size now lifted to between $300 million and $325 million. Sources said that the price guidance the enlarged tranche of notes are being offered with, has now been fixed at the top-end of the initial range, for a spread of 5.75% to be paid to investors. Update 2: At pricing, Selective secured the 62.5% increase in size of its first catastrophe bond, with the High Point Re 2023-1 deal providing it $325 million of multi-peril catastrophe reinsurance, while the spread paid to investors was finalised at 5.75%, so the top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0" t="str">
        <v>https://www.artemis.bm/deal-directory/high-point-re-ltd-series-2023-1/</v>
      </c>
    </row>
    <row r="531" spans="1:21" x14ac:dyDescent="0.25">
      <c r="A531" t="str">
        <v>Galileo Re Ltd. (Series 2023-1) Class B</v>
      </c>
      <c r="B531" s="19">
        <v>45261</v>
      </c>
      <c r="C531" t="str">
        <v>Galileo Re Ltd.</v>
      </c>
      <c r="D531" t="str">
        <v>XL Bermuda Ltd.</v>
      </c>
      <c r="E531" t="str">
        <v>GC Securities is sole structuring agent and joint bookrunner. Aon Securities is joint bookrunner.</v>
      </c>
      <c r="F531" t="str">
        <v>AIR Worldwide</v>
      </c>
      <c r="G531" t="str">
        <v>U.S., DC, Puerto Rico, Virgin Islands named storm, U.S. earthquake, Canada earthquake</v>
      </c>
      <c r="H531" s="18">
        <v>175000000</v>
      </c>
      <c r="I531" t="str">
        <v>Industry loss index</v>
      </c>
      <c r="J531" t="str">
        <v>NR</v>
      </c>
      <c r="K531">
        <v>4</v>
      </c>
      <c r="L531" t="str">
        <v>None</v>
      </c>
      <c r="M531" t="str">
        <v>Unknown</v>
      </c>
      <c r="N531" t="str">
        <v>Yes</v>
      </c>
      <c r="O531">
        <v>2.1</v>
      </c>
      <c r="P531">
        <v>7</v>
      </c>
      <c r="Q531">
        <v>3.333333333333333</v>
      </c>
      <c r="R531">
        <v>1</v>
      </c>
      <c r="S531">
        <v>0</v>
      </c>
      <c r="T531" t="str">
        <v>AXA XL has returned to the catastrophe bond market to sponsor its first international multi-peril cat bond transaction since late 2019, with an issuance that will provide it a per-occurrence based capital markets sources of fully collateralized retrocessional reinsurance protection. Previously, AXA XL’s catastrophe bonds had provided annual aggregate retrocessional reinsurance across multiple perils, but now the company is focusing on occurrence coverage just for the peak perils of hurricanes and earthquakes. Using its Bermuda based special purpose insurer, Galileo Re Ltd., with this new catastrophe bond, we understand that AXA XL is seeking a source of collateralized retro reinsurance against losses from hurricanes and earthquakes, in the US and Canada. Galileo Re Ltd. will look to issue two tranches of Series 2023-1 notes, that will be sold to investors and the proceeds used to collateralize reinsurance agreements between the issuer and the ceding company, which is XL Bermuda Ltd. The cat bond will also cover AXA XL’s other underwriting entities, such as the Lloyd’s syndicate and other reinsurance writing entities of the company, sources said. AXA XL is seeking $250 million or more in coverage from the two tranches of notes that are issued. This coverage will be for losses from U.S., DC, Puerto Rico, and Virgin Islands named storm, as well as U.S. and Canada earthquakes, all on a per-occurrence and weighted industry loss index trigger basis. The coverage will run for up to four years, with the Class A notes covering losses from 2024 to the end of 2027, but the Class B notes just covering a two year term to the end of 2025, we’re told. Both tranches have an industry loss index attachment point at $1.7 billion and exhaustion at $2.2 billion, so the only difference between them appears to be the length of the term of coverage. Which suggests AXA XL feels there could be some pricing divergence between the two, as their marketing proceeds and the company may look to maximise its opportunity on whichever tranche offers the most attractive pricing. The tranches are unsized, with $250 million sought across the two, it seems. The Class A and Class B notes have initial attachment probabilities of 2.6%, initial expected losses of 2.1% and are both being offered with spread price guidance in a range from 6.5% to 7.25%. With the only difference being that the Class A’s would provide four years of cover and the Class B’s two, it’s going to be a fascinating deal to see price in the coming weeks. Update 1: We’re now told AXA XL is seeking up to $400 million in protection sought from this new Galileo Re 2023-1 cat bond deal. We understand that the Class A tranche is being targeted as $200 million in size, while the Class B tranche is targeted at between $125 million and $200 million, and the spread price guidance has now been fixed at 7% for each set of notes. Update 2: We’re told the Class A notes priced to provide $200 million of four-year protection, while the Class B notes priced to provide $175 million. The spread for each tranche of notes remained at the 7% level.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1" t="str">
        <v>https://www.artemis.bm/deal-directory/galileo-re-ltd-series-2023-1/</v>
      </c>
    </row>
    <row r="532" spans="1:21" x14ac:dyDescent="0.25">
      <c r="A532" t="str">
        <v>Four Lakes Re Ltd. (Series 2023-1) Class A</v>
      </c>
      <c r="B532" s="19">
        <v>45261</v>
      </c>
      <c r="C532" t="str">
        <v>Four Lakes Re Ltd.</v>
      </c>
      <c r="D532" t="str">
        <v>American Family Mutual Insurance Co.</v>
      </c>
      <c r="E532" t="str">
        <v>Aon Securities is sole structuring agent and lead bookrunner, Howden Tiger Capital Markets &amp; Advisory is joint bookrunner.</v>
      </c>
      <c r="F532" t="str">
        <v>AIR Worldwide</v>
      </c>
      <c r="G532" t="str">
        <v>U.S named storm, earthquake, severe thunderstorm, winter storm, wildfire</v>
      </c>
      <c r="H532" s="18">
        <v>125000000</v>
      </c>
      <c r="I532" t="str">
        <v>Indemnity</v>
      </c>
      <c r="J532" t="str">
        <v>NR</v>
      </c>
      <c r="K532">
        <v>3</v>
      </c>
      <c r="L532">
        <v>0.71</v>
      </c>
      <c r="M532" t="str">
        <v>$2,000,000,000.00</v>
      </c>
      <c r="N532" t="str">
        <v>Yes</v>
      </c>
      <c r="O532">
        <v>0.63</v>
      </c>
      <c r="P532">
        <v>5.75</v>
      </c>
      <c r="Q532">
        <v>9.1269841269841265</v>
      </c>
      <c r="R532">
        <v>1</v>
      </c>
      <c r="S532">
        <v>0</v>
      </c>
      <c r="T532" t="str">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2" t="str">
        <v>https://www.artemis.bm/deal-directory/four-lakes-re-ltd-series-2023-1/</v>
      </c>
    </row>
    <row r="533" spans="1:21" x14ac:dyDescent="0.25">
      <c r="A533" t="str">
        <v>Four Lakes Re Ltd. (Series 2023-1) Class B</v>
      </c>
      <c r="B533" s="19">
        <v>45261</v>
      </c>
      <c r="C533" t="str">
        <v>Four Lakes Re Ltd.</v>
      </c>
      <c r="D533" t="str">
        <v>American Family Mutual Insurance Co.</v>
      </c>
      <c r="E533" t="str">
        <v>Aon Securities is sole structuring agent and lead bookrunner, Howden Tiger Capital Markets &amp; Advisory is joint bookrunner.</v>
      </c>
      <c r="F533" t="str">
        <v>AIR Worldwide</v>
      </c>
      <c r="G533" t="str">
        <v>U.S named storm, earthquake, severe thunderstorm, winter storm, wildfire</v>
      </c>
      <c r="H533" s="18">
        <v>50000000</v>
      </c>
      <c r="I533" t="str">
        <v>Indemnity</v>
      </c>
      <c r="J533" t="str">
        <v>NR</v>
      </c>
      <c r="K533">
        <v>3</v>
      </c>
      <c r="L533">
        <v>4.1900000000000004</v>
      </c>
      <c r="M533" t="str">
        <v>Unknown</v>
      </c>
      <c r="N533" t="str">
        <v>Yes</v>
      </c>
      <c r="O533">
        <v>2.44</v>
      </c>
      <c r="P533">
        <v>9.5</v>
      </c>
      <c r="Q533">
        <v>3.8934426229508197</v>
      </c>
      <c r="R533">
        <v>1</v>
      </c>
      <c r="S533">
        <v>0</v>
      </c>
      <c r="T533" t="str">
        <v>This is the sixth catastrophe bond from US insurer American Family Mutual Insurance Company that we have listed in our Deal Directory. It is the fourth Four Lakes Re catastrophe bond from the company, having sponsored an issuance every years since 2020. For this 2023 cat bond, AmFam is using the same Bermuda based Four Lakes Re Ltd. special purpose insurer, with the vehicle set to offer two tranches of notes to investors, we understand. Across the deal, AmFam is aiming to secure at least $150 million in multi-peril US catastrophe reinsurance protection, covering it and its subsidiaries against losses from US named storms, earthquakes, severe thunderstorms, winter storms and wildfires, the same range of perils as its cat bond issuance of a year ago. The Four Lakes Re 2023-1 cat bond notes will provide AmFam with per-occurrence and indemnity trigger based reinsurance, across a three calendar year term, from January 2024 to the end of December 2026, we are told. A currently $100 million Class A tranche of notes have an attachment point at $2 billion of losses and will cover a share up to $3 billion, giving them an initial attachment probability of 0.71%, an initial expected loss of 0.63% and these notes have spread price guidance in a range from 5% to 5.75%, we understand. A currently $50 million Class B tranche of notes would attach lower down at $950 million of losses, exhausting at $1.5 billion, so are riskier, giving them an initial attachment probability of 4.19%, an initial expected loss of 2.44% and these notes have spread price guidance in a range from 9% to 9.75%, it’s said. Update 1: AmFam is now on-track to secure $175 million in reinsurance from this new Four Lakes Re 2023-1 catastrophe bond issuance. What was a $100 million Class A tranche of notes are now sized at $125 million, we understand. The Class A notes have an initial expected loss of 0.63% and were first offered with spread price guidance in a range from 5% to 5.75%, but we’re now told the price guidance has been fixed at the upper-end of 5.75%. The Class B tranche of notes remains $50 million in size. The Class B notes are riskier with initial expected loss of 2.44% and were first offered to investors with spread price guidance in a range from 9% to 9.75%, but we’re now told this guidance has been fixed at 9.5%. Update 2: AmFam successfully upsized its latest cat bond to $175 million. The Class A tranche of notes were finalised at the upsized $125 million, while the notes were priced to pay investors a spread of 5.75%. The Class B tranche of notes remained at $50 million in size and their spread was priced to pay investors 9.5%.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3" t="str">
        <v>https://www.artemis.bm/deal-directory/four-lakes-re-ltd-series-2023-1/</v>
      </c>
    </row>
    <row r="534" spans="1:21" x14ac:dyDescent="0.25">
      <c r="A534" t="str">
        <v>Blue Sky Re DAC (2023-1)</v>
      </c>
      <c r="B534" s="19">
        <v>45261</v>
      </c>
      <c r="C534" t="str">
        <v>Blue Sky Re DAC</v>
      </c>
      <c r="D534" t="str">
        <v>Allianz</v>
      </c>
      <c r="E534" t="str">
        <v>GC Securities and Howden Tiger Capital Markets &amp; Advisory are joint structuring agents and bookrunners</v>
      </c>
      <c r="F534" t="str">
        <v>RMS</v>
      </c>
      <c r="G534" t="str">
        <v>European windstorm</v>
      </c>
      <c r="H534" s="18">
        <v>250000000</v>
      </c>
      <c r="I534" t="str">
        <v>Industry loss index</v>
      </c>
      <c r="J534" t="str">
        <v>NR</v>
      </c>
      <c r="K534" t="str">
        <v>Unknown</v>
      </c>
      <c r="L534">
        <v>3.03</v>
      </c>
      <c r="M534" t="str">
        <v>Unknown</v>
      </c>
      <c r="N534" t="str">
        <v>No</v>
      </c>
      <c r="O534">
        <v>2.14</v>
      </c>
      <c r="P534">
        <v>5.75</v>
      </c>
      <c r="Q534">
        <v>2.6869158878504673</v>
      </c>
      <c r="R534">
        <v>1</v>
      </c>
      <c r="S534">
        <v>0</v>
      </c>
      <c r="T534" t="str">
        <v>Global insurance giant Allianz is back in the catastrophe bond market and seeking European windstorm reinsurance protection with this Blue Sky Re DAC Series 2023-1 cat bond deal. Allianz has set up an Irish special purpose company to issue this catastrophe bond, Blue Sky Re DAC. Blue Sky Re DAC will issue a single tranche of notes that will be sold to investors and the proceeds used to collateralize a reinsurance agreement between it and Allianz. Currently the offering is for €250 million of notes, with the aim to source capital markets backed reinsurance to cover the Allianz group companies against European windstorm losses, in all the main exposed countries, on a weighted industry loss trigger and per-occurrence basis, we understand. The largest contributors to the windstorm expected loss of this new Allianz cat bond are said to be the countries of Germany, the UK and France. We’re told the coverage for Allianz from this cat bond would run for three calendar years from January 1st 2024, to the end of 2026. The €250 million of notes to be issued by Blue Sky Re DAC will come with an initial attachment probability of 3.03%, an initial expected loss of 2.14% and are being offered to cat bond investors with price guidance for a spread of between 5% to 5.75%, sources said. Update 1: We’re told the size guidance has not changed for Allianz’s Blue Sky Re DAC catastrophe bond, with still €250 million of notes on offer. But we understand that the risk spread guidance has been narrowed to a range of 5.5% to 5.75%, so towards the upper-end of the initially marketed range. Update 2: The Blue Sky Re Ltd. Series 2023-1 Class A notes issuance was finalised at the targeted €250 million in size. We’re told that the spread was eventually priced at the top-end of initial guidance, at 5.75%.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4" t="str">
        <v>https://www.artemis.bm/deal-directory/blue-sky-re-dac-2023-1/</v>
      </c>
    </row>
    <row r="535" spans="1:21" x14ac:dyDescent="0.25">
      <c r="A535" t="str">
        <v>Mystic Re IV Ltd. (Series 2024-1)</v>
      </c>
      <c r="B535" s="19">
        <v>45261</v>
      </c>
      <c r="C535" t="str">
        <v>Mystic Re IV Ltd.</v>
      </c>
      <c r="D535" t="str">
        <v>Liberty Mutual</v>
      </c>
      <c r="E535" t="str">
        <v>GC Securities is sole structuring agent and bookrunner</v>
      </c>
      <c r="F535" t="str">
        <v>AIR Worldwide</v>
      </c>
      <c r="G535" t="str">
        <v>US, Canada, Caribbean named storms and earthquakes</v>
      </c>
      <c r="H535" s="18">
        <v>300000000</v>
      </c>
      <c r="I535" t="str">
        <v>Industry loss index</v>
      </c>
      <c r="J535" t="str">
        <v>NR</v>
      </c>
      <c r="K535">
        <v>3</v>
      </c>
      <c r="L535">
        <v>7.21</v>
      </c>
      <c r="M535" t="str">
        <v>Unknown</v>
      </c>
      <c r="N535" t="str">
        <v>No</v>
      </c>
      <c r="O535">
        <v>5.03</v>
      </c>
      <c r="P535">
        <v>12</v>
      </c>
      <c r="Q535">
        <v>2.3856858846918487</v>
      </c>
      <c r="R535">
        <v>1</v>
      </c>
      <c r="S535">
        <v>0</v>
      </c>
      <c r="T535" t="str">
        <v>This is the first catastrophe bond to be sponsored by global re/insurer Liberty Mutual in 2023, as it targets an expansion of its capital markets backed and fully collateralized multi-peril reinsurance protection from 2024 onwards. This will be the ninth catastrophe bond in the Mystic series from Liberty Mutual and the first to feature an industry loss index trigger since its December 2020 Mystic Re IV 2021-1 cat bond issuance. Over the years, Liberty Mutual has used both industry loss and indemnity triggers, as it seeks catastrophe reinsurance and retrocessional protection to cover its peak peril exposures. Using its Bermuda-based special purpose insurer (SPI) Mystic Re IV Ltd., we’re told that Liberty Mutual is sponsoring the issuance of a single tranche of Series 2024-1 Class A notes, that are designed to provide the company with at least $250 million in collateralized reinsurance protection on a per-occurrence and weighted industry loss trigger basis. The notes will provide coverage to Liberty Mutual and all its affiliates including its syndicate at Lloyd’s across a three calendar year term, from January 1st 2024, we’re told. The Mystic Re IV 2024-1 cat bond will provide Liberty Mutual with reinsurance against losses from named storms and earthquakes affecting parts of the US, Canada and the Caribbean, we understand. We’re told that the named storm coverage is for the United States, DC, Puerto Rico and Virgin Islands, while the earthquake cover is also for Canada. The $250 million of Series 2024-1 Class A notes will come with an initial attachment probability of 7.21%, an initial modelled expected loss of 5.03% and we’re told they have price guidance in a range from 12.25% to 13%. Update 1: The target size for this Mystic Re IV 2024-1 cat bond issuance has now been increased to $300 million, while the spread guidance has dropped to a narrowed range of 12% to 12.25%. Update 2: We understand that the Mystic Re IV 2024-1 cat bond deal has now been priced and will provide Liberty Mutual with the upsized $300 million of protection, while the notes were fixed to pay a spread of 12%, which is below the initial price guidance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5" t="str">
        <v>https://www.artemis.bm/deal-directory/mystic-re-iv-ltd-series-2024-1/</v>
      </c>
    </row>
    <row r="536" spans="1:21" x14ac:dyDescent="0.25">
      <c r="A536" t="str">
        <v>Easton Re Ltd. (Series 2024-1)</v>
      </c>
      <c r="B536" s="19">
        <v>45261</v>
      </c>
      <c r="C536" t="str">
        <v>Easton Re Ltd.</v>
      </c>
      <c r="D536" t="str">
        <v>Hamilton Re</v>
      </c>
      <c r="E536" t="str">
        <v>GC Securities is sole structuring agent and bookrunner</v>
      </c>
      <c r="F536" t="str">
        <v>AIR Worldwide</v>
      </c>
      <c r="G536" t="str">
        <v>U.S., DC, Puerto Rico, Virgin Islands named storm, U.S. earthquake, Canada earthquake</v>
      </c>
      <c r="H536" s="18">
        <v>200000000</v>
      </c>
      <c r="I536" t="str">
        <v>Industry loss index</v>
      </c>
      <c r="J536" t="str">
        <v>NR</v>
      </c>
      <c r="K536">
        <v>3</v>
      </c>
      <c r="L536">
        <v>4.12</v>
      </c>
      <c r="M536" t="str">
        <v>Unknown</v>
      </c>
      <c r="N536" t="str">
        <v>No</v>
      </c>
      <c r="O536">
        <v>2.65</v>
      </c>
      <c r="P536">
        <v>7.5</v>
      </c>
      <c r="Q536">
        <v>2.8301886792452833</v>
      </c>
      <c r="R536">
        <v>1</v>
      </c>
      <c r="S536">
        <v>0</v>
      </c>
      <c r="T536" t="str">
        <v>This is the second catastrophe bond to be sponsored by Hamilton Insurance Group and marks the company returning for a renewal of its soon to mature Easton Re 2020 cat bond . For its second cat bond, Hamilton has shifted domicile to Bermuda, having sponsored its debut cat bond out of Singapore. Easton Re Ltd. has been registered in Bermuda as a company for issuance of catastrophe bond notes for Hamilton. We understand that this new Easton Re 2024-1 cat bond will provide broad retrocessional reinsurance to Hamilton Re, the group’s Lloyd’s managing agency and so syndicate 4000, as well as its Irish domiciled carrier and other entities of the group. The target is to secure at least $150 million of collateralized retrocession from the capital markets, through Easton Re’s issuance of a single tranche of Series 2024-1 Class A notes. The notes will be exposed to losses from U.S., DC, Puerto Rico, and Virgin Islands named storms, as well as U.S. and Canada earthquakes, on an industry loss trigger and per-occurrence basis, we understand. The only significant change to the coverage offered in this renewal, is the addition of Canadian quake as a covered peril, it seems. The retro reinsurance coverage that the Easton Re 2024-1 notes provide will run across a three year term, through calendar years 2024 to 2026, with maturity slated for early January 2027, our sources said. The targeted $150 million of Class A notes come with an initial attachment probability of 4.12%, an initial expected loss of 2.65% and are being offered to cat bond investors with spread price guidance in a range from 8% to 8.75%, we are told. Update 1: The targeted size of the issuance was raised to $200 million, while the spread price guidance was lowered to a range of 7.5% to 8%. Update 2: Hamilton eventually secured the upsized $200 million of retrocessional reinsurance protection with this Easton Re Ltd. 2023-1 catastrophe bond. The notes were eventually priced to pay investors a spread of 7.5%, so the bottom end of reduced guidance and around 11% below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6" t="str">
        <v>https://www.artemis.bm/deal-directory/easton-re-ltd-series-2024-1/</v>
      </c>
    </row>
    <row r="537" spans="1:21" x14ac:dyDescent="0.25">
      <c r="A537" t="str">
        <v>PoleStar Re Ltd. (Series 2024-1)</v>
      </c>
      <c r="B537" s="19">
        <v>45261</v>
      </c>
      <c r="C537" t="str">
        <v>PoleStar Re Ltd.</v>
      </c>
      <c r="D537" t="str">
        <v>Beazley</v>
      </c>
      <c r="E537" t="str">
        <v>Gallagher Securities is sole structuring agent and bookrunner</v>
      </c>
      <c r="F537" t="str">
        <v>RMS</v>
      </c>
      <c r="G537" t="str">
        <v>Cyber risks</v>
      </c>
      <c r="H537" s="18">
        <v>140000000</v>
      </c>
      <c r="I537" t="str">
        <v>Indemnity</v>
      </c>
      <c r="J537" t="str">
        <v>NR</v>
      </c>
      <c r="K537">
        <v>2</v>
      </c>
      <c r="L537">
        <v>1.71</v>
      </c>
      <c r="M537" t="str">
        <v>Unknown</v>
      </c>
      <c r="N537" t="str">
        <v>No</v>
      </c>
      <c r="O537">
        <v>1.26</v>
      </c>
      <c r="P537">
        <v>13</v>
      </c>
      <c r="Q537">
        <v>10.317460317460318</v>
      </c>
      <c r="R537">
        <v>1</v>
      </c>
      <c r="S537">
        <v>0</v>
      </c>
      <c r="T537" t="str">
        <v>The first full 144a cyber catastrophe bond from London headquartered specialty re/insurer Beazley is now in the market, we’re told, with the company seeking $75 million or more in cyber reinsurance from the capital markets through this PoleStar Re 2024-1 cyber cat bond. PoleStar Re Ltd. has been established in Bermuda for the issuance of catastrophe bond notes for Beazley, we understand, with a single tranche of Series 2024-1 notes on offer this time. It’s notable that this is Beazley’s first ever full 144a cat bond, as previously it had never sponsored a catastrophe risk exposed 144a ILS deal. We’re told that the $75 million or more in notes to be issued by PoleStar Re will provide Beazley with broad reinsurance coverage against major cyber loss events that impact its underwriting entities, including the syndicates at Lloyd’s and its US insurers. This cyber reinsurance coverage will be on an indemnity trigger and per-occurrence basis, across a two year term through calendar year’s 2024 and 2025. The $75 million of PoleStar Re Series 2024-1 Class A notes would attach their coverage at $500 million of losses to Beazley from a cyber event, we understand, covering a share of losses to $800 million. Sources said that gives the notes an initial attachment probability of 1.71% and an initial expected loss of 1.26%. We’re told that these cyber cat bond notes are being marketed to cat bond funds and investors with spread price guidance in a range from 12% to 13%. Update 1: We’ve learned that Beazley is now targeting $130 million of cyber reinsurance from its debut 144A cyber cat bond PoleStar Re 2024-1, which would represent a 73% upsizing of the notes offered. At the same time, the price guidance has been elevated to the top-end of the initial range, at 13%. Update 2: We are told that Beazley’s target size for this PoleStar Re cyber cat bond has increased again to $140m, while the spread guidance for the notes remains at 13%. Update 3: We now understand that Beazley’s debut cyber catastrophe bond and its first 144A cat bond ever, has been successfully priced to provide the twice-upsized target of $140 million of reinsurance protection, while the notes spread was finalised at 13%, the top-end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7" t="str">
        <v>https://www.artemis.bm/deal-directory/polestar-re-ltd-series-2024-1/</v>
      </c>
    </row>
    <row r="538" spans="1:21" x14ac:dyDescent="0.25">
      <c r="A538" t="str">
        <v>King Max Re DAC 2023</v>
      </c>
      <c r="B538" s="19">
        <v>45261</v>
      </c>
      <c r="C538" t="str">
        <v>King Max Re DAC</v>
      </c>
      <c r="D538" t="str">
        <v>VKB Re</v>
      </c>
      <c r="E538" t="str">
        <v>Aon Securities is sole structuring agent and bookrunner</v>
      </c>
      <c r="F538" t="str">
        <v>RMS</v>
      </c>
      <c r="G538" t="str">
        <v>Germany earthquake, flood, hailstorm, windstorm</v>
      </c>
      <c r="H538" s="18">
        <v>175000000</v>
      </c>
      <c r="I538" t="str">
        <v>Indemnity</v>
      </c>
      <c r="J538" t="str">
        <v>NR</v>
      </c>
      <c r="K538">
        <v>3</v>
      </c>
      <c r="L538">
        <v>0.95</v>
      </c>
      <c r="M538" t="str">
        <v>€900,000,000.00</v>
      </c>
      <c r="N538" t="str">
        <v>No</v>
      </c>
      <c r="O538">
        <v>0.81</v>
      </c>
      <c r="P538">
        <v>5</v>
      </c>
      <c r="Q538">
        <v>6.1728395061728394</v>
      </c>
      <c r="R538">
        <v>1</v>
      </c>
      <c r="S538">
        <v>0</v>
      </c>
      <c r="T538" t="str">
        <v>This the first catastrophe bond to be sponsored by German domestic market company Versicherungskammer Bayern Versicherungsanstalt des oeffentlichen Rechts’ (VKB) to transfer catastrophe risks from certain underwriting entities to the capital markets, we understand. VKB is one of the top ten largest insurance groups in Germany, having the largest public-sector insurance operation and one of the largest primary insurance franchises. VKB Re, or Versicherungskammer Bayern Konzern-Rückversicherung Aktiengesellschaft, is a subsidiary of the group, acting as an internal reinsurer and pooling certain of the group’s risks, making it an ideal company to front the capital markets for VKB. We’re told that VKB is seeking €150 million in multi-peril reinsurance on a collateralized basis with this first King Max Re Series 2023-1 catastrophe bond. King Max Re DAC has been established in Ireland as the issuer for catastrophe bonds for VKB and a single tranche of notes to be issued by King Max Re will be offered to cat bond funds and investors, with the proceeds to be used to collateralize a reinsurance agreement between the issuer and VKB Re. The single tranche of Series 2023-1 Class A notes on offer will provide the insurance group with indemnity and per-occurrence reinsurance coverage against losses from the perils of earthquake, hailstorm, flood and windstorm in Germany, over a three year term beginning January 1st 2024, we understand. The notes have an initial attachment point at €900 million of losses and coverage would exhaust at €1.1 billion, giving them an initial attachment probability of 0.95%, an initial expected loss of 0.81%. We’re told the price guidance is currently offering a spread of 4.25% to 5% to cat bond investors. Update 1: We understand that VKB is now targeting up to €175m of reinsurance from its debut King Max Re DAC catastrophe bond issuance. We’re also told that the spread guidance has now been fixed at the top-end of 5%. Update 2: We’re told that VKB eventually secured its upsized target of €175m of reinsurance with this debut King Max Re DAC catastrophe bond from the company. At the same time the notes were successfully priced to pay a 5% spread, so at the top-end of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8" t="str">
        <v>https://www.artemis.bm/deal-directory/king-max-re-dac-2023/</v>
      </c>
    </row>
    <row r="539" spans="1:21" x14ac:dyDescent="0.25">
      <c r="A539" t="str">
        <v>London Bridge 2 PCC Limited (Fuchsia 2023-1)</v>
      </c>
      <c r="B539" s="19">
        <v>45261</v>
      </c>
      <c r="C539" t="str">
        <v>London Bridge 2 PCC Limited</v>
      </c>
      <c r="D539" t="str">
        <v>Beazley</v>
      </c>
      <c r="E539" t="str">
        <v>Aon Securities is sole structuring agent and bookrunner</v>
      </c>
      <c r="F539" t="str">
        <v>RMS</v>
      </c>
      <c r="G539" t="str">
        <v>US, Canada, Caribbean named storms and earthquakes</v>
      </c>
      <c r="H539" s="18">
        <v>100000000</v>
      </c>
      <c r="I539" t="str">
        <v>Indemnity</v>
      </c>
      <c r="J539" t="str">
        <v>NR</v>
      </c>
      <c r="K539">
        <v>3.25</v>
      </c>
      <c r="L539">
        <v>3.99</v>
      </c>
      <c r="M539" t="str">
        <v>Unknown</v>
      </c>
      <c r="N539" t="str">
        <v>No</v>
      </c>
      <c r="O539">
        <v>2.46</v>
      </c>
      <c r="P539">
        <v>10</v>
      </c>
      <c r="Q539">
        <v>4.0650406504065044</v>
      </c>
      <c r="R539">
        <v>1</v>
      </c>
      <c r="S539">
        <v>0</v>
      </c>
      <c r="T539" t="str">
        <v>This is the first ever Rule 144A property catastrophe bond to be sponsored by London headquartered specialty insurance and reinsurance underwriter Beazley. For its first full property catastrophe bond issuance, Beazley has elected to access the capital markets via the Lloyd’s of London owned UK based insurance-linked securities (ILS) structure, London Bridge 2 PCC Limited, which will issue these Fuchsia 2023 cat bond notes on behalf of the company. This is also the first excess-of-loss catastrophe bond deal to be issued by Lloyd’s ILS structure London Bridge 2 PCC. London Bridge 2 PCC Limited will issue a single, currently targeted at $100 million, tranche of Series 2023-1 notes via a protected cell named Fuchsia 2023-1. The Fuchsia 2023-1 Series 2023-1 notes will be sold to cat bond investors and the proceeds used to collateralize a reinsurance agreement between the cell of London Bridge 2 PCC and Beazley, to provide it with a source of multi-year international property catastrophe reinsurance protection. We are told that the protection will cover Beazley against losses from named storm and earthquake events affecting the United States, Canada and certain parts of the Caribbean. This broad reinsurance coverage against the two peak peril catastrophe loss events, will protect Beazley’s core underwriting entities, including its syndicates at Lloyd’s, its US E&amp;S insurer and Irish insurer, sources said. It seems notable that the first cat bond from the Lloyd’s ILS vehicle London Bridge 2 PCC will provide reinsurance to entities outside of the Lloyd’s market as well, something other potential sponsors that might prefer a UK domiciled ILS issuance could find an attractive option now, given the vehicle is established and ready to go and means they do not need to set up their own issuer. The $100 million or more in coverage from the Fuchsia 2023-1 cat bond notes will provide Beazley with reinsurance across a just over three year term, running from January 2024 to the end of March 2027, we’re told. The reinsurance coverage from these notes, which will be indemnity and per-occurrence in nature, would attach at $500 million of losses to Beazley and cover a share up to exhaustion at $800 million. We understand that gives the Fuchsia 2023-1 cat bond notes an initial attachment probability of 3.99%, an initial expected loss of 2.46% and the notes are being marketed to investors with spread guidance in a range from 9% to 10%. Update 1: We understand that Beazley’s target for this Fuchsia 2023-1 natural catastrophe bond remains for $100m of protection, but that the price guidance has now been raised to the top-end of the initial range, for a spread of 10%. Update 2: Beazley successfully priced its first property catastrophe bond to provide the targeted $100m of reinsurance, with the notes spread finalised at the top-end of initial guidance, at 10%.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39" t="str">
        <v>https://www.artemis.bm/deal-directory/london-bridge-2-pcc-limited-fuchsia-2023-1/</v>
      </c>
    </row>
    <row r="540" spans="1:21" x14ac:dyDescent="0.25">
      <c r="A540" t="str">
        <v>Bonanza Re Ltd. (Series 2023-2)</v>
      </c>
      <c r="B540" s="19">
        <v>45261</v>
      </c>
      <c r="C540" t="str">
        <v>Bonanza Re Ltd.</v>
      </c>
      <c r="D540" t="str">
        <v>ARX Holding Corp. (Progressive Home)</v>
      </c>
      <c r="E540" t="str">
        <v>Gallagher Securities is sole structuring agent and bookrunner</v>
      </c>
      <c r="F540" t="str">
        <v>AIR Worldwide</v>
      </c>
      <c r="G540" t="str">
        <v>US named storm, earthquake, severe thunderstorm, winter storm, wildfire</v>
      </c>
      <c r="H540" s="18">
        <v>70000000</v>
      </c>
      <c r="I540" t="str">
        <v>Indemnity</v>
      </c>
      <c r="J540" t="str">
        <v>NR</v>
      </c>
      <c r="K540" t="str">
        <v>Unknown</v>
      </c>
      <c r="L540">
        <v>3.3</v>
      </c>
      <c r="M540" t="str">
        <v>Unknown</v>
      </c>
      <c r="N540" t="str">
        <v>No</v>
      </c>
      <c r="O540">
        <v>2.2799999999999998</v>
      </c>
      <c r="P540">
        <v>23</v>
      </c>
      <c r="Q540">
        <v>10.087719298245615</v>
      </c>
      <c r="R540">
        <v>1</v>
      </c>
      <c r="S540">
        <v>0</v>
      </c>
      <c r="T540" t="str">
        <v>This will be the seventh catastrophe bond in the Bonanza Re Ltd. series of deals that at first covered the risks of American Strategic Insurance Group, but in recent year’s have expanded to include others of the carriers of the Progressive-owned ARX Holding Corporation. It is actually be the eighth catastrophe bond to provide reinsurance to insurer American Strategic, as the company had the Gator Re cat bond back in 2014, before the Bonanza Re series began. With this new Series 2023-2 cat bond, Bermuda domiciled special purpose insurer Bonanza Re Ltd. will issue a single tranche of zero-coupon notes to provide collateralized reinsurance for the Progressive insurance companies (we understand known as Progressive Home). The issuance is targeted at $50 million in size, we’re told, to provide a source of indemnity based annual aggregate reinsurance to the sponsor, against losses from the perils of US named storms, earthquakes, severe thunderstorms, winter storm, and wildfires. We’re told the notes have a two section approach to coverage, with an attachment at $425 million for named storm events and $525 million for all other perils, which perhaps also helps this serve as a peak peril cover with more utility for ARX Holdings and the Progressive Home companies. The notes will cover the ARX Holding insurers, including American Strategic. The $50 million tranche of Class A zero-coupon notes come with an initial attachment probability of 3.3%, an initial expected loss of 2.28%, and are being offered with price guidance of between 80% and 79% of par, a rough 20% to 21% spread equivalent. Update 1: We understand the target size for this cat bond has now been lifted to between $60 million and $70 million for ARX Holding. At the same time, we’re told the offering price guidance has now been fixed at 77% of par, which reflects a rough 23% spread and so has risen from the initial guidance range these zero-coupon cat bond notes were marketed with. Update 2: We’re now told that this cat bond has been priced to provide the enlarged $70 million of reinsurance, so the issuance grew 40% while being marketed. The pricing settled at the raised 77% of par level, we’re told.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0" t="str">
        <v>https://www.artemis.bm/deal-directory/bonanza-re-ltd-series-2023-2/</v>
      </c>
    </row>
    <row r="541" spans="1:21" x14ac:dyDescent="0.25">
      <c r="A541" t="str">
        <v>Foundation Re IV Ltd. (Series 2023-1)</v>
      </c>
      <c r="B541" s="19">
        <v>45261</v>
      </c>
      <c r="C541" t="str">
        <v>Foundation Re IV Ltd.</v>
      </c>
      <c r="D541" t="str">
        <v>Hartford Fire Insurance Co.</v>
      </c>
      <c r="E541" t="str">
        <v>Aon Securities is sole structuring agent and bookrunner</v>
      </c>
      <c r="F541" t="str">
        <v>AIR Worldwide</v>
      </c>
      <c r="G541" t="str">
        <v>US named storm, US earthquake</v>
      </c>
      <c r="H541" s="18">
        <v>200000000</v>
      </c>
      <c r="I541" t="str">
        <v>Indemnity</v>
      </c>
      <c r="J541" t="str">
        <v>NR</v>
      </c>
      <c r="K541">
        <v>3</v>
      </c>
      <c r="L541">
        <v>1.67</v>
      </c>
      <c r="M541" t="str">
        <v>Unknown</v>
      </c>
      <c r="N541" t="str">
        <v>No</v>
      </c>
      <c r="O541">
        <v>1.36</v>
      </c>
      <c r="P541">
        <v>6.25</v>
      </c>
      <c r="Q541">
        <v>4.5955882352941178</v>
      </c>
      <c r="R541">
        <v>1</v>
      </c>
      <c r="S541">
        <v>0</v>
      </c>
      <c r="T541" t="str">
        <v>This is the first catastrophe bond to be sponsored by US primary insurance group The Hartford since 2011, having sponsored a string of Foundation Re cat bond deals from 2004. Now, the company has returned to the catastrophe bond market in search of peak peril catastrophe reinsurance protection on a multi-year basis, from the capital markets. For its first catastrophe bond issuance in over a decade, The Hartford has established a Bermuda-based issuer named Foundation Re IV Ltd. Foundation Re IV Ltd. will issue a single tranche of Series 2023-1 Class A catastrophe bond notes that will be sold to investors and the proceeds used to collateralize a reinsurance agreement between the issuer and ceding company, with the beneficiaries being Hartford Fire Insurance Co. and subsidiaries, we understand. Targeting $200 million with this issuance, the Hartford is seeking collateralized US named storm and earthquake protection, across a three calendar year term running the the end of 2026. The protection will be on an indemnity trigger and per-occurrence basis, we are told, which is a change from its older Foundation Re cat bonds, that had all provided industry loss based protection to the Hartford. Sources said the notes would attach their coverage at an attachment of $1.1 billion of losses and cover a share up to $1.4 billion,suggesting there is some room for this new cat bond from the Hartford to upsize. The $200 million of Series 2023-1 Class A notes being issued by Foundation Re IV Ltd. will come with an initial attachment probability of 1.67%, an initial expected loss of 1.36% and are being offered to cat bond investors with spread price guidance in a range from 6% to 6.75%, we’re told. Update 1: We’re now told that the issuance remains targeted as $200 million in size, but the spread guidance for the notes has been narrowed, with a range of 6.25% to 6.5% now being offered to investors. Update 2: The issuance was finalised to include the targeted $200 million of Series 2023-1 Class A notes being issued by Foundation Re IV Ltd., while the spread pricing was finalised at the low-end of the reduced and narrowed range, to pay investors 6.25%.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1" t="str">
        <v>https://www.artemis.bm/deal-directory/foundation-re-iv-ltd-series-2023-1/</v>
      </c>
    </row>
    <row r="542" spans="1:21" x14ac:dyDescent="0.25">
      <c r="A542" t="str">
        <v>Ocelot Re Ltd. (Series 2023-1)</v>
      </c>
      <c r="B542" s="19">
        <v>45261</v>
      </c>
      <c r="C542" t="str">
        <v>Ocelot Re Ltd.</v>
      </c>
      <c r="D542" t="str">
        <v>Hiscox</v>
      </c>
      <c r="E542" t="str">
        <v>Aon Securities is sole structuring agent and bookrunner</v>
      </c>
      <c r="F542" t="str">
        <v>AIR Worldwide</v>
      </c>
      <c r="G542" t="str">
        <v>US, Canada named storms and earthquakes</v>
      </c>
      <c r="H542" s="18">
        <v>125000000</v>
      </c>
      <c r="I542" t="str">
        <v>Industry loss index</v>
      </c>
      <c r="J542" t="str">
        <v>NR</v>
      </c>
      <c r="K542">
        <v>21</v>
      </c>
      <c r="L542">
        <v>3.53</v>
      </c>
      <c r="M542" t="str">
        <v>Unknown</v>
      </c>
      <c r="N542" t="str">
        <v>No</v>
      </c>
      <c r="O542">
        <v>2.66</v>
      </c>
      <c r="P542">
        <v>7.75</v>
      </c>
      <c r="Q542">
        <v>2.9135338345864659</v>
      </c>
      <c r="R542">
        <v>1</v>
      </c>
      <c r="S542">
        <v>0</v>
      </c>
      <c r="T542" t="str">
        <v>This Ocelot Re Ltd. Series 2023-1 issuance is the first catastrophe bond to be sponsored by Hiscox Group since 2002. Ocelot Re Ltd., established in Bermuda, will issue a single tranche of notes designed to secure Hiscox with $100m or more in retrocessional reinsurance on an aggregate and weighted industry-loss trigger basis. The company has returned and will use Ocelot Re Ltd. in Bermuda to secure a fully collateralized source of retro reinsurance for its Bermuda underwriting entity and its Lloyd’s syndicate 33, Artemis understands. Ocelot Re Ltd. will look to issue a $100 million or greater tranche of Series 2023-1 Class A notes, to provide Hiscox with a multi-year source of US and Canada named storm and earthquake retrocession. The retrocessional reinsurance protection from this Ocelot Re catastrophe bond will be structured on an annual aggregate and weighted PCS industry-loss trigger basis, we understand, with coverage running across three annual risk periods from calendar year 2024 through 2026. We’re told there is a $10 billion per-event deductible in place with this deal, meaning a named storm or earthquake won’t qualify to aggregate under this cat bond until the industry-loss reported is above that level. The $100 million of Ocelot Re Ltd. Series 2023-1 Class A catastrophe bond notes will have an initial attachment probability of 3.53%, an initial expected loss of 2.66% and are being offered to investors with price guidance for a spread of between 8.25% and 9%, we’re told. Update 1: We’re told Hiscox has upsized the target for this Ocelot Re 2023-1 catastrophe bond by 25% to $125 million. At the same time, the price target has been lowered, with a new range of 7.75% to 8.25% now offered to investors. Update 2: We’ve now learned that Hiscox successfully secured the upsized $125 million in protection with its first catastrophe bond in over 21 years, as the Ocelot Re 2023-1 Class A notes priced to pay investors a spread of 7.75%, which is roughly 10%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2" t="str">
        <v>https://www.artemis.bm/deal-directory/ocelot-re-ltd-series-2023-1/</v>
      </c>
    </row>
    <row r="543" spans="1:21" x14ac:dyDescent="0.25">
      <c r="A543" t="str">
        <v>East Lane Re VII Ltd. (Series 2024-1)</v>
      </c>
      <c r="B543" s="19">
        <v>45261</v>
      </c>
      <c r="C543" t="str">
        <v>East Lane Re VII Ltd.</v>
      </c>
      <c r="D543" t="str">
        <v>Chubb</v>
      </c>
      <c r="E543" t="str">
        <v>Aon Securities is sole structuring agent and bookrunner</v>
      </c>
      <c r="F543" t="str">
        <v>CyberCube</v>
      </c>
      <c r="G543" t="str">
        <v>Cyber risks</v>
      </c>
      <c r="H543" s="18">
        <v>150000000</v>
      </c>
      <c r="I543" t="str">
        <v>Indemnity</v>
      </c>
      <c r="J543" t="str">
        <v>NR</v>
      </c>
      <c r="K543" t="str">
        <v>Unknown</v>
      </c>
      <c r="L543">
        <v>2.1419999999999999</v>
      </c>
      <c r="M543" t="str">
        <v>Unknown</v>
      </c>
      <c r="N543" t="str">
        <v>No</v>
      </c>
      <c r="O543">
        <v>1.387</v>
      </c>
      <c r="P543">
        <v>9.25</v>
      </c>
      <c r="Q543">
        <v>6.6690699351117519</v>
      </c>
      <c r="R543">
        <v>1</v>
      </c>
      <c r="S543">
        <v>0</v>
      </c>
      <c r="T543" t="str">
        <v>Global re/insurer Chubb is in the market with its first ever cyber catastrophe bond transaction. It’s also Chubb’s first 144A cat bond of any kind since 2015. Chubb has established a new Bermuda based vehicle named East Lane Re VII Ltd. for its first cyber catastrophe bond issuer, sources said. East Lane Re VII Ltd. is expected to issue a single Class A tranche of Series 2024-1 notes, that will be sold to investors and the proceeds used to collateralize a cyber reinsurance agreement between the issuer and Chubb, to provide the protection. The $100 million or greater in Class A notes will provide Chubb with a two-year source of protection against widespread cyber loss events, on an indemnity trigger and per-occurrence basis, we understand. We’re told Chubb has segmented its cyber exposure into two buckets, North American and International and this East Lane Re VII cyber cat bond features attachment metrics for each, as well as an overall figure. The Class A notes would attach at $600 million of North American losses, or $400 million of International losses, with coverage from the cyber cat bond spanning a $150 million layer of the tower for each. We understand that the notes have an initial attachment probability of 2.142% and an initial expected loss of 1.387%. Breaking that down, the attachment probabilities are 0.686% for North America and 2.106% for International, while the expected losses are 0.538% for North America and 1.36% for International. Sources said that the $100 million of cyber cat bond notes being initially offered for sale by East Lane Re VII Ltd. come with spread price guidance in a range from 8.75% to 9.25%. Update 1: We are now told that Chubb is aiming to upsize its first cyber cat bond by 50%, with the offering size growing to $150 million of notes. At the same time the price guidance has now been fixed at the top-end of the initial range, for a spread of 9.25%. Update 2: Chubb eventually secured the upsized $150 million in reinsurance from its first cyber cat bond, while the notes pricing was finalised at the upper-end of 9.25%.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3" t="str">
        <v>https://www.artemis.bm/deal-directory/east-lane-re-vii-ltd-series-2024-1/</v>
      </c>
    </row>
    <row r="544" spans="1:21" x14ac:dyDescent="0.25">
      <c r="A544" t="str">
        <v>Matterhorn Re Ltd. (Series 2023-1)</v>
      </c>
      <c r="B544" s="19">
        <v>45261</v>
      </c>
      <c r="C544" t="str">
        <v>Matterhorn Re Ltd.</v>
      </c>
      <c r="D544" t="str">
        <v>Swiss Re</v>
      </c>
      <c r="E544" t="str">
        <v>Swiss Re Capital Markets is sole structuring agent and bookrunner</v>
      </c>
      <c r="F544" t="str">
        <v>CyberCube</v>
      </c>
      <c r="G544" t="str">
        <v>Cyber risks</v>
      </c>
      <c r="H544" s="18">
        <v>50000000</v>
      </c>
      <c r="I544" t="str">
        <v>Industry loss index</v>
      </c>
      <c r="J544" t="str">
        <v>NR</v>
      </c>
      <c r="K544">
        <v>2</v>
      </c>
      <c r="L544">
        <v>2.2280000000000002</v>
      </c>
      <c r="M544" t="str">
        <v>Unknown</v>
      </c>
      <c r="N544" t="str">
        <v>No</v>
      </c>
      <c r="O544">
        <v>1.7210000000000001</v>
      </c>
      <c r="P544">
        <v>12</v>
      </c>
      <c r="Q544">
        <v>6.9726902963393371</v>
      </c>
      <c r="R544">
        <v>1</v>
      </c>
      <c r="S544">
        <v>0</v>
      </c>
      <c r="T544" t="str">
        <v>This is the first cyber catastrophe bond to feature an industry loss trigger and it is also the first to have reinsurance firm Swiss Re as the ceding company. Using its Bermuda based Matterhorn Re Ltd. vehicle, Swiss Re is targeting $50 million of industry-loss based retro risk transfer with this first cyber cat bond from the company. Matterhorn Re will issue a $50 million or larger tranche of Series 2023-1 notes, which we’re told are denoted as Class CYB-A notes. Those notes will be sold to investors and the proceeds used to fund a retrocession agreement between the issuing vehicle and Swiss Re. The retrocession will run from the date of completion of this issuance, to the end of 2026 we’re told, so a two year or slightly over run. The notes will be exposed to cyber industry insured losses from the United States, on a per-occurrence basis, as reported by PERILS AG, we understand. The industry-loss trigger uses data from CyberAcuView, with PERILS acting as the third-party reporting agency We’re also told that the notes would attach at a US cyber industry loss of $9 billion or greater, with coverage exhausting at $11.5 billion. The currently $50 million of Matterhorn Re 2023-1 Class CYB-A cyber cat bond notes come with an initial attachment probability of 2.228%, an initial expected loss of 1.721% and are being offered to investors with price guidance in a range from 10% to 11%, we understand. Update 1: We’re told that while the size target for this first industry-loss triggered cyber catastrophe bond remains at $50 million, the price guidance has been raised to 12%, so above the initially marketed range. Update 2: At pricing there was no change and the Matterhorn Re 2023-1 Class CYB-A cyber cat bond notes issuance was $50 million in size, while the spread was finalised at the raised level of 12%.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4" t="str">
        <v>https://www.artemis.bm/deal-directory/matterhorn-re-ltd-series-2023-1/</v>
      </c>
    </row>
    <row r="545" spans="1:21" x14ac:dyDescent="0.25">
      <c r="A545" t="str">
        <v>Montoya Re Ltd. (Series 2024-1)</v>
      </c>
      <c r="B545" s="19">
        <v>45292</v>
      </c>
      <c r="C545" t="str">
        <v>Montoya Re Ltd.</v>
      </c>
      <c r="D545" t="str">
        <v>Inigo Insurance (Syndicate 1301)</v>
      </c>
      <c r="E545" t="str">
        <v>Aon Securities is sole structuring agent and bookrunner</v>
      </c>
      <c r="F545" t="str">
        <v>AIR Worldwide</v>
      </c>
      <c r="G545" t="str">
        <v>U.S. named storm, U.S. and Canada earthquake</v>
      </c>
      <c r="H545" s="18">
        <v>100000000</v>
      </c>
      <c r="I545" t="str">
        <v>Industry loss index</v>
      </c>
      <c r="J545" t="str">
        <v>NR</v>
      </c>
      <c r="K545">
        <v>3</v>
      </c>
      <c r="L545">
        <v>5.08</v>
      </c>
      <c r="M545" t="str">
        <v>Unknown</v>
      </c>
      <c r="N545" t="str">
        <v>No</v>
      </c>
      <c r="O545">
        <v>4.46</v>
      </c>
      <c r="P545">
        <v>11.5</v>
      </c>
      <c r="Q545">
        <v>2.5784753363228701</v>
      </c>
      <c r="R545">
        <v>1</v>
      </c>
      <c r="S545">
        <v>0</v>
      </c>
      <c r="T545" t="str">
        <v>This is the third Montoya Re Ltd. catastrophe bond that specialty insurer and reinsurer Inigo Insurance has sponsored, with the ultimate beneficiary of the retrocessional reinsurance protection being the carriers’ Lloyd’s Syndicate 1301. The coverage from this 2024-1 cat bond will be very similar to the second Montoya Re 2022-2 deal, in providing Inigo with a capital markets backed source of collateralized retro against large industry losses caused by US named storms, and North American earthquakes, including Canada. Once again, Inigo’s Syndicate 1301 at Lloyd’s will be the ultimate beneficiary of the coverage from its third cat bond. Hannover Re will participate as the ceding reinsurer, sitting in the middle as a fronting reinsurance entity for this new issuance and then providing the reinsurance to Inigo. Montoya Re Ltd. is seeking to issue a single tranche of Series 2024-1 Class A notes, with a target size for the issuance of $100 million or greater. The Montoya Re 2024-1 notes will be sold to cat bond investors and the proceeds used to collateralize a retro reinsurance agreement between the SPI and Hannover Re, who will subsequently provide the reinsurance to Inigo’s Syndicate 1301. The coverage from this latest Inigo sponsored cat bond will run for more than three years to the end of March 2027, we understand, with four risk periods, the first of which is relatively short at just about three months, after which three annual risk periods will run. The retro reinsurance coverage provided by the Montoya Re 2024-1 cat bond will cover the peak perils of U.S. named storm, U.S. and Canada earthquake and the cat bond transaction features a PCS industry loss index trigger, with the protection provided on an annual aggregate basis. We’re told that there will be a $15 billion franchise deductible for US named storm industry loss events and $9 billion for North American earthquakes. The $100 million of Class A notes are being marketed with an initial attachment probability of 5.08%, an initial expected loss of 4.46% and are being offered to investors with coupon price guidance in a range from 12.25% to 13%, we are told. Update 1: We understand that the price guidance for the $100 million Montoya Re 2024-1 Class A catastrophe bond notes has been lowered to below the initial range, to offer investors an updated spread of between 11.5% and 12.25%. Update 2: We’re told that Inigo priced the $100 million of Montoya Re 2024-1 cat bond notes at the lowest end of the reduced guidance, to pay investors a spread of 11.5%, which represented a roughly 9% price drop from the initial guidance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5" t="str">
        <v>https://www.artemis.bm/deal-directory/montoya-re-ltd-series-2024-1/</v>
      </c>
    </row>
    <row r="546" spans="1:21" x14ac:dyDescent="0.25">
      <c r="A546" t="str">
        <v>Fish Pond Re Ltd. (Series 2024-1)</v>
      </c>
      <c r="B546" s="19">
        <v>45292</v>
      </c>
      <c r="C546" t="str">
        <v>Fish Pond Re Ltd.</v>
      </c>
      <c r="D546" t="str">
        <v>Texas Farm Bureau Insurance</v>
      </c>
      <c r="E546" t="str">
        <v>GC Securities is sole structuring agent and bookrunner</v>
      </c>
      <c r="F546" t="str">
        <v>AIR Worldwide</v>
      </c>
      <c r="G546" t="str">
        <v>Texas named storm</v>
      </c>
      <c r="H546" s="18">
        <v>255000000</v>
      </c>
      <c r="I546" t="str">
        <v>Indemnity</v>
      </c>
      <c r="J546" t="str">
        <v>NR</v>
      </c>
      <c r="K546">
        <v>3</v>
      </c>
      <c r="L546">
        <v>0.17599999999999999</v>
      </c>
      <c r="M546" t="str">
        <v>$1,250,000,000.00</v>
      </c>
      <c r="N546" t="str">
        <v>No</v>
      </c>
      <c r="O546">
        <v>0.112</v>
      </c>
      <c r="P546">
        <v>4</v>
      </c>
      <c r="Q546">
        <v>35.714285714285715</v>
      </c>
      <c r="R546">
        <v>1</v>
      </c>
      <c r="S546">
        <v>0</v>
      </c>
      <c r="T546" t="str">
        <v>This is the first catastrophe bond to be sponsored by Texas Farm Bureau Insurance, the insurer arm of Texas’s largest farm organisation, a non-profit focused on its members from the agricultural community. For its first cat bond, Texas Farm Bureau Insurance has established a Bermuda based issuer, named Fish Pond Re Ltd. Fish Pond Re Ltd. will look to issue a single Class A tranche of Series 2024-1 catastrophe bond notes, that will be sold to investors and the proceeds used to collateralize a reinsurance agreement between the vehicle and the Texas Farm Bureau Insurance subsidiaries. We’re told the covered entities include Texas Farm Bureau Casualty Insurance Company, as well as mutual insurer subsidiaries of the Texas Farm Bureau. The Class A notes are targeted to provide $200 million in named storm reinsurance protection for the state of Texas, on an indemnity trigger and per-occurrence basis, over a three year term to the end of 2026. We understand the attachment point for the coverage will be at $1.25 billion of losses, giving the notes an initial attachment probability of 0.176%, an initial expected loss of 0.112% and spread price guidance in a range from 4% to 4.5%. Update 1: Texas Farm Bureau Insurance looks set for strong execution of its debut catastrophe bond, as the insurer is now targeting an upsized between $225 million and $255 million of named storm reinsurance from this Fish Pond Re 2024-1 cat bond issuance. At the same time, we’re told the price guidance has been lowered to between 4% and 4.25%, suggesting the notes will price at the mid-point of guidance or lower. Update 2: We understand that Texas Farm Bureau secured the upsized target for $255 million of reinsurance from its debut Fish Pond Re catastrophe bond deal. At the same time, the notes have been priced to pay investors a spread of 4%, which is the bottom-end of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6" t="str">
        <v>https://www.artemis.bm/deal-directory/fish-pond-re-ltd-series-2024-1/</v>
      </c>
    </row>
    <row r="547" spans="1:21" x14ac:dyDescent="0.25">
      <c r="A547" t="str">
        <v>Sanders Re III Ltd. (Series 2024-1)</v>
      </c>
      <c r="B547" s="19">
        <v>45292</v>
      </c>
      <c r="C547" t="str">
        <v>Sanders Re III Ltd.</v>
      </c>
      <c r="D547" t="str">
        <v>Allstate</v>
      </c>
      <c r="E547" t="str">
        <v>Aon Securities is sole structuring agent and joint bookrunner. Goldman Sachs is joint bookrunner.</v>
      </c>
      <c r="F547" t="str">
        <v>AIR Worldwide</v>
      </c>
      <c r="G547" t="str">
        <v>US named storm, earthquake, severe weather, wildfire, volcanic eruption, meteorite impact (excl. Florida)</v>
      </c>
      <c r="H547" s="18">
        <v>400000000</v>
      </c>
      <c r="I547" t="str">
        <v>Indemnity</v>
      </c>
      <c r="J547">
        <v>0</v>
      </c>
      <c r="K547">
        <v>4.17</v>
      </c>
      <c r="L547">
        <v>0.95</v>
      </c>
      <c r="M547" t="str">
        <v>Unknown</v>
      </c>
      <c r="N547" t="str">
        <v>No</v>
      </c>
      <c r="O547">
        <v>0.88839999999999997</v>
      </c>
      <c r="P547">
        <v>5.75</v>
      </c>
      <c r="Q547">
        <v>6.4723097703737054</v>
      </c>
      <c r="R547">
        <v>1</v>
      </c>
      <c r="S547">
        <v>0</v>
      </c>
      <c r="T547" t="str">
        <v>US primary insurance giant Allstate has returned for what will be the eighteenth catastrophe bond issuance sponsored by the company, once this Sanders Re III Ltd. (Series 2024-1) multi-peril cat bond issuance completes. With its latest transaction, Allstate is using Sanders Re III Ltd. for issuance of a single $200 million tranche of Series 2024-1 cat bond notes, we are told These notes will be sold to investors and the proceeds used to collateralize a reinsurance agreement between the issuer, Sanders Re III, and Allstate. That reinsurance agreement will cover the primary insurer against personal lines property and auto losses from multiple US perils, specifically from named storm, earthquake, severe weather, wildfire, volcanic eruption, or meteorite impact events, across all US states excluding Florida. The coverage from this Sanders Re III 2024-1 cat bond will provide Allstate with reinsurance on a per-occurrence and indemnity trigger basis over a more than four year term, from the date of issuance running to maturity at the end of March 2028, we are told. The $200 million of Class A notes on offer would attach at $5.25 billion of losses to Allstate and cover a share of losses over a $500 million layer of the insurers reinsurance tower, leaving room for this to upsize if investor demand is sufficient. The Sanders Re III 2024-1 cat bond notes come with an initial attachment probability of 0.95%, an initial expected loss of 0.8884% and are being offered to investors with spread price guidance in a range from 5.75% to 6.5%, we understand. Update 1: Allstate is aiming to upsize this Sanders Re III 2024-1 catastrophe bond issuance to between $300 million and $350 million, while the price guidance has been lowered to the bottom of the initial range, to pay investors a spread of 5.75%. Update 2: The size target was increased again for this cat bond from Allstate, with the insurer now aiming to double it from the initial $200m to now secure $400m of reinsurance with this deal. The price guidance remains at 5.75%, so the bottom of the initially marketed range. Update 3: Allstate successfully secured the doubling in size of its latest catastrophe bond, with this Sanders Re III 2024-1 issuance settling to provide the $400 million in reinsurance and with the spread at 5.75%, so the low-end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7" t="str">
        <v>https://www.artemis.bm/deal-directory/sanders-re-iii-ltd-series-2024-1/</v>
      </c>
    </row>
    <row r="548" spans="1:21" x14ac:dyDescent="0.25">
      <c r="A548" t="str">
        <v>Vitality Re XV Ltd (Series 2024) Class A</v>
      </c>
      <c r="B548" s="19">
        <v>45292</v>
      </c>
      <c r="C548" t="str">
        <v>Vitality Re XV Ltd</v>
      </c>
      <c r="D548" t="str">
        <v>Aetna</v>
      </c>
      <c r="E548" t="str">
        <v>GC Securities is sole structuring agent and bookrunner</v>
      </c>
      <c r="F548" t="str">
        <v>Milliman Inc.</v>
      </c>
      <c r="G548" t="str">
        <v>Medical benefit claims levels</v>
      </c>
      <c r="H548" s="18">
        <v>140000000</v>
      </c>
      <c r="I548" t="str">
        <v>Medical benefit ratio (indemnity)</v>
      </c>
      <c r="J548" t="str">
        <v>Fitch: Class A - BBB+sf; Class B - BB+sf</v>
      </c>
      <c r="K548">
        <v>4</v>
      </c>
      <c r="L548" t="str">
        <v>None</v>
      </c>
      <c r="M548" t="str">
        <v>Unknown</v>
      </c>
      <c r="N548" t="str">
        <v>Yes</v>
      </c>
      <c r="O548">
        <v>0.01</v>
      </c>
      <c r="P548">
        <v>2.5</v>
      </c>
      <c r="Q548">
        <v>250</v>
      </c>
      <c r="R548">
        <v>1</v>
      </c>
      <c r="S548">
        <v>0</v>
      </c>
      <c r="T548" t="str">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8" t="str">
        <v>https://www.artemis.bm/deal-directory/vitality-re-xv-ltd-series-2024/</v>
      </c>
    </row>
    <row r="549" spans="1:21" x14ac:dyDescent="0.25">
      <c r="A549" t="str">
        <v>Vitality Re XV Ltd (Series 2024) Class B</v>
      </c>
      <c r="B549" s="19">
        <v>45292</v>
      </c>
      <c r="C549" t="str">
        <v>Vitality Re XV Ltd</v>
      </c>
      <c r="D549" t="str">
        <v>Aetna</v>
      </c>
      <c r="E549" t="str">
        <v>GC Securities is sole structuring agent and bookrunner</v>
      </c>
      <c r="F549" t="str">
        <v>Milliman Inc.</v>
      </c>
      <c r="G549" t="str">
        <v>Medical benefit claims levels</v>
      </c>
      <c r="H549" s="18">
        <v>60000000</v>
      </c>
      <c r="I549" t="str">
        <v>Medical benefit ratio (indemnity)</v>
      </c>
      <c r="J549" t="str">
        <v>Fitch: Class A - BBB+sf; Class B - BB+sf</v>
      </c>
      <c r="K549">
        <v>4</v>
      </c>
      <c r="L549" t="str">
        <v>None</v>
      </c>
      <c r="M549" t="str">
        <v>Unknown</v>
      </c>
      <c r="N549" t="str">
        <v>Yes</v>
      </c>
      <c r="O549">
        <v>0.2</v>
      </c>
      <c r="P549">
        <v>3.5</v>
      </c>
      <c r="Q549">
        <v>17.5</v>
      </c>
      <c r="R549">
        <v>1</v>
      </c>
      <c r="S549">
        <v>0</v>
      </c>
      <c r="T549" t="str">
        <v>This is the fifteenth health insurance-linked securities (ILS) catastrophe bond structure that covers health and medical benefits related risks for sponsoring insurer Aetna. Aetna, the health, medical and benefits insurance unit of CVS Health, has been sponsoring Vitality Re health insurance ILS since 2010, bringing a new issuance each year as it continues to leverage and stagger capital markets backed reinsurance to protect its medical benefits insurance business. For 2024, Aetna has established a new Cayman Islands special purpose issuer named Vitality Re XV Limited and, as in most recent years, the insurer targets the issuance of two tranches of health insurance-linked notes, designed to provide a targeted $200 million of collateralized health reinsurance from the capital markets. As in every other Vitality Re deal, this Vitalty Re XV will transfer Aetna’s risk to the capital markets investors on a medical benefit claim ratio basis, so effectively an indemnity trigger based on the insurers claims experience. The Vitality Re series of cat bond like deals provide Aetna an efficient way to leverage reinsurance capital within its financial structure, enhancing its capital efficiency and protecting against tail medical claims events, or a significant increase in the medical benefit ratio Aetna reports. Risk transfer is not the only benefit here, as there is a significant focus on the capital adequacy and solvency related benefits that this form of reinsurance capital provide to Aetna. Vitality Re XV Limited targets the sale of two tranches of Series 2024 health ILS notes to investors, with the resulting collateral to be used as collateral for reinsurance agreements that would benefit Aetna. As in every other Vitality Re ILS transaction we’ve seen, the Aetna Life Insurance Company will enter into a quota share health reinsurance agreement with Vermont captive Health Re Inc., and Health Re will in turn enter into an excess of loss reinsurance agreement for each of the tranches of notes issued by Vitality Re XV Ltd., so passing the protection on to the beneficiary Effectively, these are a king of annual aggregate indemnity reinsurance arrangement, but with the trigger based on an index linked to Aetna’s reported medical benefit claims ratio. If this claims index exceeds a predefined attachment point during the risk period, for either of the tranches of notes issued by Vitality Re XV, it can trigger a reinsurance recovery payment. Each of the two tranches of notes to be issued by Vitality Re XV will provide Aetna with a four year source of protection to the end of 2027 and four risk periods, with each tranche covering a different layer of its reinsurance needs. A $140 million of Vitality Re XV Class A notes are designed to protect Aetna against losses above a medical benefit claims ratio of 106% ($1.06bn), giving them an expected loss of around 0.01% and covering losses up to a medical benefit claims ratio of 120% ($1.2bn), we understand The Class A tranche of notes are being offered to ILS investors with coupon price guidance in a range from 2.75% to 3.25%, we’re told. Then, a $60 million tranche of Vitality Re XV Class B notes will cover Aetna against losses above a medical benefit claims ratio of 100% ($1bn), giving them an expected loss of around 0.20% and they will cover losses to a claims ratio of 106% ($1.06bn), meaning the Class B notes attach first, so are riskier and would detach at the point the Class A notes began paying any claims. These Class B notes are being offered to ILS investors with price guidance in a range from 3.75% to 4.25%, we understand. The spreads on offer are lower than this time a year ago, for Aetna’s 2023 Vitality Re XIV issuance , which is understandable given how cat bond market dynamics have altered over the past year. Update 1: Aetna is not looking to upsize this Vitality Re XV health cat bond deal, as it remains at $200 million in size. But the health insurer is looking to secure reduced pricing, with the Class A notes now offered with spread guidance of 2.5% to 2.75%, while the Class B notes are offered with updated guidance of 3.5% to 3.75%. Update 2: The $140 million of Class A notes Vitality Re XV Ltd. will issue were priced at 2.5% and the $60 million of Class B notes at 3.5%, so both at the low-ends of already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49" t="str">
        <v>https://www.artemis.bm/deal-directory/vitality-re-xv-ltd-series-2024/</v>
      </c>
    </row>
    <row r="550" spans="1:21" x14ac:dyDescent="0.25">
      <c r="A550" t="str">
        <v>Veraison Re Ltd. (Series 2024-1)</v>
      </c>
      <c r="B550" s="19">
        <v>45323</v>
      </c>
      <c r="C550" t="str">
        <v>Veraison Re Ltd.</v>
      </c>
      <c r="D550" t="str">
        <v>GeoVera Insurance Holdings, Ltd.</v>
      </c>
      <c r="E550" t="str">
        <v>GC Securities and Howden Tiger Capital Markets &amp; Advisory are joint structuring agents and bookrunners</v>
      </c>
      <c r="F550" t="str">
        <v>RMS</v>
      </c>
      <c r="G550" t="str">
        <v>US earthquake</v>
      </c>
      <c r="H550" s="18">
        <v>175000000</v>
      </c>
      <c r="I550" t="str">
        <v>RMS</v>
      </c>
      <c r="J550" t="str">
        <v>NR</v>
      </c>
      <c r="K550">
        <v>3</v>
      </c>
      <c r="L550">
        <v>1.24</v>
      </c>
      <c r="M550" t="str">
        <v>Unknown</v>
      </c>
      <c r="N550" t="str">
        <v>No</v>
      </c>
      <c r="O550">
        <v>1</v>
      </c>
      <c r="P550">
        <v>4.75</v>
      </c>
      <c r="Q550">
        <v>4.75</v>
      </c>
      <c r="R550">
        <v>1</v>
      </c>
      <c r="S550">
        <v>0</v>
      </c>
      <c r="T550" t="str">
        <v>This is the second catastrophe bond to be sponsored by GeoVera Insurance Holdings, Ltd., as the company returns to the capital markets seeking $100 million or more in fully-collateralized US earthquake reinsurance protection through this Veraison Re Ltd. (Series 2024-1) issuance. GeoVera is again using its Bermuda licensed special purpose insurer (SPI) Veraison Re Ltd. for this Series 2024-1 catastrophe bond issuance. Veraison Re Ltd. is offering investors a single $100 million tranche of Series 2024-1 Class A notes, we understand, with those notes set to be exposed to losses from US earthquakes. The reinsurance the notes will provide will cover GeoVera’s underwriting entities against losses from US earthquakes over a three year term running from March 1st, we’re told. The reinsurance protection from this Veraison Re 2024-1 cat bond will be afforded on an indemnity trigger and per-occurrence basis. Sources said that the $100 million of Class A notes would attach their reinsurance coverage for a US earthquake event that exceeded $700 million in losses to GeoVera, covering a percentage of losses up to an exhaustion point of $950 million. The Veraison Re 2024-1 Class A cat bond notes will come with an initial attachment probability of 1.24%, an initial expected loss of 1% and are being offered to cat bond investors with spread guidance in a range from 5% to 5.5%, we understand. Update 1: GeoVera is now aiming to upsize this catastrophe bond deal by 75% to become a $175 million issuance of Series 2024-1 notes by Veraison Re ltd. At the same time, the insurer is targeting lower pricing as well, with the updated spread guidance now being between 4.75% and 5%. Update 2: GeoVera secured its new catastrophe bond deal with the 75% upsizing to provide $175 million of reinsurance, while the notes priced to pay investors a spread of 4.75%, reflecting a roughly 10% drop in price from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0" t="str">
        <v>https://www.artemis.bm/deal-directory/veraison-re-ltd-series-2024-1/</v>
      </c>
    </row>
    <row r="551" spans="1:21" x14ac:dyDescent="0.25">
      <c r="A551" t="str">
        <v>Winston Re Ltd. (Series 2024-1) Class A</v>
      </c>
      <c r="B551" s="19">
        <v>45323</v>
      </c>
      <c r="C551" t="str">
        <v>Winston Re Ltd.</v>
      </c>
      <c r="D551" t="str">
        <v>Tower Hill Insurance Exchange</v>
      </c>
      <c r="E551" t="str">
        <v>Howden Tiger Capital Markets &amp; Advisory is sole structuring agent and bookrunner</v>
      </c>
      <c r="F551" t="str">
        <v>AIR Worldwide</v>
      </c>
      <c r="G551" t="str">
        <v>Florida named storm</v>
      </c>
      <c r="H551" s="18">
        <v>250000000</v>
      </c>
      <c r="I551" t="str">
        <v>Indemnity</v>
      </c>
      <c r="J551" t="str">
        <v>NR</v>
      </c>
      <c r="K551">
        <v>2.67</v>
      </c>
      <c r="L551">
        <v>1.73</v>
      </c>
      <c r="M551" t="str">
        <v>$1,100,000,000.00</v>
      </c>
      <c r="N551" t="str">
        <v>Yes</v>
      </c>
      <c r="O551">
        <v>1.56</v>
      </c>
      <c r="P551">
        <v>10.25</v>
      </c>
      <c r="Q551">
        <v>6.5705128205128203</v>
      </c>
      <c r="R551">
        <v>1</v>
      </c>
      <c r="S551">
        <v>0</v>
      </c>
      <c r="T551" t="str">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1" t="str">
        <v>https://www.artemis.bm/deal-directory/winston-re-ltd-series-2024-1/</v>
      </c>
    </row>
    <row r="552" spans="1:21" x14ac:dyDescent="0.25">
      <c r="A552" t="str">
        <v>Winston Re Ltd. (Series 2024-1) Class B</v>
      </c>
      <c r="B552" s="19">
        <v>45323</v>
      </c>
      <c r="C552" t="str">
        <v>Winston Re Ltd.</v>
      </c>
      <c r="D552" t="str">
        <v>Tower Hill Insurance Exchange</v>
      </c>
      <c r="E552" t="str">
        <v>Howden Tiger Capital Markets &amp; Advisory is sole structuring agent and bookrunner</v>
      </c>
      <c r="F552" t="str">
        <v>AIR Worldwide</v>
      </c>
      <c r="G552" t="str">
        <v>Florida named storm</v>
      </c>
      <c r="H552" s="18">
        <v>150000000</v>
      </c>
      <c r="I552" t="str">
        <v>Indemnity</v>
      </c>
      <c r="J552" t="str">
        <v>NR</v>
      </c>
      <c r="K552">
        <v>2.67</v>
      </c>
      <c r="L552" t="str">
        <v>None</v>
      </c>
      <c r="M552" t="str">
        <v>Unknown</v>
      </c>
      <c r="N552" t="str">
        <v>Yes</v>
      </c>
      <c r="O552">
        <v>1.97</v>
      </c>
      <c r="P552">
        <v>11.75</v>
      </c>
      <c r="Q552">
        <v>5.9644670050761421</v>
      </c>
      <c r="R552">
        <v>1</v>
      </c>
      <c r="S552">
        <v>0</v>
      </c>
      <c r="T552" t="str">
        <v>This is a debut catastrophe bond for Florida focused property insurer the Tower Hill Insurance Exchange, who is seeking $200 million of more in fully-collateralized named storm reinsurance for the state of Florida, with this first Winston Re Ltd. catastrophe bond. For Tower Hill’s first cat bond, a Bermuda based company named Winston Re Ltd. has been established for Tower Hill’s debut catastrophe bond. We’ve been told that Winston Re Ltd. will look to issue two tranches of notes, totalling $200 million across two tranches, to be sold to investors and the proceeds used to collateralize the reinsurance agreements with Tower Hill. The Winston Re 2024-1 catastrophe bond will provide Tower Hill with reinsurance protection against named storm losses in Florida, on an indemnity and per-occurrence basis, over a three hurricane season term, starting from June 2024 and with maturity due in February 2027, we understand. A $100 million tranche of Class A notes will provide Tower Hill with reinsurance protection from an $850 million attachment point to exhaustion at $1.1 billion of losses, giving them an initial attachment probability of 1.73%, an initial expected loss of 1.56% and these notes are offered to investors with spread guidance in a range from 10% to 11%. An also $100 million Class B tranche of notes are riskier and will sit beneath the Class A’s, attaching at $600 million and covering losses to $850 million, giving them an initial attachment probability of 2.28%, an initial expected loss of 1.97% and these notes are offered to investors with spread guidance in a range from 11.75% to 12.75%. Update 1: We understand that Tower Hill’s target for its debut catastrophe bond has now risen, with the company looking to secure up to $400 million in reinsurance from this issuance. The Class A notes are targeted at between $225 million and $250 million, with price guidance now fixed at 10.75%, so in the upper-half of the initial range. The Class B tranche of notes are now pitched at between $100 million and $150 million, while their price guidance has also been fixed at 11.75%, so at the lower-end of the initial range. Update 2: Tower Hill has tightened its target for the size of its debut cat bond, with now between $350 million and the $400 million being sought, while the price guidance has been lowered for one class of notes. The Class A notes are targeted at $250 million, with price guidance back in a range of between 10.25% and 10.75%, so improved execution is now being sought. The Class B tranche of notes remain pitched at between $100 million and $150 million, while their price guidance remains fixed at 11.75%, so at the lower-end of the initial range. Update 3: Tower Hill secured the doubled target size of $400 million for its debut catastrophe bond. The Class A notes settled at $250 million in size and priced at 10.25%, so the low-end of the revised range. The Class B tranche of notes settled at $150 million in size, while their pricing remained at the 11.75% spread level, so at the lower-end of the initial range.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2" t="str">
        <v>https://www.artemis.bm/deal-directory/winston-re-ltd-series-2024-1/</v>
      </c>
    </row>
    <row r="553" spans="1:21" x14ac:dyDescent="0.25">
      <c r="A553" t="str">
        <v>Herbie Re Ltd. (Series 2024-1) Class A</v>
      </c>
      <c r="B553" s="19">
        <v>45323</v>
      </c>
      <c r="C553" t="str">
        <v>Herbie Re Ltd.</v>
      </c>
      <c r="D553" t="str">
        <v>Fidelis Insurance</v>
      </c>
      <c r="E553" t="str">
        <v>Aon Securities is sole structuring agent and bookrunner</v>
      </c>
      <c r="F553" t="str">
        <v>AIR Worldwide</v>
      </c>
      <c r="G553" t="str">
        <v>U.S., DC, Puerto Rico, Virgin Islands named storm and earthquake</v>
      </c>
      <c r="H553" s="18">
        <v>50000000</v>
      </c>
      <c r="I553" t="str">
        <v>Industry loss index</v>
      </c>
      <c r="J553" t="str">
        <v>NR</v>
      </c>
      <c r="K553" t="str">
        <v>Invalid period value</v>
      </c>
      <c r="L553">
        <v>3.78</v>
      </c>
      <c r="M553" t="str">
        <v>Unknown</v>
      </c>
      <c r="N553" t="str">
        <v>Yes</v>
      </c>
      <c r="O553">
        <v>2.92</v>
      </c>
      <c r="P553">
        <v>6</v>
      </c>
      <c r="Q553">
        <v>2.0547945205479454</v>
      </c>
      <c r="R553">
        <v>1</v>
      </c>
      <c r="S553">
        <v>0</v>
      </c>
      <c r="T553" t="str">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3" t="str">
        <v>https://www.artemis.bm/deal-directory/herbie-re-ltd-series-2024-1/</v>
      </c>
    </row>
    <row r="554" spans="1:21" x14ac:dyDescent="0.25">
      <c r="A554" t="str">
        <v>Herbie Re Ltd. (Series 2024-1) Class B</v>
      </c>
      <c r="B554" s="19">
        <v>45323</v>
      </c>
      <c r="C554" t="str">
        <v>Herbie Re Ltd.</v>
      </c>
      <c r="D554" t="str">
        <v>Fidelis Insurance</v>
      </c>
      <c r="E554" t="str">
        <v>Aon Securities is sole structuring agent and bookrunner</v>
      </c>
      <c r="F554" t="str">
        <v>AIR Worldwide</v>
      </c>
      <c r="G554" t="str">
        <v>U.S., DC, Puerto Rico, Virgin Islands named storm and earthquake</v>
      </c>
      <c r="H554" s="18">
        <v>100000000</v>
      </c>
      <c r="I554" t="str">
        <v>Industry loss index</v>
      </c>
      <c r="J554" t="str">
        <v>NR</v>
      </c>
      <c r="K554" t="str">
        <v>Invalid period value</v>
      </c>
      <c r="L554">
        <v>6.36</v>
      </c>
      <c r="M554" t="str">
        <v>Unknown</v>
      </c>
      <c r="N554" t="str">
        <v>Yes</v>
      </c>
      <c r="O554">
        <v>4.51</v>
      </c>
      <c r="P554">
        <v>9</v>
      </c>
      <c r="Q554">
        <v>1.9955654101995566</v>
      </c>
      <c r="R554">
        <v>1</v>
      </c>
      <c r="S554">
        <v>0</v>
      </c>
      <c r="T554" t="str">
        <v>Fidelis Insurance has returned to the catastrophe bond for what will be its fifth issuance of a Herbie Re cat bond, as the company seeks to expand its sources of industry-loss based retrocession from the capital markets. Using its Bermuda-based special purpose insurer Herbie Re Ltd., Fidelis is targeting the issuance of two tranches of Series 2024-1 cat bond notes, with a preliminary target to secure at least $150 million in protection from the deal, we are told. The notes will be sold to cat bond investors and the proceeds used to collateralize retro reinsurance agreements between the SPI and ceding company Fidelis Insurance Bermuda. Both tranches of notes will provide their protection to Fidelis on an annual aggregate and regionally weighted industry loss index basis. The notes will provide Fidelis with a targeted $150 million in industry-loss based risk transfer protection, for the perils of US named storm and US earthquake risks, including DC, Puerto Rico and the US Virgin Islands. The coverage will be over an almost four year term, to the end of 2027, but we understand that there is a non-renewal clause in this cat bond, which would allow Fidelis to redeem the cat bond at the end of each annual risk period, which will be January of each year from 2025. That will give the re/insurer the flexibility to cancel the coverage and renew it elsewhere, with a redemption premium to be paid, should it choose. We are also told that the aggregate industry loss trigger cat bond structure features a $20 million franchise deductible before loss events can qualify under its terms. It’s worth noting that this franchise deductible is double the $10m that was in place on the last comparable cat bond with named storm aggregate cover that Fidelis sponsored. As said, Herbie Re Ltd. will issue two tranches of Series 2024-1 cat bond notes, each providing protection to Fidelis at different industry-loss trigger levels. A $100 million Class A tranche of notes will have an initial attachment probability of 3.78%, an initial expected loss of 2.92% and are being offered to cat bond investors with spread guidance in a range from 7.75% to 8.5%, sources said. The second tranche, of $50 million Class B notes, will have an initial attachment probability of 6.36% so are the riskier layer, an initial expected loss of 4.51% and are being offered to cat bond investors with spread guidance in a range from 10.75% to 11.5%. Update 1: Fidelis is targeting to secure its latest catastrophe bond with pricing at the bottom of initial spread guidance or even lower, we understand, although the size target remains $150 million with no change to the individual tranche sizes so far. The Class A notes spread guidance has been lowered to a new range of 6.75% to 7.75%, at the mid-point of which would equate to a roughly 11% drop in pricing for these notes from the mid of initial guidance. The Class B notes spread guidance has also been lowered, to a new range of 9.75% to 10.75%, which again at the mid-point of which would represent a roughly 8% drop in pricing from the mid of initial guidance. Update 2: Fidelis reduced the price guidance even further for its new Herbie Re 2024-1 catastrophe bond while it was being marketed, seeking to improve further on the execution. The latest update shows that the spread guidance for the $100 million Class A notes has now been lowered to a new range of 6% to 6.75%. Should the Class A notes be priced at the mid-point of this latest guidance it would represent a roughly 22% decline from the initial guidance mid-point. The spread guidance for the $50 million Class B notes has now been reduced to between 9% and 9.75%. Should the Class B notes be priced at the mid-point of this latest guidance it would represent a nearly 16% decline from the initial guidance mid-point. Update 3: Fidelis secured the targeted $150m of retro with its latest Herbie Re 2024-1 catastrophe bond, while the pricing was finalised at the bottom ends of the twice reduced guidance, for a particularly strong execution. The final pricing for the $100m Class A notes is at the bottom of the twice reduced range, for a spread of 6%, representing a roughly 26% drop in price for these notes. The final pricing for the Class B notes has been fixed at the bottom end of the twice reduced range, as well for a spread of 9% to be paid, representing a 19% drop in price for these notes. The spread multiples-at-market are relatively low at around 2 times the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4" t="str">
        <v>https://www.artemis.bm/deal-directory/herbie-re-ltd-series-2024-1/</v>
      </c>
    </row>
    <row r="555" spans="1:21" x14ac:dyDescent="0.25">
      <c r="A555" t="str">
        <v>Ramble Re Ltd. (Series 2024-1)</v>
      </c>
      <c r="B555" s="19">
        <v>45323</v>
      </c>
      <c r="C555" t="str">
        <v>Ramble Re Ltd.</v>
      </c>
      <c r="D555" t="str">
        <v>Arch Capital Group Ltd.</v>
      </c>
      <c r="E555" t="str">
        <v>Howden Tiger Capital Markets &amp; Advisory is sole structuring agent and bookrunner. Lockton Re Capital Markets are co-manager.</v>
      </c>
      <c r="F555" t="str">
        <v>AIR Worldwide</v>
      </c>
      <c r="G555" t="str">
        <v>US Northeast named storm and US / Canada earthquake</v>
      </c>
      <c r="H555" s="18">
        <v>100000000</v>
      </c>
      <c r="I555" t="str">
        <v>Industry loss index</v>
      </c>
      <c r="J555" t="str">
        <v>NR</v>
      </c>
      <c r="K555" t="str">
        <v>Unknown</v>
      </c>
      <c r="L555">
        <v>4.13</v>
      </c>
      <c r="M555" t="str">
        <v>Unknown</v>
      </c>
      <c r="N555" t="str">
        <v>No</v>
      </c>
      <c r="O555">
        <v>3.19</v>
      </c>
      <c r="P555">
        <v>6.25</v>
      </c>
      <c r="Q555">
        <v>1.9592476489028214</v>
      </c>
      <c r="R555">
        <v>1</v>
      </c>
      <c r="S555">
        <v>0</v>
      </c>
      <c r="T555" t="str">
        <v>Arch Capital Group is back in the catastrophe bond market seeing retrocessional reinsurance for its Arch Reinsurance unit for only the second time in its history. Ramble Re Ltd. has been established to secure Arch Re a source of multi-year and fully-collateralized US peak peril catastrophe retrocession across a three-year term. Ramble Re Ltd. will look to issue a single tranche of Series 2024-1 Class A notes that will be sold to investors and the proceeds used to collateralize a retro reinsurance agreement between it and Arch Re. A $100 million issuance is targeted and that is slated to provide Arch Re with a weighted industry loss trigger based source of retro, on a per-occurrence basis across a three-year term, we understand. The protection will cover Arch Re against significant US Northeast named storm and US and Canada earthquake industry loss events. We’re told the $100 million of Series 2024-1 Class A notes that Ramble Re Ltd. will issue are set to have an initial attachment probability of 4.13%, an initial expected loss of 3.19% and are offered with spread guidance in a range from 6.75% to 7.5%. It’s also notable that this is the first catastrophe bond we’ve seen to feature Lockton Re Capital Markets as one of facilitators, acting as a co-manager in this case. This is also now the second cat bond issuance where Howden Tiger Capital Markets &amp; Advisory has taken on both sole structurer and bookrunner roles, showing that firm gaining traction in the cat bond space. Update 1: We are told by sources that the spread guidance for the still $100m of Class A notes offered by Ramble Re has been lowered, with a revised range of between 6% and 6.75% now available. Update 2: At final pricing, the Ramble Re 2024-1 catastrophe bond issuance remained at $100m in size, while the notes were priced for a spread of 6.25%, so around 12%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5" t="str">
        <v>https://www.artemis.bm/deal-directory/ramble-re-ltd-series-2024-1/</v>
      </c>
    </row>
    <row r="556" spans="1:21" x14ac:dyDescent="0.25">
      <c r="A556" t="str">
        <v>FloodSmart Re Ltd. (Series 2024-1) Class A</v>
      </c>
      <c r="B556" s="19">
        <v>45352</v>
      </c>
      <c r="C556" t="str">
        <v>FloodSmart Re Ltd.</v>
      </c>
      <c r="D556" t="str">
        <v>FEMA / NFIP via Hannover Re</v>
      </c>
      <c r="E556" t="str">
        <v>Aon Securities is sole structuring agent and bookrunner</v>
      </c>
      <c r="F556" t="str">
        <v>KatRisk LLC</v>
      </c>
      <c r="G556" t="str">
        <v>U.S. flood risk (from named storms)</v>
      </c>
      <c r="H556" s="18">
        <v>475000000</v>
      </c>
      <c r="I556" t="str">
        <v>Indemnity</v>
      </c>
      <c r="J556" t="str">
        <v>NR</v>
      </c>
      <c r="K556" t="str">
        <v>Unknown</v>
      </c>
      <c r="L556">
        <v>5.79</v>
      </c>
      <c r="M556" t="str">
        <v>$9,000,000,000.00</v>
      </c>
      <c r="N556" t="str">
        <v>Yes</v>
      </c>
      <c r="O556">
        <v>5.01</v>
      </c>
      <c r="P556">
        <v>14</v>
      </c>
      <c r="Q556">
        <v>2.7944111776447107</v>
      </c>
      <c r="R556">
        <v>1</v>
      </c>
      <c r="S556">
        <v>0</v>
      </c>
      <c r="T556" t="str">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6" t="str">
        <v>https://www.artemis.bm/deal-directory/floodsmart-re-ltd-series-2024-1/</v>
      </c>
    </row>
    <row r="557" spans="1:21" x14ac:dyDescent="0.25">
      <c r="A557" t="str">
        <v>FloodSmart Re Ltd. (Series 2024-1) Class B</v>
      </c>
      <c r="B557" s="19">
        <v>45352</v>
      </c>
      <c r="C557" t="str">
        <v>FloodSmart Re Ltd.</v>
      </c>
      <c r="D557" t="str">
        <v>FEMA / NFIP via Hannover Re</v>
      </c>
      <c r="E557" t="str">
        <v>Aon Securities is sole structuring agent and bookrunner</v>
      </c>
      <c r="F557" t="str">
        <v>KatRisk LLC</v>
      </c>
      <c r="G557" t="str">
        <v>U.S. flood risk (from named storms)</v>
      </c>
      <c r="H557" s="18">
        <v>100000000</v>
      </c>
      <c r="I557" t="str">
        <v>Indemnity</v>
      </c>
      <c r="J557" t="str">
        <v>NR</v>
      </c>
      <c r="K557" t="str">
        <v>Unknown</v>
      </c>
      <c r="L557">
        <v>6.82</v>
      </c>
      <c r="M557" t="str">
        <v>$8,000,000,000.00</v>
      </c>
      <c r="N557" t="str">
        <v>Yes</v>
      </c>
      <c r="O557">
        <v>6.29</v>
      </c>
      <c r="P557">
        <v>17.25</v>
      </c>
      <c r="Q557">
        <v>2.7424483306836249</v>
      </c>
      <c r="R557">
        <v>1</v>
      </c>
      <c r="S557">
        <v>0</v>
      </c>
      <c r="T557" t="str">
        <v>This is the seventh catastrophe bond issuance that the U.S. Federal Emergency Management Agency (FEMA) has sponsored to secure named storm linked flood reinsurance protection for the National Flood Insurance Program (NFIP) from the capital markets. With this new FloodSmart Re 2024-1 catastrophe bond, FEMA is seeking at least $350 million of flood reinsurance protection from the NFIP, across two tranches of notes that will be issued, Artemis has learned. The $350 million of Series 2024-1 notes that FloodSmart Re will issue, will be sold to cat bond funds and investors and the proceeds will be used to collateralise retrocessional reinsurance agreements between special purpose insurer FloodSmart Re and the ceding reinsurer, which is global reinsurer Hannover Re once again fronting the investors for FEMA. Hannover Re has been involved in every NFIP cat bond so far, passing on the reinsurance protection from FloodSmart Re, via reinsurance agreements entered into with FEMA and the NFIP, the ultimate reinsured party and the beneficiary of the flood reinsurance protection. As with all of the FloodSmart Re catastrophe bonds, the reinsurance protection secured will cover the NFIP against flood losses arising from US named storm events, across a three-year term and on an indemnity and per-occurrence trigger basis. A $300 million Class A tranche of notes are set to cover a percentage of losses from an attachment point of $9 billion of losses, up to $11 billion of losses, resulting in an initial attachment probability of 5.79%, an initial base expected loss of 5.01% and these notes are being offered to investors with spread guidance in a range from 14.5% to 15.5%, we are told. A $50 million Class B tranche of notes will cover a percentage of losses from an attachment point of $8 billion of losses, up to $9 billion of losses, giving them an initial attachment probability of 6.82%, an initial base expected loss of 6.29% and these notes are being offered to investors with spread guidance in a range from 17.75% to 18.75%, we understand. FEMA’s $575m FloodSmart Re Ltd. (Series 2021-1) issuance is scheduled to mature around the time this new 2024-1 cat bond settles, so this looks to be an at least partial renewal, suggesting there will be an appetite to upsize the issuance should investor demand support that. Update 1: FEMA’s target for its new FloodSmart Re 2024-1 catastrophe bond has been lifted to between the original $350 million and $575 million, so enough to replace the maturing 2021 cat bond. What was a $300 million Class A tranche of notes are now being offered at up to $475 million in size, we understand. The Class A notes will come with an initial base expected loss of 5.01% and were first offered to investors with spread guidance in a range from 14.5% to 15.5%, but we’re now told that price guidance has dropped to between 14% and 14.5%. What was a $50 million Class B tranche of notes are now being offered at up to $100 million in size, we’re told. The Class B notes come with an initial base expected loss of 6.29% and were first offered to investors with spread guidance in a range from 17.75% to 18.75%, but here too the spread guidance range has been lowered to now between 17.25% and 17.75%. Update 2: FEMA secured the upsized $575 million target for this FloodSmart Re 2024-1 cat bond issuance. The Class A notes settled at $475 million in size, with pricing of 14%, so the low end of reduced guidance. The Class B notes settled at $100 million in size, with pricing of 17.25%, so also the lowest end of the reduced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7" t="str">
        <v>https://www.artemis.bm/deal-directory/floodsmart-re-ltd-series-2024-1/</v>
      </c>
    </row>
    <row r="558" spans="1:21" x14ac:dyDescent="0.25">
      <c r="A558" t="str">
        <v>Integrity Re Ltd. (Series 2024-1) Class A</v>
      </c>
      <c r="B558" s="19">
        <v>45352</v>
      </c>
      <c r="C558" t="str">
        <v>Integrity Re Ltd.</v>
      </c>
      <c r="D558" t="str">
        <v>American Integrity Insurance Company of Florida, Inc. via Hannover Rück SE</v>
      </c>
      <c r="E558" t="str">
        <v>Gallagher Securities is sole structuring agent &amp; bookrunner</v>
      </c>
      <c r="F558" t="str">
        <v>AIR Worldwide</v>
      </c>
      <c r="G558" t="str">
        <v>Southeast US named storm</v>
      </c>
      <c r="H558" s="18">
        <v>120000000</v>
      </c>
      <c r="I558" t="str">
        <v>Indemnity</v>
      </c>
      <c r="J558" t="str">
        <v>NR</v>
      </c>
      <c r="K558" t="str">
        <v>Unknown</v>
      </c>
      <c r="L558">
        <v>0.88</v>
      </c>
      <c r="M558" t="str">
        <v>Unknown</v>
      </c>
      <c r="N558" t="str">
        <v>Yes</v>
      </c>
      <c r="O558">
        <v>0.22</v>
      </c>
      <c r="P558">
        <v>10.5</v>
      </c>
      <c r="Q558">
        <v>47.727272727272727</v>
      </c>
      <c r="R558">
        <v>1</v>
      </c>
      <c r="S558">
        <v>0</v>
      </c>
      <c r="T558"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8" t="str">
        <v>https://www.artemis.bm/deal-directory/integrity-re-ltd-series-2024-1/</v>
      </c>
    </row>
    <row r="559" spans="1:21" x14ac:dyDescent="0.25">
      <c r="A559" t="str">
        <v>Integrity Re Ltd. (Series 2024-1) Class B</v>
      </c>
      <c r="B559" s="19">
        <v>45352</v>
      </c>
      <c r="C559" t="str">
        <v>Integrity Re Ltd.</v>
      </c>
      <c r="D559" t="str">
        <v>American Integrity Insurance Company of Florida, Inc. via Hannover Rück SE</v>
      </c>
      <c r="E559" t="str">
        <v>Gallagher Securities is sole structuring agent &amp; bookrunner</v>
      </c>
      <c r="F559" t="str">
        <v>AIR Worldwide</v>
      </c>
      <c r="G559" t="str">
        <v>Southeast US named storm</v>
      </c>
      <c r="H559" s="18">
        <v>50000000</v>
      </c>
      <c r="I559" t="str">
        <v>Indemnity</v>
      </c>
      <c r="J559" t="str">
        <v>NR</v>
      </c>
      <c r="K559" t="str">
        <v>Unknown</v>
      </c>
      <c r="L559">
        <v>2.58</v>
      </c>
      <c r="M559" t="str">
        <v>Unknown</v>
      </c>
      <c r="N559" t="str">
        <v>Yes</v>
      </c>
      <c r="O559">
        <v>2.35</v>
      </c>
      <c r="P559">
        <v>13.25</v>
      </c>
      <c r="Q559">
        <v>5.6382978723404253</v>
      </c>
      <c r="R559">
        <v>1</v>
      </c>
      <c r="S559">
        <v>0</v>
      </c>
      <c r="T559"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59" t="str">
        <v>https://www.artemis.bm/deal-directory/integrity-re-ltd-series-2024-1/</v>
      </c>
    </row>
    <row r="560" spans="1:21" x14ac:dyDescent="0.25">
      <c r="A560" t="str">
        <v>Integrity Re Ltd. (Series 2024-1) Class C</v>
      </c>
      <c r="B560" s="19">
        <v>45352</v>
      </c>
      <c r="C560" t="str">
        <v>Integrity Re Ltd.</v>
      </c>
      <c r="D560" t="str">
        <v>American Integrity Insurance Company of Florida, Inc. via Hannover Rück SE</v>
      </c>
      <c r="E560" t="str">
        <v>Gallagher Securities is sole structuring agent &amp; bookrunner</v>
      </c>
      <c r="F560" t="str">
        <v>AIR Worldwide</v>
      </c>
      <c r="G560" t="str">
        <v>Southeast US named storm</v>
      </c>
      <c r="H560" s="18">
        <v>60000000</v>
      </c>
      <c r="I560" t="str">
        <v>Indemnity</v>
      </c>
      <c r="J560" t="str">
        <v>NR</v>
      </c>
      <c r="K560" t="str">
        <v>Unknown</v>
      </c>
      <c r="L560">
        <v>2.64</v>
      </c>
      <c r="M560" t="str">
        <v>Unknown</v>
      </c>
      <c r="N560" t="str">
        <v>Yes</v>
      </c>
      <c r="O560">
        <v>2.38</v>
      </c>
      <c r="P560">
        <v>17</v>
      </c>
      <c r="Q560">
        <v>7.1428571428571432</v>
      </c>
      <c r="R560">
        <v>1</v>
      </c>
      <c r="S560">
        <v>0</v>
      </c>
      <c r="T560"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0" t="str">
        <v>https://www.artemis.bm/deal-directory/integrity-re-ltd-series-2024-1/</v>
      </c>
    </row>
    <row r="561" spans="1:21" x14ac:dyDescent="0.25">
      <c r="A561" t="str">
        <v>Integrity Re Ltd. (Series 2024-1) Class D</v>
      </c>
      <c r="B561" s="19">
        <v>45352</v>
      </c>
      <c r="C561" t="str">
        <v>Integrity Re Ltd.</v>
      </c>
      <c r="D561" t="str">
        <v>American Integrity Insurance Company of Florida, Inc. via Hannover Rück SE</v>
      </c>
      <c r="E561" t="str">
        <v>Gallagher Securities is sole structuring agent &amp; bookrunner</v>
      </c>
      <c r="F561" t="str">
        <v>AIR Worldwide</v>
      </c>
      <c r="G561" t="str">
        <v>Southeast US named storm</v>
      </c>
      <c r="H561" s="18">
        <v>75000000</v>
      </c>
      <c r="I561" t="str">
        <v>Indemnity</v>
      </c>
      <c r="J561" t="str">
        <v>NR</v>
      </c>
      <c r="K561" t="str">
        <v>Unknown</v>
      </c>
      <c r="L561">
        <v>6.35</v>
      </c>
      <c r="M561" t="str">
        <v>Unknown</v>
      </c>
      <c r="N561" t="str">
        <v>Yes</v>
      </c>
      <c r="O561">
        <v>3.56</v>
      </c>
      <c r="P561">
        <v>23</v>
      </c>
      <c r="Q561">
        <v>6.4606741573033704</v>
      </c>
      <c r="R561">
        <v>1</v>
      </c>
      <c r="S561">
        <v>0</v>
      </c>
      <c r="T561" t="str">
        <v>This is the seventh Integrity Re catastrophe bond issuance for sponsoring cedent insurer American Integrity Insurance Company of Florida, Inc. Bermuda special purpose insurer (SPI) Integrity Re Ltd. is aiming to issue four tranches of Series 2024-1 Class A notes, with the proceeds set to collateralize a new source of capital markets backed peak catastrophe reinsurance coverage for American Integrity. Hannover Re will front the capital markets for American Integrity, entering into a retrocession agreement with the issuing vehicle and then passing on the reinsurance protection to the ceding insurer, as in all of the Integrity Re cat bond deals. This has the potential to be a more significant catastrophe bond for American Integrity, with four tranches of notes set to be offered to investors, one of which will provide annual aggregate reinsurance and three to provide per-occurrence reinsurance that would cascade down after events erode lower layers of the insurers’ tower such as its FHCF coverage. It’s also worth noting that a significant percentage, more than 98%, of the insured values to be covered by this catastrophe bond are in Florida, so this is largely a Florida named storm bond. With at least $150 million of indemnity based named storm reinsurance sought from this catastrophe bond, with one tranche as yet unsized, across Florida, Georgia and South Carolina, there appears plenty of room to upsize the cat bond should investors have the appetite. We’re told the notes will cover two risk periods, coming on risk from June 2024, with their coverage running to the end of May 2026 for American Integrity. A currently $50 million tranche of Class A notes will provide annual aggregate reinsurance, attaching at $120 million and covering a share of losses up to $240 million, with a $10 million event deductible in place and a $60 million per-event cap, we’re told. The Class A notes have an initial attachment probability of 0.88%, an initial expected loss of 0.22% and are being marketed with spread guidance in a range from 12% to 13%, we understand. The remaining three tranches all appear to have drop-down or cascading features, so can cascade down the sponsors reinsurance tower as events occur, sources said. A $50 million Class B tranche will provide per-occurrence protection from a $350 million attachment up to $500 million, giving them an initial attachment probability of 2.58%, an initial expected loss of 2.35% and these notes are being marketed with spread guidance in a range from 14% to 15%. An unsized Class C tranche would provide per-occurrence protection and attach at $60 million of losses, covering a share to $210 million, giving them an initial attachment probability of 2.64%, an initial expected loss of 2.38% and we’re told these notes are being marketed without spread guidance at this time, with feedback being sought from cat bond investors. The final $50 million Class D tranche of notes will provide per-occurrence protection from a $200 million attachment up to $350 million, giving them an initial attachment probability of 6.35%, an initial expected loss of 3.56% and these notes are being marketed with spread guidance in a range from 22% to 23%. Update 1: American Integrity Insurance Company is aiming to upsize its new catastrophe bond coverage, with now $295 million or more in collateralized named storm reinsurance protection being sought, while at the same time price guidance has fallen. The aggregate layer of this cat bond deal were originally a $50 million tranche of Class A notes, but we’re now told this is being upsized to its maximum to $120 million, to cover the full layer. The now $120 million of Class A notes have an initial expected loss of 0.22% and were first marketed with spread guidance in a range from 12% to 13%, but we’re now told this guidance has been reduced to between 11% and 12%. The Class B tranche of notes are now being positioned as $50 million or more in size and will provide per-occurrence protection, with an initial expected loss of 2.35%. These notes were first offered with spread guidance in a range from 14% to 15%, but we’re told this has now dropped to an updated range of 13.5% to 14%. The Class C tranche of notes were not sized initially, but we’re now told are targeted to be $50 million or more as well. These also provide per-occurrence protection, with an initial expected loss of 2.38% and having been initially marketed without spread guidance, we’re now told they are offered with pricing of 17%. The final tranche of Class D notes were originally positioned to be $50 million in size, but are now targeted to secure $75 million or more in per-occurrence reinsurance protection. They have an initial expected loss of 3.56% and were first offered with spread guidance in a range from 22% to 23%, but we now understand this to have been narrowed to a new range of 22.5% to 23%. Update 2: The target size for this cat bond issuance rose again, to $305 million, at which level it would have more than doubled since its launch to investors. The aggregate layer of notes from this cat bond deal were originally a $50 million tranche of Class A notes, which we later learned had been upsized to $120 million, to cover the full layer of the aggregate risk tower. The $120 million of Class A notes have an initial expected loss of 0.22% and were first marketed with spread guidance in a range from 12% to 13%, which was later reduced to between 11% and 12%, but we’re now told has been lowered again and narrowed to between 10.5% and 11%. The Class B tranche of notes are still positioned at $50 million in size and will provide per-occurrence protection, with an initial expected loss of 2.35%. These notes were first offered with spread guidance in a range from 14% to 15%, which was then reduced to 13.5% to 14% and we’re now told has been reduced again to 13.25% to 13.5%. The Class C tranche of notes are now targeted to be $60 million in size, we are told. These also provide per-occurrence protection, with an initial expected loss of 2.38% and continue to be offered with spread pricing of 17%. The final tranche of Class D notes were originally positioned to be $50 million in size, but are now targeted at the raised $75 million target. They have an initial expected loss of 3.56% and were first offered with spread guidance in a range from 22% to 23%, which was later narrowed to a new range of 22.5% to 23% and we’re now told has been fixed at the 23% upper-end of intiial guidance. The transaction is now looking set to upsize by more than 100%, while the pricing has moved down further on some layers, aside from the riskiest Class D notes, reflecting cat bond investor’s having stronger appetite for risk from higher layers of reinsurance towers. Update 3: American Integrity secured its Integrity Re 2024-1 catastrophe bond issuance at the upsized target of $305 million. The Class A tranche of notes reached $120 million in size and priced for a spread of 10.5% The Class B tranche of notes stayed at $50 million in size and priced for a spread of 13.25%. The Class C notes were finalised at $60 million, priced to pay a spread of 17%. The Class D notes reached $75 million in size and were priced with a spread of 23%.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1" t="str">
        <v>https://www.artemis.bm/deal-directory/integrity-re-ltd-series-2024-1/</v>
      </c>
    </row>
    <row r="562" spans="1:21" x14ac:dyDescent="0.25">
      <c r="A562" t="str">
        <v>Kizuna Re III Pte. Ltd. (Series 2024-1)</v>
      </c>
      <c r="B562" s="19">
        <v>45352</v>
      </c>
      <c r="C562" t="str">
        <v>Kizuna Re III Pte. Ltd.</v>
      </c>
      <c r="D562" t="str">
        <v>Tokio Marine &amp; Nichido Fire Insurance Co. Ltd.</v>
      </c>
      <c r="E562" t="str">
        <v>Gallagher Securities is sole structuring agent &amp; joint bookrunner. Aon Securities is joint bookrunner</v>
      </c>
      <c r="F562" t="str">
        <v>AIR Worldwide</v>
      </c>
      <c r="G562" t="str">
        <v>Japan earthquake</v>
      </c>
      <c r="H562" s="18">
        <v>100000000</v>
      </c>
      <c r="I562" t="str">
        <v>Indemnity</v>
      </c>
      <c r="J562" t="str">
        <v>NR</v>
      </c>
      <c r="K562">
        <v>5</v>
      </c>
      <c r="L562">
        <v>5.57</v>
      </c>
      <c r="M562" t="str">
        <v>Unknown</v>
      </c>
      <c r="N562" t="str">
        <v>No</v>
      </c>
      <c r="O562">
        <v>1.59</v>
      </c>
      <c r="P562">
        <v>2.75</v>
      </c>
      <c r="Q562">
        <v>1.7295597484276728</v>
      </c>
      <c r="R562">
        <v>1</v>
      </c>
      <c r="S562">
        <v>0</v>
      </c>
      <c r="T562" t="str">
        <v>This is the ninth catastrophe bond for Tokio Marine entities we have covered in our Deal Directory and the sixth in the Kizuna Re series of catastrophe bond deals. Kizuna Re III Pte. Ltd. is seeking to issue a single Class A tranche of Series 2024-1 notes, that will be sold to investors and the proceeds used to collateralize underlying reinsurance agreements between the issuer and Tokio Marine &amp; Nichido Fire Insurance. The target size for this issuance is at least $100 million, we’re told, while the reinsurance coverage will be against losses from Japanese earthquakes, including losses from related impacts caused by shake, tsunami, fire, flooding, dam rupture and sprinkler leakage and covering such events as sea quakes and seismic volcanic disturbances or eruptions. As with the Japanese insurers’ last catastrophe bond, this new Kizuna Re III 2024-1 cat bond will provide reinsurance coverage to a portfolio of Tokio Marine &amp; Nichido Fire’s business, including commercial, personal and industrial property policies, personal accident, automobile losses, and certain reinsurance assumption between the cedant and group companies. Coverage from this new cat bond will be on a three-year rolling aggregate and indemnity trigger basis, across a five year term. This is the same as Tokio Marine’s other recent Kizuna cat bonds, where the transactions are structured with three, three-year aggregate risk periods, that overlap across the full five-year term of the reinsurance coverage. As a result, maturity for this new deal is slated for early April 2029. We understand there is a franchise deductible per-earthquake event that qualifies under the terms of the deal of JPY 40 billion, while the attachment point for the first of the three-year risk periods is JPY 52.5bn, covering a share of losses up to JPY 232.5 billion. It’s worth noting that the earthquake franchise deductible is higher than the JPY 25 billion from the 2021 Kizuna Re cat bonds , but the first attachment point is actually the same. The $100 million of Series 2024-1 Class A cat bond notes that Kizuna Re III Pte. Ltd. will issue come with an initial attachment probability of 5.57% on a three-year basis (1.86% annualised) and an initial expected loss of 1.59% on a three-year basis (0.53% annualised), we understand We’re told the $100 million of notes are being offered to catastrophe bond investors with pricing guidance of 2.75% to 3.25%. The collateral from this cat bond issuance will be invested in a SOFR-based Sustainable Development Bond issued by the World Bank Group’s International Bank for Reconstruction and Development (IBRD), with the funds used in projects around the world to address developing country issues and climate change. Update 1: The size of this issuance has not changed, with $100 million of reinsurance still sought from the notes. But the spread guidance has been lowered, with an updated range of 2.5% to 2.75% now offered. Update 2: Tokio Marine and Nichido Fire successfully secured the targeted $100 million of earthquake reinsurance with its new catastrophe bond. The $100 million of Series 2024-1 Class A notes that Kizuna Re III Pte. Ltd. is issuing eventually priced with a risk spread of 2.75%, so at the low-end of the original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2" t="str">
        <v>https://www.artemis.bm/deal-directory/kizuna-re-iii-pte-ltd-series-2024-1/</v>
      </c>
    </row>
    <row r="563" spans="1:21" x14ac:dyDescent="0.25">
      <c r="A563" t="str">
        <v>Citrus Re Ltd. (Series 2024-1) Class A</v>
      </c>
      <c r="B563" s="19">
        <v>45352</v>
      </c>
      <c r="C563" t="str">
        <v>Citrus Re Ltd.</v>
      </c>
      <c r="D563" t="str">
        <v>Heritage Property and Casualty Insurance Co.</v>
      </c>
      <c r="E563" t="str">
        <v>Aon Securities is sole structuring agent and bookrunner</v>
      </c>
      <c r="F563" t="str">
        <v>AIR Worldwide</v>
      </c>
      <c r="G563" t="str">
        <v>US named storm (initially Alabama, Florida, Georgia, Mississippi, North Carolina and South Carolina)</v>
      </c>
      <c r="H563" s="18">
        <v>50000000</v>
      </c>
      <c r="I563" t="str">
        <v>Indemnity</v>
      </c>
      <c r="J563" t="str">
        <v>NR</v>
      </c>
      <c r="K563" t="str">
        <v>Unknown</v>
      </c>
      <c r="L563">
        <v>1.38</v>
      </c>
      <c r="M563" t="str">
        <v>Unknown</v>
      </c>
      <c r="N563" t="str">
        <v>Yes</v>
      </c>
      <c r="O563">
        <v>1.29</v>
      </c>
      <c r="P563">
        <v>9.25</v>
      </c>
      <c r="Q563">
        <v>7.1705426356589141</v>
      </c>
      <c r="R563">
        <v>1</v>
      </c>
      <c r="S563">
        <v>0</v>
      </c>
      <c r="T563" t="str">
        <v>Heritage Insurance Holdings, Inc. is back in the catastrophe bond market seeking $100 million or more in southeast US named storm reinsurance protection from this Citrus Re Ltd. (Series 2024-1) issuance. This new Citrus Re 2024-1 catastrophe bond is now the ninth issuance under the Citrus name, that Heritage has sponsored and we have listed in our extensive cat bond Deal Directory . This new cat bond from Heritage sees the company seeking protection for its own book under cedent Heritage Property &amp; Casualty Insurance Company, as well as that of subsidiary Narragansett Bay Insurance Company (NBIC), we understand. Citrus Re Ltd., Heritage’s Bermuda based special purpose insurer (SPI), will seek to issue two tranches of notes, that will be sold to investors and the proceeds used to collateralize reinsurance agreements for the cedents benefit. The Citrus Re Series 2024-1 cat bond notes are targeted to provide Heritage and its subsidiary with a multi-year source of southeast US named storm reinsurance protection, on an indemnity trigger and per-occurrence basis, across a three-year term from June 1st 2024 to June 2027, we are told. The named storm and hurricane reinsurance protection will initially be for the US states of Alabama, Florida, Georgia, Mississippi, North Carolina and South Carolina, but the coverage area can be expanded to also include Maryland and Virginia at a future update, it is said. A currently $50 million tranche of Class A notes would attach at $700 million of losses and exhaust their reinsurance coverage at $800 million, giving them an initial attachment probability of 1.38%, an initial expected loss of 1.29% and these notes are being offered to investors with spread guidance in a range from 9% to 9.75%, sources said. A similarly $50 million Class B tranche of notes are riskier, with an attachment point at $560 million of losses and exhaust their reinsurance coverage at $700 million, so sitting beneath the Class A notes, which gives them an initial attachment probability of 1.64%, an initial expected loss of 1.5% and these notes are being offered to investors with spread guidance in a range from 10% to 10.75%, we understand. We are told these notes will sit at the top of Heritage’s southeast US reinsurance tower and there is room for each class of notes to grow, given they would currently only occupy a share of each layer at $50 million in size. Update 1: Heritage’s target for this new Citrus Re 2024-1 catastrophe bond remains at $100 million, we understand. However, the price guidance has been updated, with the $50 million Class A notes now offered with a spread of 9.25% and the $50 million Class B notes with a spread of 10.5%, so both looking set to price within the initial guidance ranges. Update 2: At final pricing, Heritage secured the targeted $100 million of reinsurance across the two tranches of notes from this Citrus Re 2024-1 catastrophe bond. The $50 million of Class A notes priced to pay investors 9.25% and the $50 million of Class B notes priced to pay investors 10.5%, so both tranches were priced within the initial spread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3" t="str">
        <v>https://www.artemis.bm/deal-directory/citrus-re-ltd-series-2024-1/</v>
      </c>
    </row>
    <row r="564" spans="1:21" x14ac:dyDescent="0.25">
      <c r="A564" t="str">
        <v>Cape Lookout Re Ltd. (Series 2024-1)</v>
      </c>
      <c r="B564" s="19">
        <v>45352</v>
      </c>
      <c r="C564" t="str">
        <v>Cape Lookout Re Ltd.</v>
      </c>
      <c r="D564" t="str">
        <v>North Carolina Insurance Underwriting Association</v>
      </c>
      <c r="E564" t="str">
        <v>GC Securities is sole structuring agent and bookrunner</v>
      </c>
      <c r="F564" t="str">
        <v>RMS</v>
      </c>
      <c r="G564" t="str">
        <v>North Carolina named storm</v>
      </c>
      <c r="H564" s="18">
        <v>450000000</v>
      </c>
      <c r="I564" t="str">
        <v>Indemnity</v>
      </c>
      <c r="J564" t="str">
        <v>NR</v>
      </c>
      <c r="K564">
        <v>3</v>
      </c>
      <c r="L564">
        <v>2.93</v>
      </c>
      <c r="M564" t="str">
        <v>Unknown</v>
      </c>
      <c r="N564" t="str">
        <v>No</v>
      </c>
      <c r="O564">
        <v>2.56</v>
      </c>
      <c r="P564">
        <v>8</v>
      </c>
      <c r="Q564">
        <v>3.125</v>
      </c>
      <c r="R564">
        <v>1</v>
      </c>
      <c r="S564">
        <v>0</v>
      </c>
      <c r="T564" t="str">
        <v>The North Carolina Insurance Underwriting Association (NCIUA) is back seeking more capital markets backed reinsurance protection with what will be its sixth catastrophe bond under the Cape Lookout Re Ltd. program of deals. Cape Lookout Re Ltd., the NCIUA’s Bermuda special purpose insurer, is aiming to issue a single, preliminarily sized at $250 million, tranche of Series 2024-1 Class A notes, we understand. The notes are being offered for sale to cat bond investors and the proceeds will be used to collateralize a retrocessional reinsurance agreement between Cape Lookout Re Ltd. and fronting reinsurer Hannover Re. That reinsurance firm, in fronting the capital markets for the insurer of last resort, will then enter into a reinsurance agreement with the North Carolina Insurance Underwriting Association (NCIUA) to pass on the named storm coverage. The $250 million or more in notes will provide the NCIUA with a source of indemnity and annual aggregate reinsurance protection against named storm losses from the capital markets, covering the insurer across a three year term, with qualifying losses needing to drive a $25 million or greater impact to the insurer of last resort to count towards the aggregated total. The Cape Lookout Re Series 2024-1 Class A cat bond notes will sit at an attachment of $2.43 billion of losses, covering a layer of the reinsurance tower to $2.88 billion, giving them an initial attachment probability of 2.93%, an initial expected loss of 2.56% and coming with price guidance in a range from 8% to 9%, we are told. These new Series 2024-1 notes will sit between two other cat bonds sponsored by the NCIUA, the $330 million Cape Lookout Re Ltd. (Series 2022-1) sitting beneath the 2024-1 notes and the Cape Lookout Re Ltd. (Series 2023-1) sitting directly above it. Update 1: The target size of this issuance has increased 80% to $450 million, while the price guidance range has dropped and been narrowed to 8% to 8.25%, so the NCIUA is aiming to price its latest cat bond at or near the bottom of initial guidance. Update 2: We are told that the NCIUA has secured the upsized $450 million of reinsurance from this Cape Lookout Re 2024-1 catastrophe bond, while the Class A notes will price at the bottom of initial guidance to pay investors a spread of 8%.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4" t="str">
        <v>https://www.artemis.bm/deal-directory/cape-lookout-re-ltd-series-2024-1/</v>
      </c>
    </row>
    <row r="565" spans="1:21" x14ac:dyDescent="0.25">
      <c r="A565" t="str">
        <v>Azzurro Re II DAC (Series 2024-1)</v>
      </c>
      <c r="B565" s="19">
        <v>45352</v>
      </c>
      <c r="C565" t="str">
        <v>Azzurro Re II DAC</v>
      </c>
      <c r="D565" t="str">
        <v>UnipolSai Assicurazioni S.p.A.</v>
      </c>
      <c r="E565" t="str">
        <v>Gallagher Securities is sole structuring agent and bookrunner</v>
      </c>
      <c r="F565" t="str">
        <v>AIR Worldwide</v>
      </c>
      <c r="G565" t="str">
        <v>European earthquake (covers portfolio in Italy)</v>
      </c>
      <c r="H565" s="18">
        <v>100000000</v>
      </c>
      <c r="I565" t="str">
        <v>Indemnity</v>
      </c>
      <c r="J565" t="str">
        <v>NR</v>
      </c>
      <c r="K565">
        <v>4</v>
      </c>
      <c r="L565">
        <v>3.02</v>
      </c>
      <c r="M565" t="str">
        <v>Unknown</v>
      </c>
      <c r="N565" t="str">
        <v>No</v>
      </c>
      <c r="O565">
        <v>2.46</v>
      </c>
      <c r="P565">
        <v>6.5</v>
      </c>
      <c r="Q565">
        <v>2.6422764227642275</v>
      </c>
      <c r="R565">
        <v>1</v>
      </c>
      <c r="S565">
        <v>0</v>
      </c>
      <c r="T565" t="str">
        <v>Italian insurer UnipolSai Assicurazioni S.p.A. has returned to the catastrophe bond market for its fifth time, seeking more fully collateralised, capital market investor-backed European earthquake reinsurance protection. The last time UnipolSai was in the catastrophe bond market was back in 2022, when the company attempted to secure a similar €100 million slice of collateralized reinsurance through the Azzurro Re II 2022-1 earthquake cat bond. However, that issuance was cancelled, due to conditions in the ILS market and broader capital markets, as well as the effect this had on investor appetite and UnipolSai’s 2022 cat bond was one of those that suffered, so the company elected to halt that issue, with a plan to return to the cat bond market once conditions had stabilised and more capacity was available. Now, with catastrophe bond and broader capital market conditions far more conducive to strong execution, UnipolSai is back for an only slightly changed Azzurro Re II 2024-1 issuance, we understand. Irish designated activity company Azzurro Re II DAC will issue a single tranche of catastrophe bond notes that will be offered for sale to investors and the proceeds from that sale used to collateralize an earthquake reinsurance agreement between the issuing vehicle and UnipolSai. The target size for this Series 2024-1 issuance is €100 million and we understand is not deemed likely to upsize from that, as this Azzurro Re II 2024-1 cat bond coverage will span a €100 million layer of UnipolSai’s reinsurance tower. The earthquake reinsurance protection this new cat bond will provide is very similar to the previously successful 2020 issuance and the structure of the halted 2022 deal. The reinsurance coverage will be on an indemnity trigger and per-occurrence basis, covering claims related to earthquakes impacting Italy and neighbouring countries, but with the covered subject business and so exposure base predominantly within UnipolSai’s home country of Italy. The term of coverage will be across four years, we are told, with maturity slated for early April 2028. The targeted issuance of €100 million of Series 2024-1 Class A notes by Azzurro Re II DAC will cover a €100 million layer of UnipolSai’s reinsurance tower, attaching at €250 million of losses and exhausting at €350 million, we understand. The 2024-1 notes will have an initial attachment probability of 3.02%, an initial expected loss of 2.46% and are being offered to cat bond investors with coupon guidance in a range from 5.75% to 6.5%, sources have told us. Update 1: The Azzurro Re II 2024-1 Class A notes have remained at €100 million in size so far, but the pricing has been updated and fixed at the upper-end for a spread of 6.5%, we are told. Update 2: At pricing we’re told UnipolSai secured the targeted €100 million of earthquake reinsurance with this new cat bond, with the pricing finalised at the top-end of initial guidance, for the 6.5%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5" t="str">
        <v>https://www.artemis.bm/deal-directory/azzurro-re-ii-dac-series-2024-1/</v>
      </c>
    </row>
    <row r="566" spans="1:21" x14ac:dyDescent="0.25">
      <c r="A566" t="str">
        <v>Gateway Re Ltd. (Series 2024-1) Class AA</v>
      </c>
      <c r="B566" s="19">
        <v>45352</v>
      </c>
      <c r="C566" t="str">
        <v>Gateway Re Ltd.</v>
      </c>
      <c r="D566" t="str">
        <v>SureChoice Underwriters Reciprocal Exchange, Elevate Reciprocal Exchange</v>
      </c>
      <c r="E566" t="str">
        <v>Swiss Re Capital Markets is sole structuring agent and bookrunner</v>
      </c>
      <c r="F566" t="str">
        <v>AIR Worldwide</v>
      </c>
      <c r="G566" t="str">
        <v>US named storm: Alabama, North and South Carolina, Louisiana, Mississippi, Texas</v>
      </c>
      <c r="H566" s="18">
        <v>100000000</v>
      </c>
      <c r="I566" t="str">
        <v>Indemnity</v>
      </c>
      <c r="J566" t="str">
        <v>NR</v>
      </c>
      <c r="K566" t="str">
        <v>Unknown</v>
      </c>
      <c r="L566">
        <v>1.19</v>
      </c>
      <c r="M566" t="str">
        <v>Unknown</v>
      </c>
      <c r="N566" t="str">
        <v>Yes</v>
      </c>
      <c r="O566">
        <v>1.1000000000000001</v>
      </c>
      <c r="P566">
        <v>5.5</v>
      </c>
      <c r="Q566">
        <v>5</v>
      </c>
      <c r="R566">
        <v>1</v>
      </c>
      <c r="S566">
        <v>0</v>
      </c>
      <c r="T566" t="str">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6" t="str">
        <v>https://www.artemis.bm/deal-directory/gateway-re-ltd-series-2024-1/</v>
      </c>
    </row>
    <row r="567" spans="1:21" x14ac:dyDescent="0.25">
      <c r="A567" t="str">
        <v>Gateway Re Ltd. (Series 2024-1) Class A</v>
      </c>
      <c r="B567" s="19">
        <v>45352</v>
      </c>
      <c r="C567" t="str">
        <v>Gateway Re Ltd.</v>
      </c>
      <c r="D567" t="str">
        <v>SureChoice Underwriters Reciprocal Exchange, Elevate Reciprocal Exchange</v>
      </c>
      <c r="E567" t="str">
        <v>Swiss Re Capital Markets is sole structuring agent and bookrunner</v>
      </c>
      <c r="F567" t="str">
        <v>AIR Worldwide</v>
      </c>
      <c r="G567" t="str">
        <v>US named storm: Alabama, North and South Carolina, Louisiana, Mississippi, Texas</v>
      </c>
      <c r="H567" s="18">
        <v>150000000</v>
      </c>
      <c r="I567" t="str">
        <v>Indemnity</v>
      </c>
      <c r="J567" t="str">
        <v>NR</v>
      </c>
      <c r="K567" t="str">
        <v>Unknown</v>
      </c>
      <c r="L567">
        <v>1.91</v>
      </c>
      <c r="M567" t="str">
        <v>Unknown</v>
      </c>
      <c r="N567" t="str">
        <v>Yes</v>
      </c>
      <c r="O567">
        <v>1.47</v>
      </c>
      <c r="P567">
        <v>7.5</v>
      </c>
      <c r="Q567">
        <v>5.1020408163265305</v>
      </c>
      <c r="R567">
        <v>1</v>
      </c>
      <c r="S567">
        <v>0</v>
      </c>
      <c r="T567" t="str">
        <v>This is the first catastrophe bond of 2024 for underwriting entities linked to SageSure Capital Holdings Inc., which writes business using two reciprocal exchanges, the SureChoice Underwriters Reciprocal Exchange (SURE) and Elevate Reciprocal Exchange and these are the cedents to this Gateway Re Ltd. (Series 2024-1) cat bond. We understand that Gateway Re Ltd., a Bermuda domiciled SPI, will issue two tranches of Series 2024-1 cat bond notes, with a target for between $100 million and $200 million of reinsurance across the two layers. These notes will be sold to catastrophe bond funds and investors, while the proceeds will be used to collateralize reinsurance agreements between the SPI and the ceding entities which are the SureChoice Underwriters Reciprocal Exchange and the Elevate Reciprocal Exchange. The two tranches of Series 2024-1 notes issued by Gateway Re Ltd. will cover the reciprocals against losses from named storms affecting the US states of Alabama, North and South Carolina, Louisiana, Mississippi, and Texas. We’re also told that at a reset, additional states of New York and Virgina can be added, at the cedents request. The notes will provide the cedents with indemnity trigger and per-occurrence structured named storm reinsurance, with one tranche providing one wind season of protection, the other offering the reciprocal exchanges three seasons of coverage. The two tranches of notes are targeted to secure at least $50 million of coverage each, but the entire issuance targets between $100 million and $200 million in reinsurance, we understand. The first Class AA tranche of notes will run up to a due date of July 8th 2027 we understand, and their reinsurance would attach at $1.22 billion of losses, exhausting at $1.35 billion. Which gives the Class AA notes an initial attachment probability of 1.19%, an initial expected loss of 1.1%, while they are being offered to cat bond investors with spread guidance in a range from 6.25% to 7%, we are told. The second Class A tranche of notes will only provide reinsurance for a single wind season, running to December 23rd 2024, with their coverage attaching at $535 million of losses and exhausting at $715 million. The Class A notes have an initial attachment probability of 1.91%, an initial expected loss of 1.47%, but are structured as zero-coupon bonds and offered to cat bond investors with price guidance in a range from 90.75% to 91.75% of par (representing a rough spread equivalent of 8.25% to 9.25%). Update 1: We understand the target size for this issuance has been increased, with up to $250 million of named storm reinsurance sought across the two tranches of notes on offer. The Class AA tranche of notes are now targeted to be a $75 million to $100 million issuance, while their price guidance has been lowered to a new range of 5.5% to 6.25%. The second one-year Class A tranche of zero-coupon notes are targeted at between $100 million and $150 million in size, while their spread guidance has also been lowered, with a range of 92.5% to 91.75% of par pricing offered (representing an updated rough spread equivalent of 7.5% to 8.25%). Update 2: The upsized target of $250 million of named storm reinsurance was secured for this latest SafeSure linked cat bond issuance. The Class AA tranche of notes will settle at $100 million in size, while their pricing was finalised at 5.5%, so the bottom end of the reduced range. The second one-year Class A tranche of zero-coupon notes will settle at $150 million in size, while their price finalised at 92.5% of par, so again the bottom of the reduced range, representing a rough spread equivalent of 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7" t="str">
        <v>https://www.artemis.bm/deal-directory/gateway-re-ltd-series-2024-1/</v>
      </c>
    </row>
    <row r="568" spans="1:21" x14ac:dyDescent="0.25">
      <c r="A568" t="str">
        <v>Ashera Re Ltd. (Series 2024-1)</v>
      </c>
      <c r="B568" s="19">
        <v>45352</v>
      </c>
      <c r="C568" t="str">
        <v>Ashera Re Ltd.</v>
      </c>
      <c r="D568" t="str">
        <v>PURE</v>
      </c>
      <c r="E568" t="str">
        <v>Swiss Re Capital Markets is sole structuring agent and bookrunner</v>
      </c>
      <c r="F568" t="str">
        <v>RMS</v>
      </c>
      <c r="G568" t="str">
        <v>US, Canada named storms and earthquakes</v>
      </c>
      <c r="H568" s="18">
        <v>105000000</v>
      </c>
      <c r="I568" t="str">
        <v>Indemnity</v>
      </c>
      <c r="J568" t="str">
        <v>NR</v>
      </c>
      <c r="K568" t="str">
        <v>Unknown</v>
      </c>
      <c r="L568">
        <v>2.4700000000000002</v>
      </c>
      <c r="M568" t="str">
        <v>Unknown</v>
      </c>
      <c r="N568" t="str">
        <v>No</v>
      </c>
      <c r="O568">
        <v>1.68</v>
      </c>
      <c r="P568">
        <v>5</v>
      </c>
      <c r="Q568">
        <v>2.9761904761904763</v>
      </c>
      <c r="R568">
        <v>1</v>
      </c>
      <c r="S568">
        <v>0</v>
      </c>
      <c r="T568" t="str">
        <v>This is the first catastrophe bond to be sponsored by PURE, which is a high-net worth insurance specialist encompassing the Privilege Underwriters Reciprocal Exchange (PURE) and PURE Specialty Exchange, among other entities, and is ultimately owned and part of the Tokio Marine Holdings group of companies. Ashera Re Ltd. has been established in Bermuda for the issuance of series of catastrophe bond notes, to source colateralized reinsurance from the capital markets for PURE. For its debut Ashera Re catastrophe bond issuance, PURE is seeking capital markets backed and fully-collateralized reinsurance to protect the portfolios of its Privilege Underwriters Reciprocal Exchange (PURE), which is Florida domiciled, and PURE Specialty Exchange, which is an Arizona-domiciled Domestic Surplus Lines insurer, while other underwriting entities could in future benefit from the cat bond coverage as well, should PURE elect to include them. PURE’s Bermuda vehicle Ashera Re Ltd. is aiming for a Series 2024-1 Class A notes issuance that is targeted as $100 million or greater in size, we understand. The coverage sought is reinsurance against losses from named storms and earthquakes affecting the US and Canada, with protection to be provided on an indemnity trigger and per-occurrence basis, across a three-year term running from April 1st. Sources said that this first Ashera Re catastrophe bond will provide PURE with reinsurance for a portfolio of its personal property insurance business lines, which includes high value homes, motor, art and collectibles, and personal boat policies. The geographic spread of this business is significant, as while PURE had begun as a Florida focused reciprocal, it has expanded rapidly to offer insurance across the US and in Canada. We understand the largest exposures, in expected loss terms, are northeast and Florida named storm or hurricane events, while California presents the largest earthquake risk to these cat bond notes. The currently $100 million of Series 2024-1 Class A notes that Ashera Re Ltd. is offering would attach their reinsurance coverage at $1 billion of losses, protecting PURE across a share of its losses up to $1.6 billion, we are told. As a result, the Class A notes come with an initial base attachment probability of 2.47%, an initial base expected loss of 1.68% and are being offered to cat bond investors with spread price guidance in a range from 5.25% to 5.75%. Update 1: We’re told the target size for this Ashera Re 2024-1 cat bond is now $105 million, while the price guidance has been updated to a lower range of 5% to 5.25%. Update 2: We understand that PURE has now successfully secured the slightly upsized $105 million of reinsurance from its debut Ashera Re 2024-1 catastrophe bond, with the notes pricing below the initial guidance, for a risk spread of 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8" t="str">
        <v>https://www.artemis.bm/deal-directory/ashera-re-ltd-series-2024-1/</v>
      </c>
    </row>
    <row r="569" spans="1:21" x14ac:dyDescent="0.25">
      <c r="A569" t="str">
        <v>Tomoni Re Pte Ltd. (Series 2024-1) Class A</v>
      </c>
      <c r="B569" s="19">
        <v>45352</v>
      </c>
      <c r="C569" t="str">
        <v>Tomoni Re Pte Ltd.</v>
      </c>
      <c r="D569" t="str">
        <v>Mitsui Sumitomo Insurance Co. Ltd., Aioi Nissay Dowa Insurance Co., Ltd.</v>
      </c>
      <c r="E569" t="str">
        <v>Aon Securities is sole structuring agent and bookrunner</v>
      </c>
      <c r="F569" t="str">
        <v>AIR Worldwide</v>
      </c>
      <c r="G569" t="str">
        <v>Japan typhoon, Japan flood, Japan earthquake</v>
      </c>
      <c r="H569" s="18">
        <v>100000000</v>
      </c>
      <c r="I569" t="str">
        <v>Indemnity</v>
      </c>
      <c r="J569" t="str">
        <v>NR</v>
      </c>
      <c r="K569">
        <v>4</v>
      </c>
      <c r="L569">
        <v>1.72</v>
      </c>
      <c r="M569" t="str">
        <v>Unknown</v>
      </c>
      <c r="N569" t="str">
        <v>Yes</v>
      </c>
      <c r="O569">
        <v>1.45</v>
      </c>
      <c r="P569">
        <v>3.25</v>
      </c>
      <c r="Q569">
        <v>2.2413793103448278</v>
      </c>
      <c r="R569">
        <v>1</v>
      </c>
      <c r="S569">
        <v>0</v>
      </c>
      <c r="T569" t="str">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69" t="str">
        <v>https://www.artemis.bm/deal-directory/tomoni-re-pte-ltd-series-2024-1/</v>
      </c>
    </row>
    <row r="570" spans="1:21" x14ac:dyDescent="0.25">
      <c r="A570" t="str">
        <v>Tomoni Re Pte Ltd. (Series 2024-1) Class B</v>
      </c>
      <c r="B570" s="19">
        <v>45352</v>
      </c>
      <c r="C570" t="str">
        <v>Tomoni Re Pte Ltd.</v>
      </c>
      <c r="D570" t="str">
        <v>Mitsui Sumitomo Insurance Co. Ltd., Aioi Nissay Dowa Insurance Co., Ltd.</v>
      </c>
      <c r="E570" t="str">
        <v>Aon Securities is sole structuring agent and bookrunner</v>
      </c>
      <c r="F570" t="str">
        <v>AIR Worldwide</v>
      </c>
      <c r="G570" t="str">
        <v>Japan typhoon, Japan flood, Japan earthquake</v>
      </c>
      <c r="H570" s="18">
        <v>100000000</v>
      </c>
      <c r="I570" t="str">
        <v>Indemnity</v>
      </c>
      <c r="J570" t="str">
        <v>NR</v>
      </c>
      <c r="K570">
        <v>4</v>
      </c>
      <c r="L570">
        <v>1.36</v>
      </c>
      <c r="M570" t="str">
        <v>Unknown</v>
      </c>
      <c r="N570" t="str">
        <v>Yes</v>
      </c>
      <c r="O570">
        <v>1.31</v>
      </c>
      <c r="P570">
        <v>4</v>
      </c>
      <c r="Q570">
        <v>3.0534351145038165</v>
      </c>
      <c r="R570">
        <v>1</v>
      </c>
      <c r="S570">
        <v>0</v>
      </c>
      <c r="T570" t="str">
        <v>This new catastrophe bond issuance will benefit two of the Japanese insurance carriers owned and operated by MS&amp;AD Insurance Group Holdings. The ultimate beneficiaries of the fully-collateralized catastrophe reinsurance that this Tomoni Re 2024-1 catastrophe bond will provide, will be Mitsui Sumitomo Insurance Co. Ltd. and Aioi Nissay Dowa Insurance Co., Ltd., both of which have been sponsors or beneficiaries of catastrophe bond backed reinsurance protection before. The companies are using the Tomoni Re Pte Ltd. vehicle for this cat bond, which is a Singapore based special purpose reinsurance vehicle established in 2022 for the MS&amp;AD group’s last cat bond deal. With this new transaction, Tomoni Re Pte Ltd. will issue two tranches of Series 2024-1 catastrophe bond notes, one to provide reinsurance protection to ceding insurer Mitsui Sumitomo Insurance Co. Ltd. and the other to benefit Aioi Nissay Dowa Insurance Co., Ltd. The first tranche of Series 2024-1 notes on offer from Tomoni Re Pte Ltd., are a $75 million Class A tranche which will provide Mitsui Sumitomo Insurance Co. Ltd. with a source of Japanese typhoon and Japanese flood reinsurance protection, on an indemnity and per-occurrence basis. This protection will run over a four-year term to the end of March 2028, we understand. The $75 million of Class A notes come with an initial attachment probability of 1.72%, an initial expected loss of 1.45% and are being offered to cat bond investors with spread guidance in a range from 3% to 3.5%, sources said. The second tranche of Series 2024-1 notes on offer from Tomoni Re Pte Ltd., are a $100 million Class B tranche that will protect Aioi Nissay Dowa Insurance Co., Ltd. and are structured to provide both a source of per-occurrence and aggregate coverage, within the same tranche of notes. The Class B notes will provide indemnity and per-occurrence reinsurance for Japanese typhoons and floods over the four year term, and also rolling 3-year aggregate reinsurance for Japanese earthquake losses as well. The aggregate cover therefore sees two 3-year risk periods over the four-year term and we’re told there is a JPY 80 billion franchise deductible for earthquakes to qualify under it. Because of this two-section coverage under the Class B notes, they have both occurrence and aggregate metrics, with an initial attachment probability of 1.36% and expected loss of 1.31% on the occurrence wind and flood side, and an initial attachment probability of 0.37% and expected loss of 0.32% on the quake side. The combined metrics for the Class B notes are an initial attachment probability of 1.7% and an initial expected loss of 1.6%, while the notes are being offered to cat bond investors with price guidance in a range from 3.75% to 4.25%, we are told. With this second Tomoni Re catastrophe bond out of Singapore, MS&amp;AD is broadening its coverage to include quake risks as well, while also using a novel structure to provide this efficiently across a shared occurrence and aggregate limit through the Class B notes. Update 1: MS&amp;AD’s target for its latest catastrophe bond has been increased, with now up to $200 million of protection sought. Price guidance for the Class A notes has been updated to 3% to 3.25% and for the Class B notes to 4%, so suggesting both tranches will be priced within the initial guidance. Update 2: We’re now told that MS&amp;AD secured the upsized target of $200 million of collateralized reinsurance from this new Tomoni Re 2024-1 catastrophe bond. Both tranches of notes priced at $100 million in size, while the Class A notes priced at 3.25% and the Class B notes at 4%, so both at what was the mid-point of their initial guidance ranges.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0" t="str">
        <v>https://www.artemis.bm/deal-directory/tomoni-re-pte-ltd-series-2024-1/</v>
      </c>
    </row>
    <row r="571" spans="1:21" x14ac:dyDescent="0.25">
      <c r="A571" t="str">
        <v>Aragonite Re Ltd. (Series 2024-1)</v>
      </c>
      <c r="B571" s="19">
        <v>45352</v>
      </c>
      <c r="C571" t="str">
        <v>Aragonite Re Ltd.</v>
      </c>
      <c r="D571" t="str">
        <v>Brookfield Property Group</v>
      </c>
      <c r="E571" t="str">
        <v>Aon Securities is sole structuring agent and bookrunner</v>
      </c>
      <c r="F571" t="str">
        <v>AIR Worldwide</v>
      </c>
      <c r="G571" t="str">
        <v>US, Canada named storms and earthquakes</v>
      </c>
      <c r="H571" s="18">
        <v>100000000</v>
      </c>
      <c r="I571" t="str">
        <v>Indemnity</v>
      </c>
      <c r="J571" t="str">
        <v>NR</v>
      </c>
      <c r="K571" t="str">
        <v>Unknown</v>
      </c>
      <c r="L571" t="str">
        <v>None</v>
      </c>
      <c r="M571" t="str">
        <v>Unknown</v>
      </c>
      <c r="N571" t="str">
        <v>No</v>
      </c>
      <c r="O571">
        <v>0.59</v>
      </c>
      <c r="P571">
        <v>5.25</v>
      </c>
      <c r="Q571">
        <v>8.898305084745763</v>
      </c>
      <c r="R571">
        <v>1</v>
      </c>
      <c r="S571">
        <v>0</v>
      </c>
      <c r="T571" t="str">
        <v>This is the first catastrophe bond that will benefit Brookfield Property Group with a capital markets backed source of earthquake insurance protection, as the Brookfield Corporation looks to add to its quake insurance arrangements to cover its portfolios of property investments. The ultimate cedent or insured to this first catastrophe bond for the Brookfield Corporation will be its Brookfield Property Group arm and related entities. But the company plans to utilise its captive insurer as an intermediary, to front the catastrophe bond issuer for reinsurance and then pass that on as insurance through the Brookfield Property Group insurance arrangements, Artemis has learned. Aragonite Re Ltd. has been established in Bermuda for the issuance of catastrophe bonds to benefit Brookfield Property Group. For this first issuance, Aragonite Re Ltd. will look to issue $100 million of Series 2024-1 Class A notes, that will be sold to investors and the proceeds used to collateralize a reinsurance agreement with Obsidian Mutual IC, which is a protected cell of Brookfield’s Vermont based captive insurer Slate Management LLC, we understand. The protection will then cascade down as insurance to the Brookfield Property Group, covering all of Brookfield’s real estate and property investments. The Aragonite Re 2024-1 Class A notes are designed to provide a multi-year source of North American named storm and earthquake insurance protection to Brookfield, on a per-occurrence and indemnity trigger protection. The protection will span the US and Canada, while running across three annual risk periods to March 30th 2027. The $100 million of Class A notes would attach at $350 million of losses and exhaust coverage at $600 million for US and Canada named storms and earthquake events, aside from for California earthquakes. For California quake events, the attachment point will be $550 million and exhaustion $800 million, we are told by sources. That gives the notes an initial modelled attachment probability on a combined basis of 0.80%, an initial expected loss of 0.59% and they are being offered to cat bond investors with spread price guidance in a range from 5.75% to 6.50%. The largest insured value concentrations of the Brookfield property asset portfolio are in New York, California, Texas and Ontario, we understand. In expected loss terms, California earthquake risk is the biggest contributor at roughly 78% for that section of coverage, while for the other section it is Hawaii and Florida named storms that make up most of the risk, sources said. Update 1: We’re told the target size of this debut Aragonite Re catastrophe bond issuance for Brookfield remains at $100 million. However, the spread guidance has been reduced, with an updated range of 5.5% to 5.75% now offered. Update 2: The price guidance was lowered again, with a new range of 5.25% to 5.5% offered, indicating this debut cat bond for Brookfield will be priced below the original guidance. Update 3: We are told that Brookfield’s debut Aragonite Re 2024-1 catastrophe bond was priced and finalised at the targeted $100 million in size, while the notes priced at the bottom of the reduced guidance and some 14% below the mid-point of the initial range, to pay investors a spread of 5.25%.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1" t="str">
        <v>https://www.artemis.bm/deal-directory/aragonite-re-ltd-series-2024-1/</v>
      </c>
    </row>
    <row r="572" spans="1:21" x14ac:dyDescent="0.25">
      <c r="A572" t="str">
        <v>Sabine Re Ltd. (Series 2024-1)</v>
      </c>
      <c r="B572" s="19">
        <v>45383</v>
      </c>
      <c r="C572" t="str">
        <v>Sabine Re Ltd.</v>
      </c>
      <c r="D572" t="str">
        <v>Allied Trust Insurance Company</v>
      </c>
      <c r="E572" t="str">
        <v>Aon Securities is sole structuring agent and bookrunner</v>
      </c>
      <c r="F572" t="str">
        <v>AIR Worldwide</v>
      </c>
      <c r="G572" t="str">
        <v>Named storm: Texas, North Carolina, South Carolina, Louisiana</v>
      </c>
      <c r="H572" s="18">
        <v>100000000</v>
      </c>
      <c r="I572" t="str">
        <v>Indemnity</v>
      </c>
      <c r="J572" t="str">
        <v>NR</v>
      </c>
      <c r="K572" t="str">
        <v>Unknown</v>
      </c>
      <c r="L572">
        <v>2.21</v>
      </c>
      <c r="M572" t="str">
        <v>Unknown</v>
      </c>
      <c r="N572" t="str">
        <v>No</v>
      </c>
      <c r="O572">
        <v>1.48</v>
      </c>
      <c r="P572">
        <v>8.25</v>
      </c>
      <c r="Q572">
        <v>5.5743243243243246</v>
      </c>
      <c r="R572">
        <v>1</v>
      </c>
      <c r="S572">
        <v>0</v>
      </c>
      <c r="T572" t="str">
        <v>This is the first catastrophe bond for new sponsor Allied Trust Insurance Company, which is a Texas domiciled company and an admitted P&amp;C insurer that underwrites property-related and homeowners insurance in Texas, Louisiana, North Carolina and South Carolina. Allied Trust Insurance Company has established a new Bermuda domiciled company for its first catastrophe bond issuance, Sabine Re Ltd. Sabine Re Ltd. will issue a single tranche of Series 2024-1 Class A cat bond notes that will be sold to investors and the proceeds used to collateralize a named storm reinsurance agreement with the sponsor, Allied Trust. The Sabine Re 2024-1 catastrophe bond will provide Allied Trust with a three-year source of named storm reinsurance protection, covering losses in the states of Texas, North Carolina, South Carolina and Louisiana. The named storm reinsurance protection will be on an indemnity trigger and per-occurrence basis, with maturity due at the start of April 2027, we understand. The Class A notes issuance is currently targeted at $100 million in size, but has room to expand given at attachment point of $200 million and exhaustion at $360 million. The notes have an initial attachment probability of 2.21%, an initial base expected loss of 1.48% and are being offered to cat bond investors with spread price guidance in a range from 8% to 8.75%, we are told. Update 1: Allied Trust secured the targeted $100 million of reinsurance from its debut Sabine Re 2024-1 catastrophe bond. The notes were eventually priced to pay investors a spread of 8.25%, so within the initial price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2" t="str">
        <v>https://www.artemis.bm/deal-directory/sabine-re-ltd-series-2024-1/</v>
      </c>
    </row>
    <row r="573" spans="1:21" x14ac:dyDescent="0.25">
      <c r="A573" t="str">
        <v>Purple Re Ltd. (Series 2024-1)</v>
      </c>
      <c r="B573" s="19">
        <v>45383</v>
      </c>
      <c r="C573" t="str">
        <v>Purple Re Ltd.</v>
      </c>
      <c r="D573" t="str">
        <v>Slide Insurance Company</v>
      </c>
      <c r="E573" t="str">
        <v>GC Securities is sole structuring agent and bookrunner</v>
      </c>
      <c r="F573" t="str">
        <v>AIR Worldwide</v>
      </c>
      <c r="G573" t="str">
        <v>Florida and South Carolina named storm</v>
      </c>
      <c r="H573" s="18">
        <v>210000000</v>
      </c>
      <c r="I573" t="str">
        <v>Indemnity</v>
      </c>
      <c r="J573" t="str">
        <v>NR</v>
      </c>
      <c r="K573" t="str">
        <v>Unknown</v>
      </c>
      <c r="L573" t="str">
        <v>None</v>
      </c>
      <c r="M573" t="str">
        <v>Unknown</v>
      </c>
      <c r="N573" t="str">
        <v>No</v>
      </c>
      <c r="O573">
        <v>1.06</v>
      </c>
      <c r="P573">
        <v>9</v>
      </c>
      <c r="Q573">
        <v>8.4905660377358494</v>
      </c>
      <c r="R573">
        <v>1</v>
      </c>
      <c r="S573">
        <v>0</v>
      </c>
      <c r="T573" t="str">
        <v>This will be the third catastrophe bond to be sponsored by Slide Insurance Company, the full-stack homeowners property insurtech writer, as the company looks to increase the participation of the capital markets in its named storm and hurricane reinsurance arrangements. This already looks set to be the biggest cat bond sponsored by Slide, as its debut cat bond from April 2023 was a $100 million Purple Re Ltd. (Series 2023-1) , which it followed up by sponsoring an also $100 million Purple Re Ltd. (Series 2023-2) in July 2023. For its third cat bond, Slide is looking to bring even more capital markets backed protection into its reinsurance tower, with an initial target of $150 million for this Purple Re 2024-1 deal. Slide has been expanding its portfolio of homeowners property risk in hurricane exposed states, so needs an increasingly large reinsurance tower to support that exposure growth. Bermuda based special purpose insurer (SPI) Purple Re Ltd. will look to issue a single tranche of Series 2024-1 Class A notes, that will be sold to investors to collateralize the reinsurance agreement with Slide. The reinsurance will protect Slide over a three-year term from June 1st this year to the end of May 2027, we are told, while the covered peril is again named storm risks and the covered area the same as the previous Purple Re cat bonds, being Florida and South Carolina to begin. The $150 million of notes to be issued will provide Slide with fully-collateralized named storm reinsurance on an indemnity and per-occurrence basis. The Class A notes would attach their coverage at $505 million of losses to Slide, covering a share of losses to $805 million, but we understand they inure to reinsurance and FHCF coverage beneath, so the effective attachment point could be as high as $1.42 billion of loss to Slide. With that, these 2024-1 Purple Re cat bond notes will sit above the two series of notes issued in 2023, we are told. The $150 million of Class A notes come with an initial attachment point of 1.23%, an initial base expected loss of 1.06% and are being offered to cat bond investors with spread price guidance ranging from 8.75% to 9.5%, sources said. Update 1: We’re now told that the target size has been raised by 40% to $210 million, which will make this Slide’s largest cat bond to-date. The price guidance for the now $210 million of notes to be issued has been lowered to 8.75% to 9%, so within guidance but narrowed towards the low-end. Update 2: We’ve learned that Slide has secured the upsized $210 million target for reinsurance from its latest Purple Re 2024-1 catastrophe bond deal, while the notes were eventually priced to pay investors a spread of 9%, so in the lower-half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3" t="str">
        <v>https://www.artemis.bm/deal-directory/purple-re-ltd-series-2024-1/</v>
      </c>
    </row>
    <row r="574" spans="1:21" x14ac:dyDescent="0.25">
      <c r="A574" t="str">
        <v>Gateway Re Ltd. (Series 2024-2)</v>
      </c>
      <c r="B574" s="19">
        <v>45383</v>
      </c>
      <c r="C574" t="str">
        <v>Gateway Re Ltd.</v>
      </c>
      <c r="D574" t="str">
        <v>SureChoice Underwriters Reciprocal Exchange, Elevate Reciprocal Exchange</v>
      </c>
      <c r="E574" t="str">
        <v>Swiss Re Capital Markets is sole structuring agent and bookrunner</v>
      </c>
      <c r="F574" t="str">
        <v>AIR Worldwide</v>
      </c>
      <c r="G574" t="str">
        <v>US named storm: Alabama, Florida, North and South Carolina, Louisiana, Mississippi, Texas</v>
      </c>
      <c r="H574" s="18">
        <v>130000000</v>
      </c>
      <c r="I574" t="str">
        <v>Indemnity</v>
      </c>
      <c r="J574" t="str">
        <v>NR</v>
      </c>
      <c r="K574" t="str">
        <v>Unknown</v>
      </c>
      <c r="L574">
        <v>1.99</v>
      </c>
      <c r="M574" t="str">
        <v>Unknown</v>
      </c>
      <c r="N574" t="str">
        <v>No</v>
      </c>
      <c r="O574">
        <v>1.23</v>
      </c>
      <c r="P574">
        <v>8.25</v>
      </c>
      <c r="Q574">
        <v>6.7073170731707314</v>
      </c>
      <c r="R574">
        <v>1</v>
      </c>
      <c r="S574">
        <v>0</v>
      </c>
      <c r="T574" t="str">
        <v>For this latest catastrophe bond under the Gateway Re series of deals for underwriting entities linked to MGU SageSure, second and subsequent event reinsurance is being sought for the SureChoice Underwriters Reciprocal Exchange and the Elevate Reciprocal Exchange. Gateway Re Ltd., the Bermuda domiciled SPI, will issue a single Class C tranche of Series 2024-2 cat bond notes, with a target for between $100 million and $130 million of second-event reinsurance for the reciprocal exchanges. The notes will be sold to catastrophe bond funds and investors, while the proceeds will be used to collateralize a reinsurance agreement between the SPI and the ceding entities which are the SureChoice Underwriters Reciprocal Exchange and the Elevate Reciprocal Exchange. The Class C Series 2024-2 notes that Gateway Re Ltd. will issue are designed to cover the reciprocals against losses from named storms affecting the US states of Alabama, Florida, North and South Carolina, Louisiana, Mississippi, and Texas, on an indemnity, per-occurrence basis, for second and subsequent event losses. The notes will only provide their protection across a single hurricane season, coming on-risk after issuance in April and running until December 15th, we are told. The up to $100 to $130 million of notes would attach from $110 million of losses, covering up to $240 million and have an aggregate deductible of the size of that layer, at the $130 million amount (hence a full covered event needs to be seen before this second and subsequent coverage kicks in). The Class C notes will have an initial attachment probability of 1.99%, an initial expected loss of 1.23% and are being offered with price guidance of 90.5% to 91.5% of par, so are being structured as zero-coupon notes. That is a rough spread equivalent of 8.5% to 9.5%. Update 1: We’re now told that this cat bond looks set to achieve the upper-target size of $130 million of reinsurance for the sponsors. At the same time, the price guidance has been lowered, to between 91.5% and 92% of par, which indicates a reduction to a rough spread equivalent of 8% to 8.5%. Update 2: This cat bond was finalised to provide $130 million of second and subsequent event reinsurance to cedents SureChoice Underwriters Reciprocal Exchange and Elevate Reciprocal Exchange. The notes priced at 91.75% of par, which represents a rough spread equivalent of 8.25%, so below the initially marketed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4" t="str">
        <v>https://www.artemis.bm/deal-directory/gateway-re-ltd-series-2024-2/</v>
      </c>
    </row>
    <row r="575" spans="1:21" x14ac:dyDescent="0.25">
      <c r="A575" t="str">
        <v>Charles River Re Ltd. (Series 2024-1)</v>
      </c>
      <c r="B575" s="19">
        <v>45383</v>
      </c>
      <c r="C575" t="str">
        <v>Charles River Re Ltd.</v>
      </c>
      <c r="D575" t="str">
        <v>American European Insurance Company</v>
      </c>
      <c r="E575" t="str">
        <v>GC Securities is sole structuring agent and bookrunner</v>
      </c>
      <c r="F575" t="str">
        <v>AIR Worldwide</v>
      </c>
      <c r="G575" t="str">
        <v>Named storm: Massachusetts, New Jersey, New York, South Carolina</v>
      </c>
      <c r="H575" s="18">
        <v>125000000</v>
      </c>
      <c r="I575" t="str">
        <v>Indemnity</v>
      </c>
      <c r="J575" t="str">
        <v>NR</v>
      </c>
      <c r="K575" t="str">
        <v>Unknown</v>
      </c>
      <c r="L575">
        <v>2.71</v>
      </c>
      <c r="M575" t="str">
        <v>Unknown</v>
      </c>
      <c r="N575" t="str">
        <v>No</v>
      </c>
      <c r="O575">
        <v>1.87</v>
      </c>
      <c r="P575">
        <v>6.5</v>
      </c>
      <c r="Q575">
        <v>3.475935828877005</v>
      </c>
      <c r="R575">
        <v>1</v>
      </c>
      <c r="S575">
        <v>0</v>
      </c>
      <c r="T575" t="str">
        <v>This is a debut catastrophe bond for American European Insurance Company which sources the subject business to this catastrophe bond via its relationship with ShoreOne Insurance Managers, a coastal property specialist that includes flood in its policies. Charles River Re Ltd. has been established in Bermuda to issue a single tranche of Series 2024-1 cat bond notes, that are designed to provide American European with a multi-year source of named storm reinsurance, across a three-year term up until April 30th 2027. The issuance is targeted at $100 million in size and the Class A notes on offer will provide named storm reinsurance on a per-occurrence and indemnity trigger basis, covering loss events in the states of Massachusetts, New Jersey, New York and South Carolina, we understand. The coverage will run across three annual risk periods that begin on May 1st, we are told and additional covered areas can be added at annual resets, with Rhode Island said to be one of them. The $100 million of Class A notes can attach at $175 million of losses to American European Insurance and exhaust at $300 million of losses, giving them an initial attachment probability of 2.71% and an initial expected loss of 1.87%. The notes are offered with spread pricing in a range from 7% to 7.5%, we understand. Despite the fact ShoreOne specialises in offering property insurance policies that always include flood cover, we’re told that in terms of expected loss contribution, it is wind that makes up the majority, followed by surge, while rainfall linked flooding is a minor contributor at well below 1%. Update 1: We’re told that American European’s target for this debut Charles River Re catastrophe bond has now risen to as much as $125 million, while the price guidance range has been lowered to 6.75% to 7%. Update 2: We now understand that the size target is fixed at the larger $125 million, while the price guidance for these notes has been reduced again, to a new range of 6.5% to 6.75%. Update 3: American European secured the upsized $125 million of reinsurance from its debut Charles River Re catastrophe bond, while the pricing for the Series 2024-1 Class A notes was finalised at 6.5%, so the low-end of twice reduced guidance and roughly 10% down on the initial mid-point.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5" t="str">
        <v>https://www.artemis.bm/deal-directory/charles-river-re-ltd-series-2024-1/</v>
      </c>
    </row>
    <row r="576" spans="1:21" x14ac:dyDescent="0.25">
      <c r="A576" t="str">
        <v>Alamo Re Ltd. (Series 2024-1) Class C</v>
      </c>
      <c r="B576" s="19">
        <v>45383</v>
      </c>
      <c r="C576" t="str">
        <v>Alamo Re Ltd.</v>
      </c>
      <c r="D576" t="str">
        <v>Texas Windstorm Insurance Association (TWIA)</v>
      </c>
      <c r="E576" t="str">
        <v>Gallagher Securities is sole structuring agent &amp; bookrunner</v>
      </c>
      <c r="F576" t="str">
        <v>AIR Worldwide</v>
      </c>
      <c r="G576" t="str">
        <v>Texas named storms and severe thunderstorms</v>
      </c>
      <c r="H576" s="18">
        <v>500000000</v>
      </c>
      <c r="I576" t="str">
        <v>Indemnity</v>
      </c>
      <c r="J576" t="str">
        <v>NR</v>
      </c>
      <c r="K576">
        <v>3.08</v>
      </c>
      <c r="L576">
        <v>3.97</v>
      </c>
      <c r="M576" t="str">
        <v>Unknown</v>
      </c>
      <c r="N576" t="str">
        <v>Yes</v>
      </c>
      <c r="O576">
        <v>3.29</v>
      </c>
      <c r="P576">
        <v>11.25</v>
      </c>
      <c r="Q576">
        <v>3.4194528875379939</v>
      </c>
      <c r="R576">
        <v>1</v>
      </c>
      <c r="S576">
        <v>0</v>
      </c>
      <c r="T576"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6" t="str">
        <v>https://www.artemis.bm/deal-directory/alamo-re-ltd-series-2024-1/</v>
      </c>
    </row>
    <row r="577" spans="1:21" x14ac:dyDescent="0.25">
      <c r="A577" t="str">
        <v>Alamo Re Ltd. (Series 2024-1) Class A</v>
      </c>
      <c r="B577" s="19">
        <v>45383</v>
      </c>
      <c r="C577" t="str">
        <v>Alamo Re Ltd.</v>
      </c>
      <c r="D577" t="str">
        <v>Texas Windstorm Insurance Association (TWIA)</v>
      </c>
      <c r="E577" t="str">
        <v>Gallagher Securities is sole structuring agent &amp; bookrunner</v>
      </c>
      <c r="F577" t="str">
        <v>AIR Worldwide</v>
      </c>
      <c r="G577" t="str">
        <v>Texas named storms and severe thunderstorms</v>
      </c>
      <c r="H577" s="18">
        <v>500000000</v>
      </c>
      <c r="I577" t="str">
        <v>Indemnity</v>
      </c>
      <c r="J577" t="str">
        <v>NR</v>
      </c>
      <c r="K577">
        <v>3.08</v>
      </c>
      <c r="L577">
        <v>1.48</v>
      </c>
      <c r="M577" t="str">
        <v>Unknown</v>
      </c>
      <c r="N577" t="str">
        <v>Yes</v>
      </c>
      <c r="O577">
        <v>1.42</v>
      </c>
      <c r="P577">
        <v>6</v>
      </c>
      <c r="Q577">
        <v>4.2253521126760569</v>
      </c>
      <c r="R577">
        <v>1</v>
      </c>
      <c r="S577">
        <v>0</v>
      </c>
      <c r="T577"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7" t="str">
        <v>https://www.artemis.bm/deal-directory/alamo-re-ltd-series-2024-1/</v>
      </c>
    </row>
    <row r="578" spans="1:21" x14ac:dyDescent="0.25">
      <c r="A578" t="str">
        <v>Alamo Re Ltd. (Series 2024-1) Class B</v>
      </c>
      <c r="B578" s="19">
        <v>45383</v>
      </c>
      <c r="C578" t="str">
        <v>Alamo Re Ltd.</v>
      </c>
      <c r="D578" t="str">
        <v>Texas Windstorm Insurance Association (TWIA)</v>
      </c>
      <c r="E578" t="str">
        <v>Gallagher Securities is sole structuring agent &amp; bookrunner</v>
      </c>
      <c r="F578" t="str">
        <v>AIR Worldwide</v>
      </c>
      <c r="G578" t="str">
        <v>Texas named storms and severe thunderstorms</v>
      </c>
      <c r="H578" s="18">
        <v>400000000</v>
      </c>
      <c r="I578" t="str">
        <v>Indemnity</v>
      </c>
      <c r="J578" t="str">
        <v>NR</v>
      </c>
      <c r="K578">
        <v>3.08</v>
      </c>
      <c r="L578">
        <v>2.61</v>
      </c>
      <c r="M578" t="str">
        <v>Unknown</v>
      </c>
      <c r="N578" t="str">
        <v>Yes</v>
      </c>
      <c r="O578">
        <v>1.96</v>
      </c>
      <c r="P578">
        <v>7.75</v>
      </c>
      <c r="Q578">
        <v>3.9540816326530615</v>
      </c>
      <c r="R578">
        <v>1</v>
      </c>
      <c r="S578">
        <v>0</v>
      </c>
      <c r="T578" t="str">
        <v>The Texas Windstorm Insurance Association (TWIA), the residual market property insurer for the State of Texas, has returned to the catastrophe bond market for what will be its tenth issuance under an Alamo Re issuance vehicle. This new issuance for 2024 sees TWIA seeking $600 million of reinsurance from the start of its marketing, suggesting it could become one of the largest cat bonds it has ever sponsored. As with previous TWIA-sponsored catastrophe bonds, we understand that global reinsurance firm Hannover Re will act as the ceding reinsurer to front the capital markets, while TWIA will be the reinsured party, sources explained. Hannover Re will therefore front the Alamo Re special purpose insurer, entering into a retrocessional reinsurance agreement with it, while entering into a reinsurance agreement with TWIA to pass on the protection to the Texas based insurer. Alamo Re Ltd., the Bermuda based special purpose insurer, is set issue three tranches of Series 2024-1 notes for this cat bond, with at least $600 million of reinsurance coverage sought for TWIA. The reinsurance protection from all three tranches is for Texas named storms and severe thunderstorms, on an indemnity trigger and annual aggregate basis, so the same as previous Alamo Re cat bonds have provided to TWIA. Two of the tranches of notes, Classes A and B, will provide three years of cover from June 1st to the end of May 2027, while the third Class C tranche will only cover two years from June 1st to the end of May 2026, we are told. All three tranches need loss events to exceed $50 million in cost to TWIA, for those events to apply under the aggregate coverage, we understand. A $300 million Class A tranche of notes will cover TWIA for losses from an attachment of $6 billion to $6.5 billion, giving the notes an initial attachment probability of 1.48% and an initial expected loss of 1.42%. These notes are being offered with spread price guidance of 6.5% to 7.5%, it’s said. A $100 million Class B tranche of notes will cover TWIA for losses from an attachment of $3.65 billion to $6 billion, so sit beneath the A’s, giving the notes an initial attachment probability of 2.61% and an initial expected loss of 1.96%. They span a particularly wide layer of the tower and these notes are being offered with spread price guidance of 7.5% to 8.5%. A $200 million Class C tranche of notes (so the two year tranche) will cover TWIA for losses from an attachment of $2.45 billion to $3.45 billion, giving the notes an initial attachment probability of 3.97% and an initial expected loss of 3.29%, so are a good deal riskier. These notes are being offered with spread price guidance of 11% to 12%, we understand. Update 1: The Texas Windstorm Insurance Association (TWIA) is aiming to double the size of its latest catastrophe bond issuance, with now $1.2 billion of reinsurance sought across the three tranches of this Alamo Re 2024-1 deal. The Class A tranche of notes are now updated with a target size of $500 million and their price guidance has been narrowed and lowered to 6.5% to 7%. The Class B tranche of notes are now targeted to be $300 million in size, while their guidance has also been narrowed and lowered to 7.5% to 8%. The final Class C tranche of notes (so the two year tranche) are now targeted to be $400 million, while their spread price guidance has narrowed and fallen to 11% to 11.5%. Update 2: The target size for this latest cat bond from TWIA has increased again, with now $1.4 billion of reinsurance targeted from the issuance. The Class A tranche of notes remain at their updated target size of $500 million, but their price guidance has been lowered further to between 6% and 6.5%. The Class B tranche of notes have grown again to become a $500 million tranche, while their pricing has been fixed at 7.75%. The final Class C tranche of notes (so the two year tranche) remain at their upsized $400 million, while their pricing has been fixed at 11.25%. Update 3: TWIA has now successfully priced its latest Alamo Re 2024-1 catastrophe bond to provide the upsized $1.4 billion of reinsurance. The Class A tranche of notes remained $500 million, with their price finalised at 6%, so below the initial guidance The Class B tranche of notes also remained at $500 million in size, with their pricing finalised within guidance at 7.75%. The final Class C tranche of notes (so the two year tranche) remained at $400 million, while their price was also finalised within initial guidance at 11.25%.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8" t="str">
        <v>https://www.artemis.bm/deal-directory/alamo-re-ltd-series-2024-1/</v>
      </c>
    </row>
    <row r="579" spans="1:21" x14ac:dyDescent="0.25">
      <c r="A579" t="str">
        <v>Palm Re Ltd. (Series 2024-1)</v>
      </c>
      <c r="B579" s="19">
        <v>45383</v>
      </c>
      <c r="C579" t="str">
        <v>Palm Re Ltd.</v>
      </c>
      <c r="D579" t="str">
        <v>Florida Peninsula Insurance</v>
      </c>
      <c r="E579" t="str">
        <v>Howden Tiger Capital Markets &amp; Advisory is sole structuring agent and bookrunner</v>
      </c>
      <c r="F579" t="str">
        <v>AIR Worldwide</v>
      </c>
      <c r="G579" t="str">
        <v>Florida named storm</v>
      </c>
      <c r="H579" s="18">
        <v>150000000</v>
      </c>
      <c r="I579" t="str">
        <v>Indemnity</v>
      </c>
      <c r="J579" t="str">
        <v>NR</v>
      </c>
      <c r="K579" t="str">
        <v>Unknown</v>
      </c>
      <c r="L579">
        <v>2.5</v>
      </c>
      <c r="M579" t="str">
        <v>Unknown</v>
      </c>
      <c r="N579" t="str">
        <v>No</v>
      </c>
      <c r="O579">
        <v>1.78</v>
      </c>
      <c r="P579">
        <v>9.5</v>
      </c>
      <c r="Q579">
        <v>5.3370786516853927</v>
      </c>
      <c r="R579">
        <v>1</v>
      </c>
      <c r="S579">
        <v>0</v>
      </c>
      <c r="T579" t="str">
        <v>This is a debut catastrophe bond from P&amp;C insurer Florida Peninsula Insurance Company, which is seeking a capital markets backed source of collateralized Florida named storm reinsurance to cover itself and its subsidiary Edison Insurance Company. Palm Re Ltd. has been established in Bermuda, to issue series of catastrophe bond notes to benefit Florida Peninsula Insurance and subsidiaries. For this first issuance, Palm Re Ltd. will seek to issue $100 million or more in Series 2024-1 Class A notes, that will be sold to investors and the proceeds of that used to fully-collateralize a reinsurance agreement with the sponsor. The reinsurance protection will cover Florida Peninsula and Edison Insurance against named storm losses in the state of Florida, on a per-occurrence and indemnity trigger basis. That coverage will run across a three-year term, from June 1st 2024, through May 31st 2027, we understand. The $100 million of Palm Re Series 2024-1 Class A cat bond notes would attach their coverage at $570 million of losses and protect a share of losses up to exhaustion at $870 million, we are told. That gives the notes an initial attachment probability of 2.5%, an initial base expected loss of 1.78% and the cat bond notes are being offered to investors with spread price guidance in a range from 10.25% to 11%, sources explained. Update 1: We’re told Florida Peninsula’s target for this new catastrophe bond has been lifted, with up to $150 million of Palm Re 2024-1 notes now being offered. At the same time the price guidance has fallen, with an updated range of 9.75% to 10.25% being offered. Update 2: We’re now told that the target size has been fixed at $150 million for this debut cat bond for Florida Peninsula Insurance, while the price guidance for the notes has been lowered again, to a range of 9.5% to 9.75%. Update 3: We’re told this Palm Re 2024-1 catastrophe bond issuance will settle at the upsized $150 million, priced at 9.5%, so roughly 11% below the mid-point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79" t="str">
        <v>https://www.artemis.bm/deal-directory/palm-re-ltd-series-2024-1/</v>
      </c>
    </row>
    <row r="580" spans="1:21" x14ac:dyDescent="0.25">
      <c r="A580" t="str">
        <v>Nakama Re Pte. Ltd. (Series 2024-1)</v>
      </c>
      <c r="B580" s="19">
        <v>45383</v>
      </c>
      <c r="C580" t="str">
        <v>Nakama Re Pte. Ltd.</v>
      </c>
      <c r="D580" t="str">
        <v>Zenkyoren</v>
      </c>
      <c r="E580" t="str">
        <v>Aon Securities is sole structuring agent and bookrunner</v>
      </c>
      <c r="F580" t="str">
        <v>AIR Worldwide</v>
      </c>
      <c r="G580" t="str">
        <v>Japan earthquake</v>
      </c>
      <c r="H580" s="18">
        <v>150000000</v>
      </c>
      <c r="I580" t="str">
        <v>Indemnity</v>
      </c>
      <c r="J580" t="str">
        <v>NR</v>
      </c>
      <c r="K580">
        <v>4.92</v>
      </c>
      <c r="L580">
        <v>0.82</v>
      </c>
      <c r="M580" t="str">
        <v>Unknown</v>
      </c>
      <c r="N580" t="str">
        <v>No</v>
      </c>
      <c r="O580">
        <v>0.79</v>
      </c>
      <c r="P580">
        <v>2.35</v>
      </c>
      <c r="Q580">
        <v>2.9746835443037973</v>
      </c>
      <c r="R580">
        <v>1</v>
      </c>
      <c r="S580">
        <v>0</v>
      </c>
      <c r="T580" t="str">
        <v>Zenkyoren, the Japanese National Mutual Insurance Federation of Agricultural Cooperatives, has returned to the catastrophe bond market in search of more aggregate Japanese earthquake reinsurance protection from the capital markets. For its 2024 cat bond, Zenkyoren has returned to Singapore to use its special purpose reinsurance vehicle to issue the notes. Zenkyoren last sponsored a cat bond out of Singapore in 2021, then used its Bermuda SPI in 2023. This year, we’re told that Nakama Re Pte. Ltd. will seek to issue a single tranche of notes, to raise at least $150 million in capital to collateralize reinsurance agreements between the issuer and cedent Zenkyoren. Zenkyoren is targeting the Japanese earthquake reinsurance protection on a three-year aggregate, indemnity triggered basis, with the coverage set to run across a roughly five year term to end of March 2029, with three annual aggregate risk periods, each three-years in length, that overlap across that term. As usual, we understand Zenkyoren will benefit from protection that includes coverage for losses from shake and related perils of earthquakes, including tsunami’s, fire, flooding and sprinkler leakage. The targeted $150 million tranche of Class 1 notes have an attachment point of JPY 1.9 trillion of losses and cover a layer to JPY 2.15 trillion, which is the same layer as Zenkyoren’s 2023 cat bond covers. The notes also feature a franchise deductible of JPY 270 billion. This gives the notes an initial annualised attachment probability of 0.82%, an initial annualised expected loss of 0.79% and they are being offered with spread guidance of 2.25% to 2.5%, we are told. Update 1: Price guidance for these notes has been updated, to a new range of 2.35% to 2.5%, suggesting investors are not prepared to keep softening pricing for catastrophe bonds that only pay a minimal excess spread. Update 2: These Nakama Re 2024-1 catastrophe bond notes were finalised at the targeted $150 million issuance size, with a spread of 2.35%, so priced within the lower-end of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0" t="str">
        <v>https://www.artemis.bm/deal-directory/nakama-re-pte-ltd-series-2024-1/</v>
      </c>
    </row>
    <row r="581" spans="1:21" x14ac:dyDescent="0.25">
      <c r="A581" t="str">
        <v>Kendall Re Ltd. (Series 2024-1) Class A</v>
      </c>
      <c r="B581" s="19">
        <v>45383</v>
      </c>
      <c r="C581" t="str">
        <v>Kendall Re Ltd.</v>
      </c>
      <c r="D581" t="str">
        <v>Aspen Insurance</v>
      </c>
      <c r="E581" t="str">
        <v>GC Securities is sole structuring agent and joint bookrunner. Gallagher Securities is joint bookrunner.</v>
      </c>
      <c r="F581" t="str">
        <v>AIR Worldwide</v>
      </c>
      <c r="G581" t="str">
        <v>U.S. named storm, U.S. &amp; Canada earthquake, European windstorm</v>
      </c>
      <c r="H581" s="18">
        <v>225000000</v>
      </c>
      <c r="I581" t="str">
        <v>Industry loss index</v>
      </c>
      <c r="J581" t="str">
        <v>NR</v>
      </c>
      <c r="K581" t="str">
        <v>Unknown</v>
      </c>
      <c r="L581">
        <v>1.59</v>
      </c>
      <c r="M581" t="str">
        <v>Unknown</v>
      </c>
      <c r="N581" t="str">
        <v>Yes</v>
      </c>
      <c r="O581">
        <v>1.04</v>
      </c>
      <c r="P581">
        <v>6.25</v>
      </c>
      <c r="Q581">
        <v>6.0096153846153841</v>
      </c>
      <c r="R581">
        <v>1</v>
      </c>
      <c r="S581">
        <v>0</v>
      </c>
      <c r="T581" t="str">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1" t="str">
        <v>https://www.artemis.bm/deal-directory/kendall-re-ltd-series-2024-1/</v>
      </c>
    </row>
    <row r="582" spans="1:21" x14ac:dyDescent="0.25">
      <c r="A582" t="str">
        <v>Kendall Re Ltd. (Series 2024-1) Class B</v>
      </c>
      <c r="B582" s="19">
        <v>45383</v>
      </c>
      <c r="C582" t="str">
        <v>Kendall Re Ltd.</v>
      </c>
      <c r="D582" t="str">
        <v>Aspen Insurance</v>
      </c>
      <c r="E582" t="str">
        <v>GC Securities is sole structuring agent and joint bookrunner. Gallagher Securities is joint bookrunner.</v>
      </c>
      <c r="F582" t="str">
        <v>AIR Worldwide</v>
      </c>
      <c r="G582" t="str">
        <v>U.S. named storm, U.S. &amp; Canada earthquake, European windstorm</v>
      </c>
      <c r="H582" s="18">
        <v>75000000</v>
      </c>
      <c r="I582" t="str">
        <v>Industry loss index</v>
      </c>
      <c r="J582" t="str">
        <v>NR</v>
      </c>
      <c r="K582" t="str">
        <v>Unknown</v>
      </c>
      <c r="L582">
        <v>3.87</v>
      </c>
      <c r="M582" t="str">
        <v>Unknown</v>
      </c>
      <c r="N582" t="str">
        <v>Yes</v>
      </c>
      <c r="O582">
        <v>2.54</v>
      </c>
      <c r="P582">
        <v>7.75</v>
      </c>
      <c r="Q582">
        <v>3.0511811023622046</v>
      </c>
      <c r="R582">
        <v>1</v>
      </c>
      <c r="S582">
        <v>0</v>
      </c>
      <c r="T582" t="str">
        <v>Aspen Insurance Holdings Limited is back in the catastrophe bond market for a second renewal of its Kendall Re international multi-peril transaction. It will be the third catastrophe bond issuance under the Kendall Re name and the fourth we have listed in our Deal Directory from Aspen , with the first having been a 2007 California earthquake cat bond named Ajax Re Ltd. , which had defaulted in 2009 due to the Lehman Brothers collapse . For this 2024-1 renewal from Kendall Re, Aspen is seeking industry-loss based collateralized retrocessional reinsurance capacity from the capital markets to support its global underwriting units. Bermuda-based issuer Kendall Re Ltd. will look to sell two tranches of Series 2024-1 cat bond notes to investors, with the proceeds set to collateralize reinsurance agreements to protect the company. The targeted at least $150 million of protection is split over the two tranches of notes and will provide retro reinsurance to Aspen’s Bermuda unit, as well as its Lloyd’s syndicate 4711, UK company and two US underwriting units, so covers losses across the entire group as its last cat bond did. The two tranches of Series 2024-1 notes that Kendall Re is going to issue will be exposed to losses from US named storms, including Puerto Rico, the US Virgin Islands and DC, as well as US and Canada earthquake, plus European windstorms on a weighted (state/county/Cresta) industry loss and annual aggregate basis, we are told. PCS is providing the industry loss data for the US and Canadian named storm and earthquake risks, while PERILS AG is the data provider for European windstorm events. We understand that there will be a franchise deductible of $30 million to take into account per-event, before a loss can count towards the annual aggregate total. The coverage from both tranches of notes will run across a three-year term, until early May 2027 we’re told. Kendall Re Ltd. is aiming to issue a $75 million tranche of Class A notes that will come with an initial attachment probability of 1.59%, an initial expected loss of 1.04% and are being offered with price guidance in a range from 4.5% to 5.25%. While an also $75 million Class B tranche of notes are riskier and come with an initial attachment probability of 3.87%, an initial expected loss of 2.54% and are being offered with price guidance in a range from 6% to 6.75%, sources said. Update 1: We understand that Aspen’s target for the size of this Kendall Re 2024-1 retro cat bond issuance has increased significantly, with now up to $300 million of cover sought across the two tranches of notes. That is being stated as the maximum size, although the tranches suggest it could have been larger, has Aspen wanted. The Class A notes are now targeted at between $150m and $225m in size, while the Class B notes are targeted at between $75m and $150m. At the same time though, the price guidance has risen relatively significantly, with the Class A notes now offered with spread guidance of 5.75% to 6.5%, while the Class B notes are offered with spread guidance of between 7.75% and 8.5%. Update 2: We’re told that Aspen secured the doubling of its latest cat bond issuance, to provide it $300 million of retrocession. The Class A notes tripled to $225 million in size and priced at 6.25%, while the Class B notes remained $75 million in size and priced at 7.75%.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2" t="str">
        <v>https://www.artemis.bm/deal-directory/kendall-re-ltd-series-2024-1/</v>
      </c>
    </row>
    <row r="583" spans="1:21" x14ac:dyDescent="0.25">
      <c r="A583" t="str">
        <v>Bayou Re Ltd. (Series 2024-1) Class A</v>
      </c>
      <c r="B583" s="19">
        <v>45383</v>
      </c>
      <c r="C583" t="str">
        <v>Bayou Re Ltd.</v>
      </c>
      <c r="D583" t="str">
        <v>Louisiana Citizens Property Insurance Corporation</v>
      </c>
      <c r="E583" t="str">
        <v>GC Securities is sole structuring agent and bookrunner</v>
      </c>
      <c r="F583" t="str">
        <v>AIR Worldwide</v>
      </c>
      <c r="G583" t="str">
        <v>Louisiana named storm</v>
      </c>
      <c r="H583" s="18">
        <v>200000000</v>
      </c>
      <c r="I583" t="str">
        <v>Indemnity</v>
      </c>
      <c r="J583" t="str">
        <v>NR</v>
      </c>
      <c r="K583" t="str">
        <v>Unknown</v>
      </c>
      <c r="L583">
        <v>1.47</v>
      </c>
      <c r="M583" t="str">
        <v>Unknown</v>
      </c>
      <c r="N583" t="str">
        <v>Yes</v>
      </c>
      <c r="O583">
        <v>1.1399999999999999</v>
      </c>
      <c r="P583">
        <v>8.5</v>
      </c>
      <c r="Q583">
        <v>7.4561403508771935</v>
      </c>
      <c r="R583">
        <v>1</v>
      </c>
      <c r="S583">
        <v>0</v>
      </c>
      <c r="T583" t="str">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3" t="str">
        <v>https://www.artemis.bm/deal-directory/bayou-re-ltd-series-2024-1/</v>
      </c>
    </row>
    <row r="584" spans="1:21" x14ac:dyDescent="0.25">
      <c r="A584" t="str">
        <v>Bayou Re Ltd. (Series 2024-1) Class B</v>
      </c>
      <c r="B584" s="19">
        <v>45383</v>
      </c>
      <c r="C584" t="str">
        <v>Bayou Re Ltd.</v>
      </c>
      <c r="D584" t="str">
        <v>Louisiana Citizens Property Insurance Corporation</v>
      </c>
      <c r="E584" t="str">
        <v>GC Securities is sole structuring agent and bookrunner</v>
      </c>
      <c r="F584" t="str">
        <v>AIR Worldwide</v>
      </c>
      <c r="G584" t="str">
        <v>Louisiana named storm</v>
      </c>
      <c r="H584" s="18">
        <v>75000000</v>
      </c>
      <c r="I584" t="str">
        <v>Indemnity</v>
      </c>
      <c r="J584" t="str">
        <v>NR</v>
      </c>
      <c r="K584" t="str">
        <v>Unknown</v>
      </c>
      <c r="L584">
        <v>4.09</v>
      </c>
      <c r="M584" t="str">
        <v>$500,000,000.00</v>
      </c>
      <c r="N584" t="str">
        <v>Yes</v>
      </c>
      <c r="O584">
        <v>3.19</v>
      </c>
      <c r="P584">
        <v>18.5</v>
      </c>
      <c r="Q584">
        <v>5.7993730407523509</v>
      </c>
      <c r="R584">
        <v>1</v>
      </c>
      <c r="S584">
        <v>0</v>
      </c>
      <c r="T584" t="str">
        <v>Louisiana Citizens Property Insurance Corporation, the non-profit residential and commercial property insurer for those who cannot access private market insurance in the state, is back in search of $225 million or more in fully-collateralized named storm reinsurance protection from the capital markets with this Bayou Re Ltd. Series 2024-1 catastrophe bond issuance. The initial target is to secure $225 million of Louisiana named storm reinsurance protection for the residual market insurer of the state, Artemis has learned. Two tranches of Series 2024-1 cat bond notes will be issued by Bayou Re Ltd. and sold to investors, with the proceeds used to collateralize the reinsurance agreement between the SPI issuer and Louisiana Citizens. The reinsurance coverage from these Bayou Re 2024-1 cat bond notes will protect Louisiana Citizens against named storm losses on an indemnity trigger and per-occurrence basis, across a three-year term, we understand. A currently $150 million Class A tranche of notes would attach their coverage at $1.33 billion of losses to Louisiana Citizens, exhausting at $2 billion. As a result the Class A notes have an initial attachment probability of 1.47%, an initial expected loss of 1.14% and are being offered to investors with spread price guidance of 9.5% to 10.5%, we are told. A currently $75 million Class B tranche are riskier, having an attachment point at $500 million of losses and exhausting their coverage at $800 million. Which gives the Class B notes an initial attachment probability of 4.09%, an initial expected loss of 3.19% and they come with spread price guidance of 19% to 20%. For comparison, the Series 2024-1 Class B notes will sit in the Louisiana Citizens reinsurance tower alongside the Series 2023-1 Class B notes from a year ago, which had an initial expected loss of 3.09% and priced for a spread of 19.5% at issuance. Update 1: Louisiana Citizens has raised its target for this new Bayou Re 2024-1 catastrophe bond, with up to $275 million of collateralized named storm reinsurance now sought across the two tranches of notes. The Class A notes are now sized at between $150 million and $200 million, while their price guidance has dropped to a new range of 8.5% to 9.5%. The Class B notes are still $75 million, while their price guidance has also dropped, to between 18.5% and 19%. Update 2: We understand that Louisiana Citizens Property Insurance Corporation secured its upsized target for $275 million of reinsurance from its latest Bayou Re 2024-1 catastrophe bond, while the notes were priced at the low-ends of guidance. The Class A notes were finalised at $200 million in size, with a spread priced at 8.5%. The Class B notes were finalised at $75 million, while their price was finalised to pay investors an 18.5% spread.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4" t="str">
        <v>https://www.artemis.bm/deal-directory/bayou-re-ltd-series-2024-1/</v>
      </c>
    </row>
    <row r="585" spans="1:21" x14ac:dyDescent="0.25">
      <c r="A585" t="str">
        <v>Atela Re Ltd. (Series 2024-1) Class A</v>
      </c>
      <c r="B585" s="19">
        <v>45413</v>
      </c>
      <c r="C585" t="str">
        <v>Atela Re Ltd.</v>
      </c>
      <c r="D585" t="str">
        <v>Nephila Syndicate Management Limited (for Syndicate 2357)</v>
      </c>
      <c r="E585" t="str">
        <v>Aon Securities is sole structuring agent and bookrunner</v>
      </c>
      <c r="F585" t="str">
        <v>AIR Worldwide</v>
      </c>
      <c r="G585" t="str">
        <v>US named storm, US earthquake</v>
      </c>
      <c r="H585" s="18">
        <v>60000000</v>
      </c>
      <c r="I585" t="str">
        <v>Industry loss index</v>
      </c>
      <c r="J585" t="str">
        <v>NR</v>
      </c>
      <c r="K585">
        <v>3</v>
      </c>
      <c r="L585">
        <v>6.66</v>
      </c>
      <c r="M585" t="str">
        <v>Unknown</v>
      </c>
      <c r="N585" t="str">
        <v>Yes</v>
      </c>
      <c r="O585">
        <v>5.15</v>
      </c>
      <c r="P585">
        <v>14.25</v>
      </c>
      <c r="Q585">
        <v>2.7669902912621356</v>
      </c>
      <c r="R585">
        <v>1</v>
      </c>
      <c r="S585">
        <v>0</v>
      </c>
      <c r="T585" t="str">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5" t="str">
        <v>https://www.artemis.bm/deal-directory/atela-re-ltd-series-2024-1/</v>
      </c>
    </row>
    <row r="586" spans="1:21" x14ac:dyDescent="0.25">
      <c r="A586" t="str">
        <v>Atela Re Ltd. (Series 2024-1) Class B</v>
      </c>
      <c r="B586" s="19">
        <v>45413</v>
      </c>
      <c r="C586" t="str">
        <v>Atela Re Ltd.</v>
      </c>
      <c r="D586" t="str">
        <v>Nephila Syndicate Management Limited (for Syndicate 2357)</v>
      </c>
      <c r="E586" t="str">
        <v>Aon Securities is sole structuring agent and bookrunner</v>
      </c>
      <c r="F586" t="str">
        <v>AIR Worldwide</v>
      </c>
      <c r="G586" t="str">
        <v>US named storm, US earthquake</v>
      </c>
      <c r="H586" s="18">
        <v>30000000</v>
      </c>
      <c r="I586" t="str">
        <v>Industry loss index</v>
      </c>
      <c r="J586" t="str">
        <v>NR</v>
      </c>
      <c r="K586">
        <v>3</v>
      </c>
      <c r="L586">
        <v>11.73</v>
      </c>
      <c r="M586" t="str">
        <v>Unknown</v>
      </c>
      <c r="N586" t="str">
        <v>Yes</v>
      </c>
      <c r="O586">
        <v>8.36</v>
      </c>
      <c r="P586">
        <v>22</v>
      </c>
      <c r="Q586">
        <v>2.6315789473684212</v>
      </c>
      <c r="R586">
        <v>1</v>
      </c>
      <c r="S586">
        <v>0</v>
      </c>
      <c r="T586" t="str">
        <v>This new Atela Re Ltd. Series 2024-1 catastrophe bond issuance will provide a source of industry-loss based retrocessional reinsurance protection from the capital markets to ILS manager Nephila Capital’s underwriting vehicle in the Lloyd’s market, Syndicate 2357. We understand Nephila Syndicate Management Limited will be the ultimate ceding reinsurer to the deal, acting on behalf of its flagship Lloyd’s of London syndicate. The notes will provide industry-loss index trigger based protection for US named storm and US earthquake events to the syndicate 2357 portfolio. Atela Re Ltd. has been established in Bermuda to be the issuer for this first Series 2024-1 catastrophe bond for Nephila. The ceding reinsurer for the Atela Re 2024-1 cat bond will be Nephila Syndicate Management Limited, the Lloyd’s managing agent that operates two syndicates for Nephila’s ILS strategies. But the coverage is only for Lloyd’s Syndicate 2357, which is Nephila’s longest-standing underwriting operation in the Lloyd’s market and as we recently reported came through 2023 with a combined ratio that was market-beating . Atela Re Ltd. will issue two tranches of Series 2024-1 cat bond notes, with a target issuance size of $100 million across the two layers of retrocessional reinsurance coverage, we understand. The notes will ultimately provide syndicate 2357, via Nephila Syndicate Management, with a three year source of annual aggregate and industry loss index based retro reinsurance protection. The Atela Re cat bond notes will provide protection against major industry losses from US named storms and US earthquakes, with PCS the reporting agent for insured industry events, sources said. We’re told that a franchise deductible will be in place for both perils, based on an index point level of 300m for each. In terms of where the risk is most concentrated, we understand that Florida named storm is the largest exposure of both tranches of notes, at more than half in each case, after which comes California earthquake, Texas named storms and Louisiana named storms, but with those all below a 10% contribution of expected loss to either tranche of notes. So Florida hurricanes are the main exposure to these notes. As said, the target for this cat bond is to source $100 million of industry-loss based retro nat cat protection from the two tranches of notes and at this stage the tranches themselves do not have target sizes, we understand. The Class A tranche of notes have an initial attachment probability of 6.66%, an initial expected loss of 5.15% and are being offered to investors with price guidance in a range from 11.25% to 12.25%, sources said. The Class B tranche are riskier, having an initial attachment probability of 11.73%, an initial expected loss of 8.36% and are being offered to investors with price guidance in a range from 18.25% to 19.25%. Update 1: We’re now told that the target size for this Atela Re 2024-1 catastrophe bond issuance is expected to be between $90 million and $110 million, so on target. The Class A tranche of notes are being offered at between $60 million and $70 million in size, we are told. The Class A notes have an initial base expected loss of 5.15% and were first offered to investors with price guidance in a range from 11.25% to 12.25%, but we’re now told that guidance has been hiked by 21% from the mid-point of that range, to now be offered with new spread guidance of 14.25%, The Class B tranche are the riskier layer and we’re told are sized at between $30 million and $40 million. The Class B notes have an initial base expected loss of 8.36% and were initially offered to investors with price guidance in a range from 18.25% to 19.25%, but that too has been hiked higher by some 17% from the mid-point of that range, to now be offered with spread guidance of 22%. Update 2: We understand that the Atela Re 2024-1 catastrophe bond issuance has now been finalised to provide Nephila Capital $90 million of industry-loss based retrocessional protection for its flagship Lloyd’s syndicate 2357. The Class A notes settled at $60 million in size, priced at 14.25%. The Class B notes settled at $30 million in size, priced at 22%.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6" t="str">
        <v>https://www.artemis.bm/deal-directory/atela-re-ltd-series-2024-1/</v>
      </c>
    </row>
    <row r="587" spans="1:21" x14ac:dyDescent="0.25">
      <c r="A587" t="str">
        <v>Residential Reinsurance 2024 Limited (Series 2024-1) Class 13</v>
      </c>
      <c r="B587" s="19">
        <v>45413</v>
      </c>
      <c r="C587" t="str">
        <v>Residential Reinsurance 2024 Limited</v>
      </c>
      <c r="D587" t="str">
        <v>USAA</v>
      </c>
      <c r="E587" t="str">
        <v>Goldman Sachs and Swiss Re Capital Markets are joint structuring agents and bookrunners</v>
      </c>
      <c r="F587" t="str">
        <v>AIR Worldwide</v>
      </c>
      <c r="G587" t="str">
        <v>U.S. tropical cyclones, earthquakes (plus fire following), severe thunderstorm, winter storm, wildfire, volcanic eruption, meteorite impact, other perils (all including auto &amp; renter policy flood losses)</v>
      </c>
      <c r="H587" s="18">
        <v>50000000</v>
      </c>
      <c r="I587" t="str">
        <v>Indemnity</v>
      </c>
      <c r="J587" t="str">
        <v>NR</v>
      </c>
      <c r="K587">
        <v>1</v>
      </c>
      <c r="L587">
        <v>3.47</v>
      </c>
      <c r="M587" t="str">
        <v>Unknown</v>
      </c>
      <c r="N587" t="str">
        <v>Yes</v>
      </c>
      <c r="O587">
        <v>2.04</v>
      </c>
      <c r="P587">
        <v>9</v>
      </c>
      <c r="Q587">
        <v>4.4117647058823533</v>
      </c>
      <c r="R587">
        <v>1</v>
      </c>
      <c r="S587">
        <v>0</v>
      </c>
      <c r="T587" t="str">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7" t="str">
        <v>https://www.artemis.bm/deal-directory/residential-reinsurance-2024-limited-series-2024-1/</v>
      </c>
    </row>
    <row r="588" spans="1:21" x14ac:dyDescent="0.25">
      <c r="A588" t="str">
        <v>Residential Reinsurance 2024 Limited (Series 2024-1) Class 14</v>
      </c>
      <c r="B588" s="19">
        <v>45413</v>
      </c>
      <c r="C588" t="str">
        <v>Residential Reinsurance 2024 Limited</v>
      </c>
      <c r="D588" t="str">
        <v>USAA</v>
      </c>
      <c r="E588" t="str">
        <v>Goldman Sachs and Swiss Re Capital Markets are joint structuring agents and bookrunners</v>
      </c>
      <c r="F588" t="str">
        <v>AIR Worldwide</v>
      </c>
      <c r="G588" t="str">
        <v>U.S. tropical cyclones, earthquakes (plus fire following), severe thunderstorm, winter storm, wildfire, volcanic eruption, meteorite impact, other perils (all including auto &amp; renter policy flood losses)</v>
      </c>
      <c r="H588" s="18">
        <v>75000000</v>
      </c>
      <c r="I588" t="str">
        <v>Indemnity</v>
      </c>
      <c r="J588" t="str">
        <v>NR</v>
      </c>
      <c r="K588">
        <v>1</v>
      </c>
      <c r="L588">
        <v>1.06</v>
      </c>
      <c r="M588" t="str">
        <v>Unknown</v>
      </c>
      <c r="N588" t="str">
        <v>Yes</v>
      </c>
      <c r="O588">
        <v>0.77</v>
      </c>
      <c r="P588">
        <v>5.75</v>
      </c>
      <c r="Q588">
        <v>7.4675324675324672</v>
      </c>
      <c r="R588">
        <v>1</v>
      </c>
      <c r="S588">
        <v>0</v>
      </c>
      <c r="T588" t="str">
        <v>USAA, the most consistent and prolific of catastrophe bond sponsors, is back in the market with what will be the 43rd catastrophe bond transaction issuance we have covered that is sponsored by the military mutual insurer. This issuance is the regular May deal from USAA, seeing the military mutual insurer looking to secure $175 million in aggregate fully-collateralized catastrophe reinsurance protection from the capital markets. For this issuance, USAA is bringing a zero-coupon tranche of notes that will provide one-year multi-peril aggregate catastrophe reinsurance protection and two tranches that will provide four years of cover. Residential Reinsurance 2024 Limited has been established in the Cayman Islands to issue these Series 2024-1 catastrophe bond tranches for USAA. The three tranches of Series 2024-1 notes will be sold to investors and the proceeds used to collateralize the underlying reinsurance agreements between the issuing vehicle and USAA, we understand. The three tranches will provide USAA with annual aggregate and indemnity based reinsurance protection against losses from the perils of U.S. tropical cyclones, earthquakes (plus fire following), severe thunderstorm, winter storm, wildfire, volcanic eruption, meteorite impact, other perils (all including auto &amp; renter policy flood losses). All three tranches of notes feature a $50 million event deductible, meaning that loss events must cause that much ultimate loss to USAA before they can be counted for aggregation purposes. The riskier Class 11 tranche of zero-coupon notes will provide USAA with a single year of reinsurance protection to the end of May 2025, while the other two tranches will provide aggregate protection across a four-year term, running to the end of May 2028, we are told. The zero-coupon Class 11 tranche of notes are targeted at a maximum size of $50 million we understand and will provide one-year of coverage, attaching at $2.45 billion of qualifying losses to USAA up to $3.1 billion, giving them an initial base attachment probability of 8.5%, an initial base expected loss of 5.47% and these are being offered with pricing at 83% to 84% of par, so a rough 16% to 17% spread equivalent. A Class 13 tranche are targeted at $50 million in size and will provide four-year coverage, attaching at $3.1 billion of qualifying losses to USAA up to $4.1 billion, giving them an initial base attachment probability of 3.47%, an initial base expected loss of 2.04% and these are being offered with price guidance of 8.5% to 9.25%. The final Class 14 tranche are preliminarily targeted at $75 million in size and will also provide four-year coverage, attaching at $4.1 billion of qualifying losses to USAA up to $5 billion, giving them an initial base attachment probability of 1.06%, an initial base expected loss of 0.77% and these are being offered with price guidance of 5.5% to 6.25%. As a result, these three tranches will sit one on top of the other in the USAA aggregate reinsurance tower, taking a share of any aggregated losses from attachment of the riskiest tranche at $2.45 billion right the way up to exhaustion of the most remote tranche at $5 billion. Update 1: We’re told the Class 11 riskiest and zero-coupon tranche of notes from this issuance will not now be placed and have been dropped. As a result, the target size has fallen to $125 million, across the remaining two tranches of four-year notes, while the price guidance for both have narrowed to the lower-end of the initial ranges. The Class 13 tranche of notes remain $50 million in size and with their initial base expected loss of 2.04% these notes were initially offered with price guidance of 8.5% to 9.25%, but we’ve now learned this has been narrowed towards the lower-end at 8.5% to 9%. The Class 14 tranche also remain at their initial target of $75 million in size and with their initial base expected loss of 0.77% these were initially offered with price guidance of 5.5% to 6.25%, but again we understand that to have narrowed towards the lower-end at 5.5% to 6%. Update 2: USAA successfully priced the remaining two tranches of cat bond notes from this Residential Re 2024-1 issuance, securing the original target for $125 million of reinsurance across the two layers. The Class 13 tranche of notes priced at their initial $50 million in size. With their initial base expected loss of 2.04% these notes were first offered with price guidance of 8.5% to 9.25%, which was then narrowed towards the lower-end at 8.5% to 9% and we’re now told the spread was finalised at 9%, so nearer to the upper-end of the initial range. The Class 14 tranche also priced at their initial target size of $75 million. With their initial base expected loss of 0.77% these were first offered with price guidance of 5.5% to 6.25%, which narrowed towards the lower-end at 5.5% to 6%, but we’re now told have priced for a spread of 5.75% to be paid to investors, so in this case nearer to the low-end of initial guidance.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8" t="str">
        <v>https://www.artemis.bm/deal-directory/residential-reinsurance-2024-limited-series-2024-1/</v>
      </c>
    </row>
    <row r="589" spans="1:21" x14ac:dyDescent="0.25">
      <c r="A589" t="str">
        <v>Aquila Re I Ltd. (Series 2024-1) Class A-1</v>
      </c>
      <c r="B589" s="19">
        <v>45413</v>
      </c>
      <c r="C589" t="str">
        <v>Aquila Re I Ltd.</v>
      </c>
      <c r="D589" t="str">
        <v>Nationwide Mutual Insurance Co.</v>
      </c>
      <c r="E589" t="str">
        <v>Aon Securities is sole structuring agent and bookrunner</v>
      </c>
      <c r="F589" t="str">
        <v>AIR Worldwide</v>
      </c>
      <c r="G589" t="str">
        <v>U.S. named storm, earthquake, severe thunderstorm, winter storm, wildfire, meteorite impact, volcanic eruption</v>
      </c>
      <c r="H589" s="18">
        <v>125000000</v>
      </c>
      <c r="I589" t="str">
        <v>Indemnity</v>
      </c>
      <c r="J589" t="str">
        <v>NR</v>
      </c>
      <c r="K589" t="str">
        <v>Unknown</v>
      </c>
      <c r="L589">
        <v>1.21</v>
      </c>
      <c r="M589" t="str">
        <v>Unknown</v>
      </c>
      <c r="N589" t="str">
        <v>Yes</v>
      </c>
      <c r="O589">
        <v>1.01</v>
      </c>
      <c r="P589">
        <v>5.5</v>
      </c>
      <c r="Q589">
        <v>5.4455445544554459</v>
      </c>
      <c r="R589">
        <v>1</v>
      </c>
      <c r="S589">
        <v>0</v>
      </c>
      <c r="T589" t="str">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89" t="str">
        <v>https://www.artemis.bm/deal-directory/aquila-re-i-ltd-series-2024-1/</v>
      </c>
    </row>
    <row r="590" spans="1:21" x14ac:dyDescent="0.25">
      <c r="A590" t="str">
        <v>Aquila Re I Ltd. (Series 2024-1) Class B-1</v>
      </c>
      <c r="B590" s="19">
        <v>45413</v>
      </c>
      <c r="C590" t="str">
        <v>Aquila Re I Ltd.</v>
      </c>
      <c r="D590" t="str">
        <v>Nationwide Mutual Insurance Co.</v>
      </c>
      <c r="E590" t="str">
        <v>Aon Securities is sole structuring agent and bookrunner</v>
      </c>
      <c r="F590" t="str">
        <v>AIR Worldwide</v>
      </c>
      <c r="G590" t="str">
        <v>U.S. named storm, earthquake, severe thunderstorm, winter storm, wildfire, meteorite impact, volcanic eruption</v>
      </c>
      <c r="H590" s="18">
        <v>100000000</v>
      </c>
      <c r="I590" t="str">
        <v>Indemnity</v>
      </c>
      <c r="J590" t="str">
        <v>NR</v>
      </c>
      <c r="K590" t="str">
        <v>Unknown</v>
      </c>
      <c r="L590">
        <v>3.09</v>
      </c>
      <c r="M590" t="str">
        <v>Unknown</v>
      </c>
      <c r="N590" t="str">
        <v>Yes</v>
      </c>
      <c r="O590">
        <v>2.44</v>
      </c>
      <c r="P590">
        <v>9</v>
      </c>
      <c r="Q590">
        <v>3.6885245901639343</v>
      </c>
      <c r="R590">
        <v>1</v>
      </c>
      <c r="S590">
        <v>0</v>
      </c>
      <c r="T590" t="str">
        <v>This will be the tenth catastrophe bond we have listed in the Deal Directory for Nationwide Mutual and the second under its Aquila I Re Ltd. issuer. U.S. primary insurer Nationwide Mutual Insurance Company is seeking at least $150 million in multi-peril reinsurance protection from the catastrophe bond market through this Aquila I Re 2024-1 deal. For a 2024 issuance, Nationwide Mutual is seeking similar coverage to a year ago, we understand, targeting multi-peril and multi-year indemnity triggered and per-occurrence based reinsurance protection. Aquila Re I Ltd. will issue two tranches of Series 2024-1 notes, that will be sold to investors and the proceeds used to collateralize reinsurance agreements with Nationwide. The reinsurance from this new cat bond will protect Nationwide Mutual against losses from the perils of US named storm, earthquake, severe thunderstorm, winter storm, wildfire, meteorite impact, volcanic eruption, the same range of perils as last year’s cat bond. The protection will run across a three-year term, from June 2024 to the end of May 2027, we understand. The first Class A-1 tranche of notes is preliminarily sized at $100 million and the coverage from these notes would attach at $1.95 billion of losses, exhausting at $2.35 billion, giving them an initial attachment probability of 1.21%. The $100 million of Class A-1 notes come with an initial base expected loss of 1.01% and are being offered to cat bond investors with price guidance in a range from 6% to 6.75%, sources said. The second Class B-1 tranche of notes is preliminarily sized at $50 million and their coverage attaches at $1.2 billion of losses, exhausting at $1.55 billion, so these are riskier, giving them an initial attachment probability of 3.09%. The $50 million of Class B-1 notes come with an initial base expected loss of 2.44% and are being offered to cat bond investors with price guidance in a range from 9.25% to 10%, we are told. Update 1: Nationwide Mutual’s target for its latest catastrophe bond has risen, with up to $225 million in reinsurance now sought from the deal. At the same time the price guidance has fallen, with updated ranges below the initial now offered. The Class A-1 tranche were preliminarily sized at $100 million, but are now targeted at up to $125 million in size, we are told. The Class A-1 notes come with an initial base expected loss of 1.01% and were first offered to cat bond investors with price guidance in a range from 6% to 6.75%, but that has now dropped to a new range of 5.5% to 6%, we understand. The Class B-1 tranche of notes were preliminarily sized at $50 million but are now offered at $100 million in size, sources said. The  Class B-1 notes are riskier, coming with an initial base expected loss of 2.44% and were first offered to cat bond investors with price guidance in a range from 9.25% to 10%, but again that has fallen to a new range of 9% to 9.25%. Update 2: Sources tell us that the upsizing was achieved, with the transaction set to complete at $225 million, so 50% larger than the initial target for $150 million of reinsurance. The notes have now been priced, we understand, and for both of the tranches of notes on offer the spreads have now been fixed at a level below the initial price guidance ranges. The Class A-1 notes were finalised at $125 million, with a spread of 5.5%. The Class B-1 notes were finalised at $100 million, with a spread of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0" t="str">
        <v>https://www.artemis.bm/deal-directory/aquila-re-i-ltd-series-2024-1/</v>
      </c>
    </row>
    <row r="591" spans="1:21" x14ac:dyDescent="0.25">
      <c r="A591" t="str">
        <v>Longleaf Pine Re Ltd. (Series 2024-1)</v>
      </c>
      <c r="B591" s="19">
        <v>45413</v>
      </c>
      <c r="C591" t="str">
        <v>Longleaf Pine Re Ltd.</v>
      </c>
      <c r="D591" t="str">
        <v>North Carolina Joint Underwriting Association</v>
      </c>
      <c r="E591" t="str">
        <v>GC Securities is sole structuring agent and bookrunner</v>
      </c>
      <c r="F591" t="str">
        <v>RMS</v>
      </c>
      <c r="G591" t="str">
        <v>North Carolina named storm</v>
      </c>
      <c r="H591" s="18">
        <v>145000000</v>
      </c>
      <c r="I591" t="str">
        <v>Indemnity</v>
      </c>
      <c r="J591" t="str">
        <v>NR</v>
      </c>
      <c r="K591" t="str">
        <v>Unknown</v>
      </c>
      <c r="L591">
        <v>7.72</v>
      </c>
      <c r="M591" t="str">
        <v>Unknown</v>
      </c>
      <c r="N591" t="str">
        <v>No</v>
      </c>
      <c r="O591">
        <v>5.68</v>
      </c>
      <c r="P591">
        <v>17.5</v>
      </c>
      <c r="Q591">
        <v>3.080985915492958</v>
      </c>
      <c r="R591">
        <v>1</v>
      </c>
      <c r="S591">
        <v>0</v>
      </c>
      <c r="T591" t="str">
        <v>This is the first catastrophe bond to feature the North Carolina Joint Underwriting Association as a sponsor since 2013. The North Carolina Joint Underwriting Association (NCJUA) is also also known as the FAIR (Fair Access to Insurance Requirements) Plan. It is a tax exempt association of insurance companies that are licensed to write and engage in writing property insurance coverage in the state of North Carolina. Longleaf Pine Re Ltd. has been established in Bermuda for this catastrophe bond issuance for the NCJUA, Artemis has learned. Hannover Re is acting as a ceding reinsurer, to enter into a retrocessional agreement with Longleaf Pine Re and a reinsurance agreement with the NCJUA, to front the capital markets and pass on the protection. A single tranche of Class A notes are set to be issued, to provide the NCJUA with $125 million or more in fully-collateralized catastrophe reinsurance from the capital markets. The coverage will be for named storm losses, on an indemnity trigger and annual aggregate basis, we understand, with covered events needing to result in an ultimate net loss of at least $25 million to qualify for aggregation. The covered area is solely the state of North Carolina. The Class A notes would attach at $170 million of losses to the NCJUA and exhaust their coverage at $330 million, we are told. The $125 million of Longleaf Pine Re 2024-1 cat bond notes come with an initial attachment probability of 7.72%, an initial expected loss of 5.68% and are being offered to cat bond investors with price guidance in a range from 15% to 17%, we understand. Update 1: We’re told the target size for this Longleaf Pine Re cat bond has been raised to up to $140 million. At the same time the price guidance has been elevated, with a range of 17% to 17.5% now on offer, so suggesting pricing will be at the top-end of initial guidance or higher. Update 2: The NCJUA finally secured $145 million in named storm reinsurance with its first Longleaf Pine Re catastrophe bond. The notes were priced at the top-end of the revised guidance, to pay investors a spread of 17.5%. So the price rose roughly 9% from the mid-point of the initial guidance range and will now pay investors a multiple-at-market of just over 3 times the initial base expected loss.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1" t="str">
        <v>https://www.artemis.bm/deal-directory/longleaf-pine-re-ltd-series-2024-1/</v>
      </c>
    </row>
    <row r="592" spans="1:21" x14ac:dyDescent="0.25">
      <c r="A592" t="str">
        <v>Everglades Re II Ltd. (Series 2024-1) Class A</v>
      </c>
      <c r="B592" s="19">
        <v>45413</v>
      </c>
      <c r="C592" t="str">
        <v>Everglades Re II Ltd.</v>
      </c>
      <c r="D592" t="str">
        <v>Citizens Property Insurance</v>
      </c>
      <c r="E592" t="str">
        <v>Aon Securities and GC Securities are joint structuring agents &amp; bookrunners</v>
      </c>
      <c r="F592" t="str">
        <v>AIR Worldwide</v>
      </c>
      <c r="G592" t="str">
        <v>Florida named storm</v>
      </c>
      <c r="H592" s="18">
        <v>450000000</v>
      </c>
      <c r="I592" t="str">
        <v>Indemnity</v>
      </c>
      <c r="J592" t="str">
        <v>NR</v>
      </c>
      <c r="K592">
        <v>3</v>
      </c>
      <c r="L592">
        <v>1.34</v>
      </c>
      <c r="M592" t="str">
        <v>Unknown</v>
      </c>
      <c r="N592" t="str">
        <v>Yes</v>
      </c>
      <c r="O592">
        <v>1.24</v>
      </c>
      <c r="P592">
        <v>10.5</v>
      </c>
      <c r="Q592">
        <v>8.4677419354838719</v>
      </c>
      <c r="R592">
        <v>1</v>
      </c>
      <c r="S592">
        <v>0</v>
      </c>
      <c r="T592"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2" t="str">
        <v>https://www.artemis.bm/deal-directory/everglades-re-ii-ltd-series-2024-1/</v>
      </c>
    </row>
    <row r="593" spans="1:21" x14ac:dyDescent="0.25">
      <c r="A593" t="str">
        <v>Everglades Re II Ltd. (Series 2024-1) Class B</v>
      </c>
      <c r="B593" s="19">
        <v>45413</v>
      </c>
      <c r="C593" t="str">
        <v>Everglades Re II Ltd.</v>
      </c>
      <c r="D593" t="str">
        <v>Citizens Property Insurance</v>
      </c>
      <c r="E593" t="str">
        <v>Aon Securities and GC Securities are joint structuring agents &amp; bookrunners</v>
      </c>
      <c r="F593" t="str">
        <v>AIR Worldwide</v>
      </c>
      <c r="G593" t="str">
        <v>Florida named storm</v>
      </c>
      <c r="H593" s="18">
        <v>425000000</v>
      </c>
      <c r="I593" t="str">
        <v>Indemnity</v>
      </c>
      <c r="J593" t="str">
        <v>NR</v>
      </c>
      <c r="K593">
        <v>3</v>
      </c>
      <c r="L593">
        <v>1.74</v>
      </c>
      <c r="M593" t="str">
        <v>Unknown</v>
      </c>
      <c r="N593" t="str">
        <v>Yes</v>
      </c>
      <c r="O593">
        <v>1.51</v>
      </c>
      <c r="P593">
        <v>11.5</v>
      </c>
      <c r="Q593">
        <v>7.6158940397350996</v>
      </c>
      <c r="R593">
        <v>1</v>
      </c>
      <c r="S593">
        <v>0</v>
      </c>
      <c r="T593"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3" t="str">
        <v>https://www.artemis.bm/deal-directory/everglades-re-ii-ltd-series-2024-1/</v>
      </c>
    </row>
    <row r="594" spans="1:21" x14ac:dyDescent="0.25">
      <c r="A594" t="str">
        <v>Everglades Re II Ltd. (Series 2024-1) Class C</v>
      </c>
      <c r="B594" s="19">
        <v>45413</v>
      </c>
      <c r="C594" t="str">
        <v>Everglades Re II Ltd.</v>
      </c>
      <c r="D594" t="str">
        <v>Citizens Property Insurance</v>
      </c>
      <c r="E594" t="str">
        <v>Aon Securities and GC Securities are joint structuring agents &amp; bookrunners</v>
      </c>
      <c r="F594" t="str">
        <v>AIR Worldwide</v>
      </c>
      <c r="G594" t="str">
        <v>Florida named storm</v>
      </c>
      <c r="H594" s="18">
        <v>225000000</v>
      </c>
      <c r="I594" t="str">
        <v>Indemnity</v>
      </c>
      <c r="J594" t="str">
        <v>NR</v>
      </c>
      <c r="K594">
        <v>3</v>
      </c>
      <c r="L594">
        <v>2.06</v>
      </c>
      <c r="M594" t="str">
        <v>Unknown</v>
      </c>
      <c r="N594" t="str">
        <v>Yes</v>
      </c>
      <c r="O594">
        <v>1.91</v>
      </c>
      <c r="P594">
        <v>12.75</v>
      </c>
      <c r="Q594">
        <v>6.6753926701570681</v>
      </c>
      <c r="R594">
        <v>1</v>
      </c>
      <c r="S594">
        <v>0</v>
      </c>
      <c r="T594" t="str">
        <v>Florida’s Citizens Property Insurance Corporation is back in the catastrophe bond market with another dual-series issuance of notes under its Everglades Re II Ltd. vehicle, seeking a significant initial target for $850 million of collateralized reinsurance to cover it against named storm and hurricane risks in the state. Florida Citizens is bringing three tranches of three-year cat bond notes and three tranches of two-year notes to this offering, suggesting it will look to maximise investor appetite across the two Series, to secure as much capital markets reinsurance from the deal as it can. All six tranches of notes being offered would provide the Floridian property insurer of last resort with annual aggregate named storm reinsurance for the state of Florida, on an indemnity trigger basis, we understand. The only difference between the three tranches of notes within each of the two Series is the term of coverage, with the Series 2024-1 tranches of notes able to provide Citizens three years of Florida named storm reinsurance, while the Series 2024-2 tranches of notes would provide two years of protection to the residual market insurer. The dual-series of notes are all being issued by Bermuda based Everglades Re II Ltd. and have significant room for upsizing, due to the way the deal is structured. Here, we’ll detail the metrics for only the three tranches of Series 2024-1 notes, as the figures are understood to be the same across the Series 2024-2 tranches, with only the tenure different (Series 2024-1 being three-year term notes, Series 2024-2 being two year notes). A $150 million Class A tranche of notes would attach their coverage at $13.309 billion of losses and exhaust at $15.309 billion, giving them an attachment probability of 1.34%, a base expected loss of 1.24% and these are being offered with price guidance in a range from 9.5% to 10.25%, we are told. A $150 million Class B tranche of notes would attach their coverage at $11.309 billion of losses and exhaust at $13.309 billion, giving them an attachment probability of 1.74%, a base expected loss of 1.51% and these are being offered with price guidance in a range from 10.5% to 11.25%. Finally, a $125 million Class C tranche of notes would attach their coverage at $9.809 billion of losses and exhaust at $11.309 billion, giving them an attachment probability of 2.06%, a base expected loss of 1.91% and these are being offered with price guidance in a range from 11.5% to 12.25%. As said, the 2024-1 Class A, B and C notes will all have three-year terms, while 2024-2 Class A, B and C have the same risk metrics, attachment points and price guidance, but will only provide two-years of reinsurance protection. Meaning that, across all six tranches on offer, $850 million of notes are initially available to investors, with ample room to upsize all if investors are receptive given the significant reinsurance purchases Citizens needs to make this year. Update 1: We are told that Florida Citizens has opted to only sponsor the Series 2024-1 three-year tranches of notes of this Everglades Re II catastrophe bond issuance. We are also told that the Series 2024-1 notes will upsize above the initial $850m target. We understand the new size target could be as much as $1.25 billion. The Series 2024-2 notes that were initially offered have been withdrawn and won’t now be issued. Update 2: This issuance will now be between $950 million and $1.25 billion in size, we have learned. Everglades Re II Ltd. will issue three tranches of Series 2024-1 notes, each to collateralize a three-year source of reinsurance. What was a $150 million Class A tranche of notes with a base expected loss of 1.24% are now targeted at between $350 million and $450 million in size, we are told. The Class A notes were initially offered with price guidance in a range from 9.5% to 10.25%, but we’re now told that has risen to updated guidance fixed at 10.5%. What was a $150 million Class B tranche of notes with a base expected loss of 1.51% are now also targeted at between $350 million and $450 million in size, we understand. The Class B notes were initially offered with price guidance in a range from 10.5% to 11.25%, but we’re now told have also seen their guidance rise and get fixed at 11.5%. The final Class C tranche were initially targeted at $125 million in size with a base expected loss of 1.91% and are now targeting an increase to between $250 million and $350 million, sources told us. The Class C notes were initially offered with price guidance in a range from 11.5% to 12.25%, but have also seen their price guidance rise and be fixed at 12.75%. We are also told that an optional redemption premium has been included in the deal terms, which would enable Citizens to redeem some or all of the notes, should its total insured values (TIV) fall below pre-defined levels. Update 3: Florida Citizens eventually priced its latest Everglades Re II catastrophe bond to provide it $1.1 billion of reinsurance across the three-year term, so slightly below the upper-target level. The Class A notes achieved the $450 million upper-target, priced at 10.5%. The Class B notes were finalised at $425 million, so slightly below the upper-target, while they were priced at 11.5%. The final Class C tranche were finalised to provide $225 million in cover, so below the updated size target range and priced at 12.75%.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4" t="str">
        <v>https://www.artemis.bm/deal-directory/everglades-re-ii-ltd-series-2024-1/</v>
      </c>
    </row>
    <row r="595" spans="1:21" x14ac:dyDescent="0.25">
      <c r="A595" t="str">
        <v>Torrey Pines Re Ltd. (Series 2024-1) Class A</v>
      </c>
      <c r="B595" s="19">
        <v>45413</v>
      </c>
      <c r="C595" t="str">
        <v>Torrey Pines Re Ltd.</v>
      </c>
      <c r="D595" t="str">
        <v>Palomar Specialty Insurance Company</v>
      </c>
      <c r="E595" t="str">
        <v>GC Securities and Howden Capital Markets &amp; Advisory are joint structuring agents and joint bookrunners</v>
      </c>
      <c r="F595" t="str">
        <v>RMS</v>
      </c>
      <c r="G595" t="str">
        <v>California earthquake</v>
      </c>
      <c r="H595" s="18">
        <v>215000000</v>
      </c>
      <c r="I595" t="str">
        <v>Indemnity</v>
      </c>
      <c r="J595" t="str">
        <v>NR</v>
      </c>
      <c r="K595">
        <v>3</v>
      </c>
      <c r="L595">
        <v>1.92</v>
      </c>
      <c r="M595" t="str">
        <v>Unknown</v>
      </c>
      <c r="N595" t="str">
        <v>Yes</v>
      </c>
      <c r="O595">
        <v>1.58</v>
      </c>
      <c r="P595">
        <v>6</v>
      </c>
      <c r="Q595">
        <v>3.7974683544303796</v>
      </c>
      <c r="R595">
        <v>1</v>
      </c>
      <c r="S595">
        <v>0</v>
      </c>
      <c r="T595"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5" t="str">
        <v>https://www.artemis.bm/deal-directory/torrey-pines-re-ltd-series-2024-1/</v>
      </c>
    </row>
    <row r="596" spans="1:21" x14ac:dyDescent="0.25">
      <c r="A596" t="str">
        <v>Torrey Pines Re Ltd. (Series 2024-1) Class B</v>
      </c>
      <c r="B596" s="19">
        <v>45413</v>
      </c>
      <c r="C596" t="str">
        <v>Torrey Pines Re Ltd.</v>
      </c>
      <c r="D596" t="str">
        <v>Palomar Specialty Insurance Company</v>
      </c>
      <c r="E596" t="str">
        <v>GC Securities and Howden Capital Markets &amp; Advisory are joint structuring agents and joint bookrunners</v>
      </c>
      <c r="F596" t="str">
        <v>RMS</v>
      </c>
      <c r="G596" t="str">
        <v>California earthquake</v>
      </c>
      <c r="H596" s="18">
        <v>130000000</v>
      </c>
      <c r="I596" t="str">
        <v>Indemnity</v>
      </c>
      <c r="J596" t="str">
        <v>NR</v>
      </c>
      <c r="K596">
        <v>3</v>
      </c>
      <c r="L596">
        <v>2.69</v>
      </c>
      <c r="M596" t="str">
        <v>Unknown</v>
      </c>
      <c r="N596" t="str">
        <v>Yes</v>
      </c>
      <c r="O596">
        <v>2.34</v>
      </c>
      <c r="P596">
        <v>7.25</v>
      </c>
      <c r="Q596">
        <v>3.0982905982905984</v>
      </c>
      <c r="R596">
        <v>1</v>
      </c>
      <c r="S596">
        <v>0</v>
      </c>
      <c r="T596"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6" t="str">
        <v>https://www.artemis.bm/deal-directory/torrey-pines-re-ltd-series-2024-1/</v>
      </c>
    </row>
    <row r="597" spans="1:21" x14ac:dyDescent="0.25">
      <c r="A597" t="str">
        <v>Torrey Pines Re Ltd. (Series 2024-1) Class C</v>
      </c>
      <c r="B597" s="19">
        <v>45413</v>
      </c>
      <c r="C597" t="str">
        <v>Torrey Pines Re Ltd.</v>
      </c>
      <c r="D597" t="str">
        <v>Palomar Specialty Insurance Company</v>
      </c>
      <c r="E597" t="str">
        <v>GC Securities and Howden Capital Markets &amp; Advisory are joint structuring agents and joint bookrunners</v>
      </c>
      <c r="F597" t="str">
        <v>RMS</v>
      </c>
      <c r="G597" t="str">
        <v>California earthquake</v>
      </c>
      <c r="H597" s="18">
        <v>75000000</v>
      </c>
      <c r="I597" t="str">
        <v>Indemnity</v>
      </c>
      <c r="J597" t="str">
        <v>NR</v>
      </c>
      <c r="K597">
        <v>3</v>
      </c>
      <c r="L597">
        <v>3.64</v>
      </c>
      <c r="M597" t="str">
        <v>Unknown</v>
      </c>
      <c r="N597" t="str">
        <v>Yes</v>
      </c>
      <c r="O597">
        <v>3.32</v>
      </c>
      <c r="P597">
        <v>9</v>
      </c>
      <c r="Q597">
        <v>2.7108433734939759</v>
      </c>
      <c r="R597">
        <v>1</v>
      </c>
      <c r="S597">
        <v>0</v>
      </c>
      <c r="T597" t="str">
        <v>This is Palomar Insurance’s fifth and potentially its largest Torrey Pines catastrophe bond transaction so far, with the company seeking $400 million or more in reinsurance against earthquake losses in California from the capital markets with this deal. As with other recent cat bonds sponsored by Palomar, this new issuance will provide reinsurance protection to both Palomar Specialty Insurance Company and Palomar Excess and Surplus Insurance Company, we understand. Bermuda based Torrey Pines Re Ltd. is set to issue three tranches of Series 2024-1 catastrophe bond notes, that will be sold to investors and the proceeds used to collateralize reinsurance agreements to protect the Palomar underwriting entities on a multi-year basis. All three tranches of notes will provide Palomar with reinsurance protection for California earthquake losses, on an indemnity and per-occurrence basis, sources told Artemis. The covered area can be expanded to include any additional states of Palomar’s choosing after the first reset, we understand. Two tranches of notes will provide three years of reinsurance to the start of June 2027, the third just two years to the start of June 2026, which is likely a way to stagger the maturity dates on this larger issuance. The first tranche, a $200 million three-year Class A layer, would attach their coverage at $750m of losses and exhaust it at $1.1bn, so are the highest in the reinsurance tower and the most risk-remote. The Class A notes have an initial attachment probability of 1.92%, an initial expected loss of 1.58% and are being offered to investors with price guidance in a range from 5.5% to 6%, we are told. The second tranche, a $125 million three-year Class B layer, would attach their coverage at $500m of losses and exhaust it at $700m. The Class B notes have an initial attachment probability of 2.69%, an initial expected loss of 2.34% and are being offered to investors with price guidance in a range from 6.75% to 7.25%, we understand. The final two-year $75 million Class C tranche of notes are the most junior and so risky, with an attachment point at $325m and exhaustion at $425m. The Class C notes have an initial attachment probability of 3.64%, an initial expected loss of 3.32% and are being offered to investors with price guidance in a range from 8.5% to 9%, we are told. At $400 million from launch, this has the potential to be Palomar’s largest catastrophe bond yet, eclipsing its $400 million issuance from 2021 . Update 1: Palomar is set to upsize its latest Torrey Pines Re 2024-1 catastrophe bond to $415 million, which will make this its largest cat bond yet. The first Class A tranche are now sized at $210 million with their price fixed at the upper-end of 6%. The second Class B tranche are now sized at $130 million, with the price also shifted to the top-end and fixed at 7.25%. The final two-year Class C tranche of notes remain at their initial target of $75 million in size, while the spread has now been fixed at the top-end to pay investors 9%. Update 2: We’re told that at final pricing this Torrey Pines Re 2024-1 catastrophe bond was finalised to provide Palomar $420 million in earthquake reinsurance. The first Class A tranche priced to provide $215 million in reinsurance with their spread fixed at the upper-end of 6%. The second Class B tranche are $130 million in size, with the price also finalised at the top-end of 7.25%. The final two-year Class C tranche of notes remained at their initial target of $75 million in size, while the spread was finalised at the top-end to pay investors 9%.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7" t="str">
        <v>https://www.artemis.bm/deal-directory/torrey-pines-re-ltd-series-2024-1/</v>
      </c>
    </row>
    <row r="598" spans="1:21" x14ac:dyDescent="0.25">
      <c r="A598" t="str">
        <v>Atlas Capital DAC (Series 2024-1)</v>
      </c>
      <c r="B598" s="19">
        <v>45413</v>
      </c>
      <c r="C598" t="str">
        <v>Atlas Capital DAC</v>
      </c>
      <c r="D598" t="str">
        <v>SCOR SE</v>
      </c>
      <c r="E598" t="str">
        <v>GC Securities is sole structuring agent and bookrunner</v>
      </c>
      <c r="F598" t="str">
        <v>AIR Worldwide</v>
      </c>
      <c r="G598" t="str">
        <v>U.S. named storm, U.S. &amp; Canada earthquake</v>
      </c>
      <c r="H598" s="18">
        <v>175000000</v>
      </c>
      <c r="I598" t="str">
        <v>Industry loss index</v>
      </c>
      <c r="J598" t="str">
        <v>NR</v>
      </c>
      <c r="K598">
        <v>3</v>
      </c>
      <c r="L598">
        <v>4.54</v>
      </c>
      <c r="M598" t="str">
        <v>Unknown</v>
      </c>
      <c r="N598" t="str">
        <v>No</v>
      </c>
      <c r="O598">
        <v>3.26</v>
      </c>
      <c r="P598">
        <v>12.5</v>
      </c>
      <c r="Q598">
        <v>3.834355828220859</v>
      </c>
      <c r="R598">
        <v>1</v>
      </c>
      <c r="S598">
        <v>0</v>
      </c>
      <c r="T598" t="str">
        <v>Global reinsurer SCOR has returned to the catastrophe bond market with what will be its eighteenth issuance under an Atlas name, since it sponsored its first right back in the year 2000. The reinsurer has been a regular user of catastrophe bonds within its retrocessional reinsurance program, alongside other forms of traditional and capital markets capacity. For this new 2024 cat bond, SCOR is using the Ireland-based designated activity company named Atlas Capital DAC, which it used a year ago for its last deal. Atlas Capital DAC is offering investors a single tranche of Series 2024-1 Class A catastrophe bonds notes that will be sold and the proceeds used to collateralize a retrocessional reinsurance agreement between the vehicle and SCOR SE, Artemis has learned. The issuance is preliminarily sized at $125 million, we understand, but with SCOR’s maturing 2020 cat bond having provided it $200 million of retrocession for the same perils, we suspect there is every chance this new Atlas Capital 2024 cat bond gets upsized, given investor appetite of late. This Atlas Capital DAC 2024-1 catastrophe bond will provide SCOR with a three-year source of annual aggregate and state-weighted industry loss trigger based retro reinsurance protection, over a roughly three year term to the end of May 2027, sources said. The covered perils and regions are said to be US named storm and earthquake risk, as well as Canada earthquake industry-loss events. We’re told the PCS index attachment point for these notes will be at 1,170 index points, with exhaustion at 1,470 index points, but that qualifying events must surpass an event deductible of 70 index points to count towards the aggregate tally. The single currently $125 million tranche of Series 2024-1 cat bond notes that Atlas Capital DAC is set to issue have an initial attachment probability of 4.54%, an initial base expected loss of 3.87% and are being marketed to cat bond funds and investors with price guidance in a range from 11% to 12%, we are told. Update 1: We’re told SCOR has adjusted some terms of its new Atlas Capital DAC (Series 2024-1) catastrophe bond issuance, as the company has reduced the risk somewhat in an effort to manage pricing, while also lifting the target size to as much as $175m. SCOR has adjusted some of the payout factors for its new cat bond deal, specifically the fact that now no named storm or earthquake payout factor can exceed 10%, while in addition the payout factor for Puerto Rico named storms is capped at 1.5%, we’re told. That has the effect of lowering exposure concentrations for the cat bond notes, while reducing their likelihood of attachment somewhat. We’re now told that the $125 million to $175 million of Atlas Capital DAC 2024-1 Class A catastrophe bond notes have an initial attachment probability of 3.88% and an initial base expected loss of 3.26%, so lower than the launch figures (described further up). With the risk lowered you might have thought the price guidance would be too, but, reflecting the widening of spreads and rising prices for catastrophe bond coverage that we’ve seen of late, we’re now told these notes are being marketed with price guidance of 13%, so higher than the initially offered range of 11% to 12%. Update 2: Subsequently, we were told that the spread guidance was updated again and put back to a range of 12.5% to 13%, with the size target fixed at $175m. Update 3: At final pricing SCOR secured the upsized $175 million of retrocession from this new Atlas Capital 2024-1 catastrophe bond, while the notes were priced at 12.5%, so still above the initial guidance but it seems the reduction in risk metrics helped SCOR secure the cover at a more acceptable price.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8" t="str">
        <v>https://www.artemis.bm/deal-directory/atlas-capital-dac-series-2024-1/</v>
      </c>
    </row>
    <row r="599" spans="1:21" x14ac:dyDescent="0.25">
      <c r="A599" t="str">
        <v>Marlon Ltd. (Series 2024-1) Class A</v>
      </c>
      <c r="B599" s="19">
        <v>45413</v>
      </c>
      <c r="C599" t="str">
        <v>Marlon Ltd.</v>
      </c>
      <c r="D599" t="str">
        <v>Gallatin Point Capital LLC</v>
      </c>
      <c r="E599" t="str">
        <v>Howden Capital Markets &amp; Advisory is sole structuring agent and bookrunner</v>
      </c>
      <c r="F599" t="str">
        <v>AIR Worldwide</v>
      </c>
      <c r="G599" t="str">
        <v>Florida named storm</v>
      </c>
      <c r="H599" s="18">
        <v>100000000</v>
      </c>
      <c r="I599" t="str">
        <v>Industry loss index</v>
      </c>
      <c r="J599" t="str">
        <v>NR</v>
      </c>
      <c r="K599">
        <v>3</v>
      </c>
      <c r="L599">
        <v>0.75</v>
      </c>
      <c r="M599" t="str">
        <v>Unknown</v>
      </c>
      <c r="N599" t="str">
        <v>Yes</v>
      </c>
      <c r="O599">
        <v>0.65</v>
      </c>
      <c r="P599">
        <v>7</v>
      </c>
      <c r="Q599">
        <v>10.769230769230768</v>
      </c>
      <c r="R599">
        <v>1</v>
      </c>
      <c r="S599">
        <v>0</v>
      </c>
      <c r="T599" t="str">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599" t="str">
        <v>https://www.artemis.bm/deal-directory/marlon-ltd-series-2024-1/</v>
      </c>
    </row>
    <row r="600" spans="1:21" x14ac:dyDescent="0.25">
      <c r="A600" t="str">
        <v>Marlon Ltd. (Series 2024-1) Class B</v>
      </c>
      <c r="B600" s="19">
        <v>45413</v>
      </c>
      <c r="C600" t="str">
        <v>Marlon Ltd.</v>
      </c>
      <c r="D600" t="str">
        <v>Gallatin Point Capital LLC</v>
      </c>
      <c r="E600" t="str">
        <v>Howden Capital Markets &amp; Advisory is sole structuring agent and bookrunner</v>
      </c>
      <c r="F600" t="str">
        <v>AIR Worldwide</v>
      </c>
      <c r="G600" t="str">
        <v>Florida named storm</v>
      </c>
      <c r="H600" s="18">
        <v>50000000</v>
      </c>
      <c r="I600" t="str">
        <v>Industry loss index</v>
      </c>
      <c r="J600" t="str">
        <v>NR</v>
      </c>
      <c r="K600">
        <v>3</v>
      </c>
      <c r="L600">
        <v>1.43</v>
      </c>
      <c r="M600" t="str">
        <v>Unknown</v>
      </c>
      <c r="N600" t="str">
        <v>Yes</v>
      </c>
      <c r="O600">
        <v>0.92</v>
      </c>
      <c r="P600">
        <v>11</v>
      </c>
      <c r="Q600">
        <v>11.956521739130434</v>
      </c>
      <c r="R600">
        <v>1</v>
      </c>
      <c r="S600">
        <v>0</v>
      </c>
      <c r="T600" t="str">
        <v>This Marlon Ltd. Series 2024-1 catastrophe bond issuance will benefit an affiliate of private equity and financial services focused investment firm Gallatin Point Capital LLC. With its first cat bond, Gallatin Point Capital LLC is looking to build relationships with insurance-linked securities (ILS) investors and to secure a capital markets backed source of reinsurance protection to offset some of the Florida named storm and hurricane exposure in its portfolio of re/insurance sector investments. Sources have told us that Gallatin Point has established a Bermuda company named Marlon Ltd. to issue its catastrophe bonds. Marlon Ltd. will issue two tranches of Series 2024-1 notes, both of which will be sold to investors and the proceeds will collateralize reinsurance agreements to provide Florida named storm reinsurance back to a Gallatin Point investment affiliate named GPC Partners Investments Corp (Coppola) LP. Two tranches of notes are being issued, that will together provide a targeted $150 million of protection to Gallatin Point across a three year term to the start of June 2027, we understand. A $100 million Class A tranche of notes will provide per-occurrence coverage, on an industry loss index trigger basis. The Class A notes would attach at 3.8bn index points and exhaust at 4.4bn points, giving them an initial attachment probability of 0.75%, an initial expected loss of 0.65% and they are being offered to investors with price guidance of 5.25% to 6%, we are told. A $50 million Class B tranche of notes are set to provide both per-occurrence and also multi-event capped aggregate cover as well, in an interesting structure. The Class B notes will therefore have two index attachment points, the per-occurrence coverage being the exact same layer as the Class A notes, but the aggregate cover will have an event deductible of 30m index points, but with each capped at 435m points per event, attaching at 870m points and exhausting at 1.3bn, we understand. As a result, the Class B notes have an initial attachment probability of 1.43%, an initial expected loss of 0.92% and are being offered to investors with price guidance in a range from 9.75 to 10.5%. We are also told that there are optional redemptions after the first two risk periods, with an 8.5% premium payable at July 2025 and a 5.5% premium at July 2026, which would give Gallatin Point an option to cancel the coverage, while compensating investors better than many other cat bonds we’ve seen with similar terms. Update 1: The size target for this debut Marlon Ltd. catastrophe bond from Gallatin Point has not changed from the initial $150m, but the price guidance has been lifted, we understand. The $100m Class A notes are now being offered with pricing of 7%, and the $50m Class B notes with pricing of 11%, so both spreads now elevated above their initial guidance ranges. Update 2: Nothing changed as final pricing was decided for the Marlon Ltd. catastrophe bond for Gallatin Point, with the $100m Class A notes set to price at 7%, and the $50m Class B notes at 11%. View all of our Artemis Live video interviews and subscribe to our podcast . All of our Artemis Live insurance-linked securities (ILS), catastrophe bonds and reinsurance video content and video interviews can be accessed online. Our Artemis Live podcast can be subscribed to using the typical podcast services providers, including Apple, Google, Spotify and more.</v>
      </c>
      <c r="U600" t="str">
        <v>https://www.artemis.bm/deal-directory/marlon-ltd-series-2024-1/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C106"/>
  <sheetViews>
    <sheetView topLeftCell="A88" workbookViewId="0">
      <selection activeCell="B112" sqref="B112"/>
    </sheetView>
  </sheetViews>
  <sheetFormatPr defaultRowHeight="15" x14ac:dyDescent="0.25"/>
  <cols>
    <col min="1" max="1" width="45.5703125" style="30" customWidth="1"/>
    <col min="2" max="2" width="22.28515625" style="30" customWidth="1"/>
    <col min="4" max="4" width="37.28515625" style="30" customWidth="1"/>
    <col min="5" max="5" width="31" style="30" customWidth="1"/>
    <col min="6" max="6" width="33.7109375" style="30" customWidth="1"/>
    <col min="7" max="7" width="21.85546875" style="30" customWidth="1"/>
    <col min="8" max="8" width="29.28515625" style="30" customWidth="1"/>
    <col min="9" max="9" width="13.7109375" style="30" customWidth="1"/>
    <col min="10" max="10" width="9.5703125" style="30" customWidth="1"/>
    <col min="11" max="11" width="10.85546875" style="30" customWidth="1"/>
    <col min="12" max="12" width="23.7109375" style="30" customWidth="1"/>
    <col min="13" max="13" width="18.7109375" style="30" customWidth="1"/>
    <col min="14" max="14" width="18.28515625" style="30" customWidth="1"/>
    <col min="15" max="15" width="15.42578125" style="30" customWidth="1"/>
    <col min="16" max="16" width="9.28515625" style="30" customWidth="1"/>
    <col min="17" max="17" width="14.85546875" style="30" customWidth="1"/>
    <col min="18" max="18" width="13.5703125" style="30" customWidth="1"/>
    <col min="20" max="20" width="13.28515625" style="30" customWidth="1"/>
    <col min="22" max="22" width="14.85546875" style="30" customWidth="1"/>
    <col min="23" max="23" width="15.5703125" style="30" customWidth="1"/>
  </cols>
  <sheetData>
    <row r="1" spans="1:23" ht="15.75" customHeight="1" thickBot="1" x14ac:dyDescent="0.3">
      <c r="A1" s="3" t="s">
        <v>5</v>
      </c>
      <c r="B1" s="4" t="s">
        <v>7</v>
      </c>
      <c r="C1" s="4" t="s">
        <v>9</v>
      </c>
      <c r="D1" s="4" t="s">
        <v>11</v>
      </c>
      <c r="E1" s="4" t="s">
        <v>13</v>
      </c>
      <c r="F1" s="4" t="s">
        <v>15</v>
      </c>
      <c r="G1" s="4" t="s">
        <v>17</v>
      </c>
      <c r="H1" s="4" t="s">
        <v>19</v>
      </c>
      <c r="I1" s="4" t="s">
        <v>21</v>
      </c>
      <c r="J1" s="4" t="s">
        <v>23</v>
      </c>
      <c r="K1" s="4" t="s">
        <v>25</v>
      </c>
      <c r="L1" s="4" t="s">
        <v>27</v>
      </c>
      <c r="M1" s="4" t="s">
        <v>29</v>
      </c>
      <c r="N1" s="4" t="s">
        <v>31</v>
      </c>
      <c r="O1" s="4" t="s">
        <v>33</v>
      </c>
      <c r="P1" s="4" t="s">
        <v>35</v>
      </c>
      <c r="Q1" s="4" t="s">
        <v>37</v>
      </c>
      <c r="R1" s="4" t="s">
        <v>39</v>
      </c>
      <c r="S1" s="4" t="s">
        <v>41</v>
      </c>
      <c r="T1" s="4" t="s">
        <v>43</v>
      </c>
      <c r="U1" s="4" t="s">
        <v>45</v>
      </c>
      <c r="V1" s="4" t="s">
        <v>3842</v>
      </c>
      <c r="W1" s="5" t="s">
        <v>3843</v>
      </c>
    </row>
    <row r="2" spans="1:23" ht="15.75" customHeight="1" thickTop="1" x14ac:dyDescent="0.25">
      <c r="A2" s="6" t="s">
        <v>308</v>
      </c>
      <c r="B2" s="2">
        <v>41640</v>
      </c>
      <c r="C2" s="1" t="s">
        <v>308</v>
      </c>
      <c r="D2" s="1" t="s">
        <v>55</v>
      </c>
      <c r="E2" s="1" t="s">
        <v>157</v>
      </c>
      <c r="F2" s="1" t="s">
        <v>157</v>
      </c>
      <c r="G2" s="1" t="s">
        <v>309</v>
      </c>
      <c r="H2" s="1" t="s">
        <v>3844</v>
      </c>
      <c r="I2" s="1" t="s">
        <v>52</v>
      </c>
      <c r="J2" s="1" t="s">
        <v>53</v>
      </c>
      <c r="K2" s="1">
        <v>1</v>
      </c>
      <c r="L2" s="1" t="s">
        <v>54</v>
      </c>
      <c r="M2" s="1" t="s">
        <v>55</v>
      </c>
      <c r="N2" s="1" t="s">
        <v>56</v>
      </c>
      <c r="O2" s="1" t="s">
        <v>57</v>
      </c>
      <c r="P2" s="1" t="s">
        <v>57</v>
      </c>
      <c r="Q2" s="1" t="str">
        <f t="shared" ref="Q2:Q17" si="0">IFERROR(P2/O2,"Unkown")</f>
        <v>Unkown</v>
      </c>
      <c r="R2" s="1">
        <v>1</v>
      </c>
      <c r="S2" s="1">
        <v>0</v>
      </c>
      <c r="T2" s="1" t="s">
        <v>310</v>
      </c>
      <c r="U2" s="1" t="s">
        <v>311</v>
      </c>
      <c r="V2" s="1">
        <v>50120000</v>
      </c>
      <c r="W2" s="7" t="s">
        <v>3845</v>
      </c>
    </row>
    <row r="3" spans="1:23" x14ac:dyDescent="0.25">
      <c r="A3" s="6" t="s">
        <v>312</v>
      </c>
      <c r="B3" s="2">
        <v>41640</v>
      </c>
      <c r="C3" s="1" t="s">
        <v>313</v>
      </c>
      <c r="D3" s="1" t="s">
        <v>62</v>
      </c>
      <c r="E3" s="1" t="s">
        <v>314</v>
      </c>
      <c r="F3" s="1" t="s">
        <v>64</v>
      </c>
      <c r="G3" s="1" t="s">
        <v>65</v>
      </c>
      <c r="H3" s="1" t="s">
        <v>3846</v>
      </c>
      <c r="I3" s="1" t="s">
        <v>315</v>
      </c>
      <c r="J3" s="1" t="s">
        <v>316</v>
      </c>
      <c r="K3" s="1">
        <v>4</v>
      </c>
      <c r="L3" s="1" t="s">
        <v>54</v>
      </c>
      <c r="M3" s="1" t="s">
        <v>55</v>
      </c>
      <c r="N3" s="1" t="s">
        <v>69</v>
      </c>
      <c r="O3" s="1">
        <v>0.01</v>
      </c>
      <c r="P3" s="8">
        <v>1.75</v>
      </c>
      <c r="Q3" s="1">
        <f t="shared" si="0"/>
        <v>175</v>
      </c>
      <c r="R3" s="1">
        <v>1</v>
      </c>
      <c r="S3" s="1">
        <v>0</v>
      </c>
      <c r="T3" s="1" t="s">
        <v>317</v>
      </c>
      <c r="U3" s="1" t="s">
        <v>318</v>
      </c>
      <c r="V3" s="1">
        <v>25000000</v>
      </c>
      <c r="W3" s="7" t="s">
        <v>57</v>
      </c>
    </row>
    <row r="4" spans="1:23" x14ac:dyDescent="0.25">
      <c r="A4" s="6" t="s">
        <v>319</v>
      </c>
      <c r="B4" s="2">
        <v>41640</v>
      </c>
      <c r="C4" s="1" t="s">
        <v>313</v>
      </c>
      <c r="D4" s="1" t="s">
        <v>62</v>
      </c>
      <c r="E4" s="1" t="s">
        <v>314</v>
      </c>
      <c r="F4" s="1" t="s">
        <v>64</v>
      </c>
      <c r="G4" s="1" t="s">
        <v>65</v>
      </c>
      <c r="H4" s="1" t="s">
        <v>3802</v>
      </c>
      <c r="I4" s="1" t="s">
        <v>315</v>
      </c>
      <c r="J4" s="1" t="s">
        <v>316</v>
      </c>
      <c r="K4" s="1">
        <v>4</v>
      </c>
      <c r="L4" s="1" t="s">
        <v>54</v>
      </c>
      <c r="M4" s="1" t="s">
        <v>55</v>
      </c>
      <c r="N4" s="1" t="s">
        <v>69</v>
      </c>
      <c r="O4" s="1">
        <v>0.21</v>
      </c>
      <c r="P4" s="1">
        <v>2.5</v>
      </c>
      <c r="Q4" s="1">
        <f t="shared" si="0"/>
        <v>11.904761904761905</v>
      </c>
      <c r="R4" s="1">
        <v>1</v>
      </c>
      <c r="S4" s="1">
        <v>0</v>
      </c>
      <c r="T4" s="1" t="s">
        <v>317</v>
      </c>
      <c r="U4" s="1" t="s">
        <v>318</v>
      </c>
      <c r="V4" s="1">
        <v>25000000</v>
      </c>
      <c r="W4" s="7" t="s">
        <v>57</v>
      </c>
    </row>
    <row r="5" spans="1:23" x14ac:dyDescent="0.25">
      <c r="A5" s="6" t="s">
        <v>320</v>
      </c>
      <c r="B5" s="2">
        <v>41640</v>
      </c>
      <c r="C5" s="1" t="s">
        <v>320</v>
      </c>
      <c r="D5" s="1" t="s">
        <v>55</v>
      </c>
      <c r="E5" s="1" t="s">
        <v>321</v>
      </c>
      <c r="F5" s="1" t="s">
        <v>157</v>
      </c>
      <c r="G5" s="1" t="s">
        <v>322</v>
      </c>
      <c r="H5" s="1" t="s">
        <v>3847</v>
      </c>
      <c r="I5" s="1" t="s">
        <v>110</v>
      </c>
      <c r="J5" s="1" t="s">
        <v>53</v>
      </c>
      <c r="K5" s="1" t="s">
        <v>55</v>
      </c>
      <c r="L5" s="1" t="s">
        <v>54</v>
      </c>
      <c r="M5" s="1" t="s">
        <v>55</v>
      </c>
      <c r="N5" s="1" t="s">
        <v>56</v>
      </c>
      <c r="O5" s="1" t="s">
        <v>57</v>
      </c>
      <c r="P5" s="1" t="s">
        <v>57</v>
      </c>
      <c r="Q5" s="1" t="str">
        <f t="shared" si="0"/>
        <v>Unkown</v>
      </c>
      <c r="R5" s="1">
        <v>1</v>
      </c>
      <c r="S5" s="1">
        <v>0</v>
      </c>
      <c r="T5" s="1" t="s">
        <v>323</v>
      </c>
      <c r="U5" s="1" t="s">
        <v>324</v>
      </c>
      <c r="V5" s="1">
        <v>25000000</v>
      </c>
      <c r="W5" s="7" t="s">
        <v>3845</v>
      </c>
    </row>
    <row r="6" spans="1:23" x14ac:dyDescent="0.25">
      <c r="A6" s="6" t="s">
        <v>325</v>
      </c>
      <c r="B6" s="2">
        <v>41640</v>
      </c>
      <c r="C6" s="1" t="s">
        <v>325</v>
      </c>
      <c r="D6" s="1" t="s">
        <v>326</v>
      </c>
      <c r="E6" s="1" t="s">
        <v>327</v>
      </c>
      <c r="F6" s="1" t="s">
        <v>328</v>
      </c>
      <c r="G6" s="1" t="s">
        <v>329</v>
      </c>
      <c r="H6" s="1" t="s">
        <v>3847</v>
      </c>
      <c r="I6" s="1" t="s">
        <v>110</v>
      </c>
      <c r="J6" s="1" t="s">
        <v>53</v>
      </c>
      <c r="K6" s="1" t="s">
        <v>55</v>
      </c>
      <c r="L6" s="1" t="s">
        <v>54</v>
      </c>
      <c r="M6" s="1" t="s">
        <v>55</v>
      </c>
      <c r="N6" s="1" t="s">
        <v>56</v>
      </c>
      <c r="O6" s="1" t="s">
        <v>57</v>
      </c>
      <c r="P6" s="1" t="s">
        <v>57</v>
      </c>
      <c r="Q6" s="1" t="str">
        <f t="shared" si="0"/>
        <v>Unkown</v>
      </c>
      <c r="R6" s="1">
        <v>1</v>
      </c>
      <c r="S6" s="1">
        <v>0</v>
      </c>
      <c r="T6" s="1" t="s">
        <v>330</v>
      </c>
      <c r="U6" s="1" t="s">
        <v>331</v>
      </c>
      <c r="V6" s="1">
        <v>25000000</v>
      </c>
      <c r="W6" s="7" t="s">
        <v>3845</v>
      </c>
    </row>
    <row r="7" spans="1:23" x14ac:dyDescent="0.25">
      <c r="A7" s="6" t="s">
        <v>332</v>
      </c>
      <c r="B7" s="2">
        <v>41640</v>
      </c>
      <c r="C7" s="1" t="s">
        <v>332</v>
      </c>
      <c r="D7" s="1" t="s">
        <v>48</v>
      </c>
      <c r="E7" s="1" t="s">
        <v>333</v>
      </c>
      <c r="F7" s="1" t="s">
        <v>334</v>
      </c>
      <c r="G7" s="1" t="s">
        <v>335</v>
      </c>
      <c r="H7" s="1" t="s">
        <v>3796</v>
      </c>
      <c r="I7" s="1" t="s">
        <v>52</v>
      </c>
      <c r="J7" s="1" t="s">
        <v>53</v>
      </c>
      <c r="K7" s="1">
        <v>3</v>
      </c>
      <c r="L7" s="1" t="s">
        <v>54</v>
      </c>
      <c r="M7" s="1" t="s">
        <v>55</v>
      </c>
      <c r="N7" s="1" t="s">
        <v>56</v>
      </c>
      <c r="O7" s="1" t="s">
        <v>57</v>
      </c>
      <c r="P7" s="1">
        <v>14</v>
      </c>
      <c r="Q7" s="1" t="str">
        <f t="shared" si="0"/>
        <v>Unkown</v>
      </c>
      <c r="R7" s="1">
        <v>1</v>
      </c>
      <c r="S7" s="1">
        <v>0</v>
      </c>
      <c r="T7" s="1" t="s">
        <v>336</v>
      </c>
      <c r="U7" s="1" t="s">
        <v>337</v>
      </c>
      <c r="V7" s="1">
        <v>100000000</v>
      </c>
      <c r="W7" s="7" t="s">
        <v>3845</v>
      </c>
    </row>
    <row r="8" spans="1:23" x14ac:dyDescent="0.25">
      <c r="A8" s="1" t="s">
        <v>338</v>
      </c>
      <c r="B8" s="2">
        <v>41671</v>
      </c>
      <c r="C8" s="1" t="s">
        <v>338</v>
      </c>
      <c r="D8" s="1" t="s">
        <v>167</v>
      </c>
      <c r="E8" s="1" t="s">
        <v>339</v>
      </c>
      <c r="F8" s="1" t="s">
        <v>77</v>
      </c>
      <c r="G8" s="1" t="s">
        <v>169</v>
      </c>
      <c r="H8" s="1" t="s">
        <v>3796</v>
      </c>
      <c r="I8" s="1" t="s">
        <v>170</v>
      </c>
      <c r="J8" s="1" t="s">
        <v>157</v>
      </c>
      <c r="K8" s="1">
        <v>3</v>
      </c>
      <c r="L8" s="1">
        <v>3.91</v>
      </c>
      <c r="M8" s="1" t="s">
        <v>55</v>
      </c>
      <c r="N8" s="1" t="s">
        <v>56</v>
      </c>
      <c r="O8" s="1">
        <v>2.72</v>
      </c>
      <c r="P8" s="1">
        <v>5.5</v>
      </c>
      <c r="Q8" s="1">
        <f t="shared" si="0"/>
        <v>2.0220588235294117</v>
      </c>
      <c r="R8" s="1">
        <v>1</v>
      </c>
      <c r="S8" s="1">
        <v>0</v>
      </c>
      <c r="T8" s="1" t="s">
        <v>340</v>
      </c>
      <c r="U8" s="1" t="s">
        <v>341</v>
      </c>
      <c r="V8" s="1">
        <v>100000000</v>
      </c>
      <c r="W8" s="1" t="s">
        <v>3845</v>
      </c>
    </row>
    <row r="9" spans="1:23" x14ac:dyDescent="0.25">
      <c r="A9" s="1" t="s">
        <v>342</v>
      </c>
      <c r="B9" s="2">
        <v>41671</v>
      </c>
      <c r="C9" s="1" t="s">
        <v>342</v>
      </c>
      <c r="D9" s="1" t="s">
        <v>55</v>
      </c>
      <c r="E9" s="1" t="s">
        <v>157</v>
      </c>
      <c r="F9" s="1" t="s">
        <v>157</v>
      </c>
      <c r="G9" s="1" t="s">
        <v>343</v>
      </c>
      <c r="H9" s="1" t="s">
        <v>3847</v>
      </c>
      <c r="I9" s="1" t="s">
        <v>110</v>
      </c>
      <c r="J9" s="1" t="s">
        <v>53</v>
      </c>
      <c r="K9" s="1">
        <v>0.25</v>
      </c>
      <c r="L9" s="1" t="s">
        <v>54</v>
      </c>
      <c r="M9" s="1" t="s">
        <v>55</v>
      </c>
      <c r="N9" s="1" t="s">
        <v>56</v>
      </c>
      <c r="O9" s="1" t="s">
        <v>57</v>
      </c>
      <c r="P9" s="1" t="s">
        <v>57</v>
      </c>
      <c r="Q9" s="1" t="str">
        <f t="shared" si="0"/>
        <v>Unkown</v>
      </c>
      <c r="R9" s="1">
        <v>1</v>
      </c>
      <c r="S9" s="1">
        <v>0</v>
      </c>
      <c r="T9" s="1" t="s">
        <v>344</v>
      </c>
      <c r="U9" s="1" t="s">
        <v>345</v>
      </c>
      <c r="V9" s="1">
        <v>25000000</v>
      </c>
      <c r="W9" s="1" t="s">
        <v>3845</v>
      </c>
    </row>
    <row r="10" spans="1:23" x14ac:dyDescent="0.25">
      <c r="A10" s="1" t="s">
        <v>346</v>
      </c>
      <c r="B10" s="2">
        <v>41699</v>
      </c>
      <c r="C10" s="1" t="s">
        <v>347</v>
      </c>
      <c r="D10" s="1" t="s">
        <v>348</v>
      </c>
      <c r="E10" s="1" t="s">
        <v>349</v>
      </c>
      <c r="F10" s="1" t="s">
        <v>77</v>
      </c>
      <c r="G10" s="1" t="s">
        <v>232</v>
      </c>
      <c r="H10" s="1" t="s">
        <v>2451</v>
      </c>
      <c r="I10" s="1" t="s">
        <v>52</v>
      </c>
      <c r="J10" s="1" t="s">
        <v>157</v>
      </c>
      <c r="K10" s="1" t="s">
        <v>55</v>
      </c>
      <c r="L10" s="1">
        <v>0.41</v>
      </c>
      <c r="M10" s="1" t="s">
        <v>55</v>
      </c>
      <c r="N10" s="1" t="s">
        <v>69</v>
      </c>
      <c r="O10" s="1">
        <v>0.21</v>
      </c>
      <c r="P10" s="1">
        <v>2.25</v>
      </c>
      <c r="Q10" s="1">
        <f t="shared" si="0"/>
        <v>10.714285714285715</v>
      </c>
      <c r="R10" s="1">
        <v>1</v>
      </c>
      <c r="S10" s="1">
        <v>0</v>
      </c>
      <c r="T10" s="1" t="s">
        <v>350</v>
      </c>
      <c r="U10" s="1" t="s">
        <v>351</v>
      </c>
      <c r="V10" s="1">
        <v>200000000</v>
      </c>
      <c r="W10" s="1" t="s">
        <v>57</v>
      </c>
    </row>
    <row r="11" spans="1:23" x14ac:dyDescent="0.25">
      <c r="A11" s="1" t="s">
        <v>352</v>
      </c>
      <c r="B11" s="2">
        <v>41699</v>
      </c>
      <c r="C11" s="1" t="s">
        <v>347</v>
      </c>
      <c r="D11" s="1" t="s">
        <v>348</v>
      </c>
      <c r="E11" s="1" t="s">
        <v>349</v>
      </c>
      <c r="F11" s="1" t="s">
        <v>77</v>
      </c>
      <c r="G11" s="1" t="s">
        <v>232</v>
      </c>
      <c r="H11" s="1" t="s">
        <v>3848</v>
      </c>
      <c r="I11" s="1" t="s">
        <v>52</v>
      </c>
      <c r="J11" s="1" t="s">
        <v>157</v>
      </c>
      <c r="K11" s="1" t="s">
        <v>55</v>
      </c>
      <c r="L11" s="1">
        <v>0.85</v>
      </c>
      <c r="M11" s="1" t="s">
        <v>55</v>
      </c>
      <c r="N11" s="1" t="s">
        <v>69</v>
      </c>
      <c r="O11" s="1">
        <v>0.56999999999999995</v>
      </c>
      <c r="P11" s="1">
        <v>2.5</v>
      </c>
      <c r="Q11" s="1">
        <f t="shared" si="0"/>
        <v>4.3859649122807021</v>
      </c>
      <c r="R11" s="1">
        <v>1</v>
      </c>
      <c r="S11" s="1">
        <v>0</v>
      </c>
      <c r="T11" s="1" t="s">
        <v>350</v>
      </c>
      <c r="U11" s="1" t="s">
        <v>351</v>
      </c>
      <c r="V11" s="1">
        <v>200000000</v>
      </c>
      <c r="W11" s="1" t="s">
        <v>57</v>
      </c>
    </row>
    <row r="12" spans="1:23" x14ac:dyDescent="0.25">
      <c r="A12" s="1" t="s">
        <v>3849</v>
      </c>
      <c r="B12" s="2">
        <v>41699</v>
      </c>
      <c r="C12" s="1" t="s">
        <v>347</v>
      </c>
      <c r="D12" s="1" t="s">
        <v>348</v>
      </c>
      <c r="E12" s="1" t="s">
        <v>349</v>
      </c>
      <c r="F12" s="1" t="s">
        <v>77</v>
      </c>
      <c r="G12" s="1" t="s">
        <v>232</v>
      </c>
      <c r="H12" s="1" t="s">
        <v>467</v>
      </c>
      <c r="I12" s="1" t="s">
        <v>52</v>
      </c>
      <c r="J12" s="1" t="s">
        <v>157</v>
      </c>
      <c r="K12" s="1" t="s">
        <v>55</v>
      </c>
      <c r="L12" s="1" t="s">
        <v>54</v>
      </c>
      <c r="M12" s="1" t="s">
        <v>55</v>
      </c>
      <c r="N12" s="1" t="s">
        <v>69</v>
      </c>
      <c r="O12" s="1" t="s">
        <v>57</v>
      </c>
      <c r="P12" s="1">
        <v>0.3</v>
      </c>
      <c r="Q12" s="1" t="str">
        <f t="shared" si="0"/>
        <v>Unkown</v>
      </c>
      <c r="R12" s="1">
        <v>1</v>
      </c>
      <c r="S12" s="1">
        <v>0</v>
      </c>
      <c r="T12" s="1" t="s">
        <v>350</v>
      </c>
      <c r="U12" s="1" t="s">
        <v>351</v>
      </c>
      <c r="V12" s="1">
        <v>200000000</v>
      </c>
      <c r="W12" s="1" t="s">
        <v>57</v>
      </c>
    </row>
    <row r="13" spans="1:23" x14ac:dyDescent="0.25">
      <c r="A13" s="1" t="s">
        <v>353</v>
      </c>
      <c r="B13" s="2">
        <v>41699</v>
      </c>
      <c r="C13" s="1" t="s">
        <v>353</v>
      </c>
      <c r="D13" s="1" t="s">
        <v>354</v>
      </c>
      <c r="E13" s="1" t="s">
        <v>355</v>
      </c>
      <c r="F13" s="1" t="s">
        <v>77</v>
      </c>
      <c r="G13" s="1" t="s">
        <v>356</v>
      </c>
      <c r="H13" s="1" t="s">
        <v>2451</v>
      </c>
      <c r="I13" s="1" t="s">
        <v>52</v>
      </c>
      <c r="J13" s="1" t="s">
        <v>157</v>
      </c>
      <c r="K13" s="1">
        <v>2.75</v>
      </c>
      <c r="L13" s="1">
        <v>4.87</v>
      </c>
      <c r="M13" s="1" t="s">
        <v>55</v>
      </c>
      <c r="N13" s="1" t="s">
        <v>56</v>
      </c>
      <c r="O13" s="1">
        <v>1.5</v>
      </c>
      <c r="P13" s="1">
        <v>6.5</v>
      </c>
      <c r="Q13" s="1">
        <f t="shared" si="0"/>
        <v>4.333333333333333</v>
      </c>
      <c r="R13" s="1">
        <v>1</v>
      </c>
      <c r="S13" s="1">
        <v>0</v>
      </c>
      <c r="T13" s="1" t="s">
        <v>357</v>
      </c>
      <c r="U13" s="1" t="s">
        <v>358</v>
      </c>
      <c r="V13" s="1">
        <v>200000000</v>
      </c>
      <c r="W13" s="1" t="s">
        <v>3845</v>
      </c>
    </row>
    <row r="14" spans="1:23" x14ac:dyDescent="0.25">
      <c r="A14" s="1" t="s">
        <v>359</v>
      </c>
      <c r="B14" s="2">
        <v>41699</v>
      </c>
      <c r="C14" s="1" t="s">
        <v>359</v>
      </c>
      <c r="D14" s="1" t="s">
        <v>360</v>
      </c>
      <c r="E14" s="1" t="s">
        <v>361</v>
      </c>
      <c r="F14" s="1" t="s">
        <v>91</v>
      </c>
      <c r="G14" s="1" t="s">
        <v>362</v>
      </c>
      <c r="H14" s="1" t="s">
        <v>3850</v>
      </c>
      <c r="I14" s="1" t="s">
        <v>52</v>
      </c>
      <c r="J14" s="1" t="s">
        <v>103</v>
      </c>
      <c r="K14" s="1" t="s">
        <v>55</v>
      </c>
      <c r="L14" s="1" t="s">
        <v>54</v>
      </c>
      <c r="M14" s="1" t="s">
        <v>363</v>
      </c>
      <c r="N14" s="1" t="s">
        <v>56</v>
      </c>
      <c r="O14" s="1">
        <v>0.82</v>
      </c>
      <c r="P14" s="1">
        <v>2.75</v>
      </c>
      <c r="Q14" s="1">
        <f t="shared" si="0"/>
        <v>3.3536585365853662</v>
      </c>
      <c r="R14" s="1">
        <v>1</v>
      </c>
      <c r="S14" s="1">
        <v>0</v>
      </c>
      <c r="T14" s="1" t="s">
        <v>364</v>
      </c>
      <c r="U14" s="1" t="s">
        <v>365</v>
      </c>
      <c r="V14" s="1">
        <v>270000000</v>
      </c>
      <c r="W14" s="1" t="s">
        <v>3845</v>
      </c>
    </row>
    <row r="15" spans="1:23" x14ac:dyDescent="0.25">
      <c r="A15" s="1" t="s">
        <v>366</v>
      </c>
      <c r="B15" s="2">
        <v>41699</v>
      </c>
      <c r="C15" s="1" t="s">
        <v>366</v>
      </c>
      <c r="D15" s="1" t="s">
        <v>89</v>
      </c>
      <c r="E15" s="1" t="s">
        <v>367</v>
      </c>
      <c r="F15" s="1" t="s">
        <v>91</v>
      </c>
      <c r="G15" s="1" t="s">
        <v>92</v>
      </c>
      <c r="H15" s="1" t="s">
        <v>3851</v>
      </c>
      <c r="I15" s="1" t="s">
        <v>52</v>
      </c>
      <c r="J15" s="1" t="s">
        <v>157</v>
      </c>
      <c r="K15" s="1">
        <v>3</v>
      </c>
      <c r="L15" s="1">
        <v>0.56000000000000005</v>
      </c>
      <c r="M15" s="1" t="s">
        <v>55</v>
      </c>
      <c r="N15" s="1" t="s">
        <v>56</v>
      </c>
      <c r="O15" s="1">
        <v>0.41</v>
      </c>
      <c r="P15" s="1">
        <v>2</v>
      </c>
      <c r="Q15" s="1">
        <f t="shared" si="0"/>
        <v>4.8780487804878048</v>
      </c>
      <c r="R15" s="1">
        <v>1</v>
      </c>
      <c r="S15" s="1">
        <v>0</v>
      </c>
      <c r="T15" s="1" t="s">
        <v>368</v>
      </c>
      <c r="U15" s="1" t="s">
        <v>369</v>
      </c>
      <c r="V15" s="1">
        <v>300000000</v>
      </c>
      <c r="W15" s="1" t="s">
        <v>3845</v>
      </c>
    </row>
    <row r="16" spans="1:23" x14ac:dyDescent="0.25">
      <c r="A16" s="1" t="s">
        <v>370</v>
      </c>
      <c r="B16" s="2">
        <v>41699</v>
      </c>
      <c r="C16" s="1" t="s">
        <v>370</v>
      </c>
      <c r="D16" s="1" t="s">
        <v>371</v>
      </c>
      <c r="E16" s="1" t="s">
        <v>372</v>
      </c>
      <c r="F16" s="1" t="s">
        <v>91</v>
      </c>
      <c r="G16" s="1" t="s">
        <v>373</v>
      </c>
      <c r="H16" s="1" t="s">
        <v>3852</v>
      </c>
      <c r="I16" s="1" t="s">
        <v>52</v>
      </c>
      <c r="J16" s="1" t="s">
        <v>79</v>
      </c>
      <c r="K16" s="1" t="s">
        <v>374</v>
      </c>
      <c r="L16" s="1" t="s">
        <v>54</v>
      </c>
      <c r="M16" s="1" t="s">
        <v>55</v>
      </c>
      <c r="N16" s="1" t="s">
        <v>56</v>
      </c>
      <c r="O16" s="1">
        <v>1.1000000000000001</v>
      </c>
      <c r="P16" s="1">
        <v>4</v>
      </c>
      <c r="Q16" s="1">
        <f t="shared" si="0"/>
        <v>3.6363636363636362</v>
      </c>
      <c r="R16" s="1">
        <v>1</v>
      </c>
      <c r="S16" s="1">
        <v>0</v>
      </c>
      <c r="T16" s="1" t="s">
        <v>375</v>
      </c>
      <c r="U16" s="1" t="s">
        <v>376</v>
      </c>
      <c r="V16" s="1">
        <v>95000000</v>
      </c>
      <c r="W16" s="1" t="s">
        <v>3845</v>
      </c>
    </row>
    <row r="17" spans="1:23" x14ac:dyDescent="0.25">
      <c r="A17" s="1" t="s">
        <v>377</v>
      </c>
      <c r="B17" s="2">
        <v>41730</v>
      </c>
      <c r="C17" s="1" t="s">
        <v>377</v>
      </c>
      <c r="D17" s="1" t="s">
        <v>378</v>
      </c>
      <c r="E17" s="1" t="s">
        <v>379</v>
      </c>
      <c r="F17" s="1" t="s">
        <v>77</v>
      </c>
      <c r="G17" s="1" t="s">
        <v>380</v>
      </c>
      <c r="H17" s="1" t="s">
        <v>1027</v>
      </c>
      <c r="I17" s="1" t="s">
        <v>52</v>
      </c>
      <c r="J17" s="1" t="s">
        <v>53</v>
      </c>
      <c r="K17" s="1" t="s">
        <v>55</v>
      </c>
      <c r="L17" s="1" t="s">
        <v>54</v>
      </c>
      <c r="M17" s="1" t="s">
        <v>55</v>
      </c>
      <c r="N17" s="1" t="s">
        <v>56</v>
      </c>
      <c r="O17" s="1">
        <v>1.28</v>
      </c>
      <c r="P17" s="1">
        <v>4.25</v>
      </c>
      <c r="Q17" s="1">
        <f t="shared" si="0"/>
        <v>3.3203125</v>
      </c>
      <c r="R17" s="1">
        <v>1</v>
      </c>
      <c r="S17" s="1">
        <v>0</v>
      </c>
      <c r="T17" s="1" t="s">
        <v>381</v>
      </c>
      <c r="U17" s="1" t="s">
        <v>382</v>
      </c>
      <c r="V17" s="1">
        <v>150000000</v>
      </c>
      <c r="W17" s="1" t="s">
        <v>3845</v>
      </c>
    </row>
    <row r="18" spans="1:23" x14ac:dyDescent="0.25">
      <c r="A18" s="1" t="s">
        <v>842</v>
      </c>
      <c r="B18" s="2">
        <v>42430</v>
      </c>
      <c r="C18" s="1" t="s">
        <v>842</v>
      </c>
      <c r="D18" s="1" t="s">
        <v>89</v>
      </c>
      <c r="E18" s="1" t="s">
        <v>55</v>
      </c>
      <c r="F18" s="1" t="s">
        <v>55</v>
      </c>
      <c r="G18" s="1" t="s">
        <v>92</v>
      </c>
      <c r="H18" s="1" t="s">
        <v>3851</v>
      </c>
      <c r="I18" s="1" t="s">
        <v>52</v>
      </c>
      <c r="J18" s="1" t="s">
        <v>53</v>
      </c>
      <c r="K18" s="1" t="s">
        <v>55</v>
      </c>
      <c r="L18" s="1" t="s">
        <v>54</v>
      </c>
      <c r="M18" s="1" t="s">
        <v>55</v>
      </c>
      <c r="N18" s="1" t="s">
        <v>56</v>
      </c>
      <c r="O18" s="1" t="s">
        <v>57</v>
      </c>
      <c r="P18" s="1">
        <v>2.25</v>
      </c>
      <c r="Q18" s="1" t="s">
        <v>55</v>
      </c>
      <c r="R18" s="1">
        <v>1</v>
      </c>
      <c r="S18" s="1">
        <v>0</v>
      </c>
      <c r="T18" s="1" t="s">
        <v>843</v>
      </c>
      <c r="U18" s="9" t="s">
        <v>844</v>
      </c>
      <c r="V18" s="1">
        <v>300000000</v>
      </c>
      <c r="W18" s="1" t="s">
        <v>3845</v>
      </c>
    </row>
    <row r="19" spans="1:23" x14ac:dyDescent="0.25">
      <c r="A19" s="1" t="s">
        <v>845</v>
      </c>
      <c r="B19" s="2">
        <v>42461</v>
      </c>
      <c r="C19" s="1" t="s">
        <v>845</v>
      </c>
      <c r="D19" s="1" t="s">
        <v>55</v>
      </c>
      <c r="E19" s="1" t="s">
        <v>791</v>
      </c>
      <c r="F19" s="1" t="s">
        <v>157</v>
      </c>
      <c r="G19" s="1" t="s">
        <v>521</v>
      </c>
      <c r="H19" s="1" t="s">
        <v>3853</v>
      </c>
      <c r="I19" s="1" t="s">
        <v>55</v>
      </c>
      <c r="J19" s="1" t="s">
        <v>53</v>
      </c>
      <c r="K19" s="1" t="s">
        <v>55</v>
      </c>
      <c r="L19" s="1" t="s">
        <v>54</v>
      </c>
      <c r="M19" s="1" t="s">
        <v>55</v>
      </c>
      <c r="N19" s="1" t="s">
        <v>56</v>
      </c>
      <c r="O19" s="1" t="s">
        <v>57</v>
      </c>
      <c r="P19" s="1" t="s">
        <v>57</v>
      </c>
      <c r="Q19" s="1" t="s">
        <v>55</v>
      </c>
      <c r="R19" s="1">
        <v>1</v>
      </c>
      <c r="S19" s="1">
        <v>0</v>
      </c>
      <c r="T19" s="1" t="s">
        <v>846</v>
      </c>
      <c r="U19" s="9" t="s">
        <v>847</v>
      </c>
      <c r="V19" s="1">
        <v>85000000</v>
      </c>
      <c r="W19" s="1" t="s">
        <v>3845</v>
      </c>
    </row>
    <row r="20" spans="1:23" x14ac:dyDescent="0.25">
      <c r="A20" s="1" t="s">
        <v>951</v>
      </c>
      <c r="B20" s="2">
        <v>42614</v>
      </c>
      <c r="C20" s="1" t="s">
        <v>952</v>
      </c>
      <c r="D20" s="1" t="s">
        <v>230</v>
      </c>
      <c r="E20" s="1" t="s">
        <v>765</v>
      </c>
      <c r="F20" s="1" t="s">
        <v>77</v>
      </c>
      <c r="G20" s="1" t="s">
        <v>232</v>
      </c>
      <c r="H20" s="1" t="s">
        <v>3854</v>
      </c>
      <c r="I20" s="1" t="s">
        <v>52</v>
      </c>
      <c r="J20" s="1" t="s">
        <v>53</v>
      </c>
      <c r="K20" s="1" t="s">
        <v>55</v>
      </c>
      <c r="L20" s="1" t="s">
        <v>54</v>
      </c>
      <c r="M20" s="1" t="s">
        <v>55</v>
      </c>
      <c r="N20" s="1" t="s">
        <v>69</v>
      </c>
      <c r="O20" s="1">
        <v>0.49</v>
      </c>
      <c r="P20" s="1">
        <v>2.2000000000000002</v>
      </c>
      <c r="Q20" s="1">
        <v>4.49</v>
      </c>
      <c r="R20" s="1">
        <v>1</v>
      </c>
      <c r="S20" s="1">
        <v>0</v>
      </c>
      <c r="T20" s="1" t="s">
        <v>953</v>
      </c>
      <c r="U20" s="9" t="s">
        <v>954</v>
      </c>
      <c r="V20" s="1">
        <v>500000000</v>
      </c>
      <c r="W20" s="1" t="s">
        <v>57</v>
      </c>
    </row>
    <row r="21" spans="1:23" x14ac:dyDescent="0.25">
      <c r="A21" s="1" t="s">
        <v>955</v>
      </c>
      <c r="B21" s="2">
        <v>42614</v>
      </c>
      <c r="C21" s="1" t="s">
        <v>952</v>
      </c>
      <c r="D21" s="1" t="s">
        <v>230</v>
      </c>
      <c r="E21" s="1" t="s">
        <v>765</v>
      </c>
      <c r="F21" s="1" t="s">
        <v>77</v>
      </c>
      <c r="G21" s="1" t="s">
        <v>232</v>
      </c>
      <c r="H21" s="1" t="s">
        <v>1027</v>
      </c>
      <c r="I21" s="1" t="s">
        <v>52</v>
      </c>
      <c r="J21" s="1" t="s">
        <v>53</v>
      </c>
      <c r="K21" s="1" t="s">
        <v>55</v>
      </c>
      <c r="L21" s="1" t="s">
        <v>54</v>
      </c>
      <c r="M21" s="1" t="s">
        <v>55</v>
      </c>
      <c r="N21" s="1" t="s">
        <v>69</v>
      </c>
      <c r="O21" s="1">
        <v>1.47</v>
      </c>
      <c r="P21" s="1">
        <v>3.25</v>
      </c>
      <c r="Q21" s="1">
        <v>2.21</v>
      </c>
      <c r="R21" s="1">
        <v>1</v>
      </c>
      <c r="S21" s="1">
        <v>0</v>
      </c>
      <c r="T21" s="1" t="s">
        <v>953</v>
      </c>
      <c r="U21" s="9" t="s">
        <v>954</v>
      </c>
      <c r="V21" s="1">
        <v>500000000</v>
      </c>
      <c r="W21" s="1" t="s">
        <v>57</v>
      </c>
    </row>
    <row r="22" spans="1:23" x14ac:dyDescent="0.25">
      <c r="A22" s="1" t="s">
        <v>962</v>
      </c>
      <c r="B22" s="2">
        <v>42675</v>
      </c>
      <c r="C22" s="1" t="s">
        <v>962</v>
      </c>
      <c r="D22" s="1" t="s">
        <v>519</v>
      </c>
      <c r="E22" s="1" t="s">
        <v>520</v>
      </c>
      <c r="F22" s="1" t="s">
        <v>249</v>
      </c>
      <c r="G22" s="1" t="s">
        <v>521</v>
      </c>
      <c r="H22" s="1" t="s">
        <v>3707</v>
      </c>
      <c r="I22" s="1" t="s">
        <v>52</v>
      </c>
      <c r="J22" s="1" t="s">
        <v>963</v>
      </c>
      <c r="K22" s="1" t="s">
        <v>55</v>
      </c>
      <c r="L22" s="1">
        <v>2.38</v>
      </c>
      <c r="M22" s="1" t="s">
        <v>55</v>
      </c>
      <c r="N22" s="1" t="s">
        <v>56</v>
      </c>
      <c r="O22" s="1">
        <v>2.1800000000000002</v>
      </c>
      <c r="P22" s="1">
        <v>4</v>
      </c>
      <c r="Q22" s="1">
        <v>1.83</v>
      </c>
      <c r="R22" s="1">
        <v>1</v>
      </c>
      <c r="S22" s="1">
        <v>0</v>
      </c>
      <c r="T22" s="1" t="s">
        <v>964</v>
      </c>
      <c r="U22" s="9" t="s">
        <v>965</v>
      </c>
      <c r="V22" s="1">
        <v>500000000</v>
      </c>
      <c r="W22" s="1" t="s">
        <v>3845</v>
      </c>
    </row>
    <row r="23" spans="1:23" x14ac:dyDescent="0.25">
      <c r="A23" s="1" t="s">
        <v>1051</v>
      </c>
      <c r="B23" s="2">
        <v>42795</v>
      </c>
      <c r="C23" s="1" t="s">
        <v>1051</v>
      </c>
      <c r="D23" s="1" t="s">
        <v>89</v>
      </c>
      <c r="E23" s="1" t="s">
        <v>55</v>
      </c>
      <c r="F23" s="1" t="s">
        <v>55</v>
      </c>
      <c r="G23" s="1" t="s">
        <v>309</v>
      </c>
      <c r="H23" s="1" t="s">
        <v>3851</v>
      </c>
      <c r="I23" s="1" t="s">
        <v>52</v>
      </c>
      <c r="J23" s="1" t="s">
        <v>53</v>
      </c>
      <c r="K23" s="1" t="s">
        <v>55</v>
      </c>
      <c r="L23" s="1" t="s">
        <v>54</v>
      </c>
      <c r="M23" s="1" t="s">
        <v>55</v>
      </c>
      <c r="N23" s="1" t="s">
        <v>56</v>
      </c>
      <c r="O23" s="1" t="s">
        <v>57</v>
      </c>
      <c r="P23" s="1" t="s">
        <v>57</v>
      </c>
      <c r="Q23" s="1" t="s">
        <v>55</v>
      </c>
      <c r="R23" s="1">
        <v>1</v>
      </c>
      <c r="S23" s="1">
        <v>0</v>
      </c>
      <c r="T23" s="1" t="s">
        <v>1052</v>
      </c>
      <c r="U23" s="9" t="s">
        <v>1053</v>
      </c>
      <c r="V23" s="1">
        <v>300000000</v>
      </c>
      <c r="W23" s="1" t="s">
        <v>3845</v>
      </c>
    </row>
    <row r="24" spans="1:23" x14ac:dyDescent="0.25">
      <c r="A24" s="1" t="s">
        <v>1113</v>
      </c>
      <c r="B24" s="2">
        <v>42856</v>
      </c>
      <c r="C24" s="1" t="s">
        <v>1114</v>
      </c>
      <c r="D24" s="1" t="s">
        <v>519</v>
      </c>
      <c r="E24" s="1" t="s">
        <v>1115</v>
      </c>
      <c r="F24" s="1" t="s">
        <v>249</v>
      </c>
      <c r="G24" s="1" t="s">
        <v>521</v>
      </c>
      <c r="H24" s="1" t="s">
        <v>3855</v>
      </c>
      <c r="I24" s="1" t="s">
        <v>52</v>
      </c>
      <c r="J24" s="1" t="s">
        <v>53</v>
      </c>
      <c r="K24" s="1" t="s">
        <v>55</v>
      </c>
      <c r="L24" s="1">
        <v>1.19</v>
      </c>
      <c r="M24" s="1" t="s">
        <v>55</v>
      </c>
      <c r="N24" s="1" t="s">
        <v>69</v>
      </c>
      <c r="O24" s="1">
        <v>1.1100000000000001</v>
      </c>
      <c r="P24" s="1">
        <v>3.5</v>
      </c>
      <c r="Q24" s="1">
        <v>3.15</v>
      </c>
      <c r="R24" s="1">
        <v>1</v>
      </c>
      <c r="S24" s="1">
        <v>0</v>
      </c>
      <c r="T24" s="1" t="s">
        <v>1116</v>
      </c>
      <c r="U24" s="1" t="s">
        <v>1117</v>
      </c>
      <c r="V24" s="1">
        <v>125000000</v>
      </c>
      <c r="W24" s="1" t="s">
        <v>57</v>
      </c>
    </row>
    <row r="25" spans="1:23" x14ac:dyDescent="0.25">
      <c r="A25" s="1" t="s">
        <v>1118</v>
      </c>
      <c r="B25" s="2">
        <v>42856</v>
      </c>
      <c r="C25" s="1" t="s">
        <v>1114</v>
      </c>
      <c r="D25" s="1" t="s">
        <v>519</v>
      </c>
      <c r="E25" s="1" t="s">
        <v>1115</v>
      </c>
      <c r="F25" s="1" t="s">
        <v>249</v>
      </c>
      <c r="G25" s="1" t="s">
        <v>521</v>
      </c>
      <c r="H25" s="1" t="s">
        <v>3707</v>
      </c>
      <c r="I25" s="1" t="s">
        <v>52</v>
      </c>
      <c r="J25" s="1" t="s">
        <v>53</v>
      </c>
      <c r="K25" s="1" t="s">
        <v>55</v>
      </c>
      <c r="L25" s="1">
        <v>3.72</v>
      </c>
      <c r="M25" s="1" t="s">
        <v>55</v>
      </c>
      <c r="N25" s="1" t="s">
        <v>69</v>
      </c>
      <c r="O25" s="1">
        <v>3.33</v>
      </c>
      <c r="P25" s="1">
        <v>6</v>
      </c>
      <c r="Q25" s="1">
        <v>1.8</v>
      </c>
      <c r="R25" s="1">
        <v>1</v>
      </c>
      <c r="S25" s="1">
        <v>0</v>
      </c>
      <c r="T25" s="1" t="s">
        <v>1116</v>
      </c>
      <c r="U25" s="1" t="s">
        <v>1117</v>
      </c>
      <c r="V25" s="1">
        <v>125000000</v>
      </c>
      <c r="W25" s="1" t="s">
        <v>57</v>
      </c>
    </row>
    <row r="26" spans="1:23" x14ac:dyDescent="0.25">
      <c r="A26" s="1" t="s">
        <v>1191</v>
      </c>
      <c r="B26" s="2">
        <v>42917</v>
      </c>
      <c r="C26" s="1" t="s">
        <v>1191</v>
      </c>
      <c r="D26" s="1" t="s">
        <v>326</v>
      </c>
      <c r="E26" s="1" t="s">
        <v>728</v>
      </c>
      <c r="F26" s="1" t="s">
        <v>55</v>
      </c>
      <c r="G26" s="1" t="s">
        <v>232</v>
      </c>
      <c r="H26" s="1" t="s">
        <v>3856</v>
      </c>
      <c r="I26" s="1" t="s">
        <v>55</v>
      </c>
      <c r="J26" s="1" t="s">
        <v>53</v>
      </c>
      <c r="K26" s="1" t="s">
        <v>55</v>
      </c>
      <c r="L26" s="1" t="s">
        <v>54</v>
      </c>
      <c r="M26" s="1" t="s">
        <v>55</v>
      </c>
      <c r="N26" s="1" t="s">
        <v>56</v>
      </c>
      <c r="O26" s="1" t="s">
        <v>57</v>
      </c>
      <c r="P26" s="1" t="s">
        <v>57</v>
      </c>
      <c r="Q26" s="1" t="s">
        <v>55</v>
      </c>
      <c r="R26" s="1">
        <v>1</v>
      </c>
      <c r="S26" s="1">
        <v>0</v>
      </c>
      <c r="T26" s="1" t="s">
        <v>1192</v>
      </c>
      <c r="U26" s="9" t="s">
        <v>1193</v>
      </c>
      <c r="V26" s="1">
        <v>70600000</v>
      </c>
      <c r="W26" s="1" t="s">
        <v>3845</v>
      </c>
    </row>
    <row r="27" spans="1:23" x14ac:dyDescent="0.25">
      <c r="A27" s="1" t="s">
        <v>1219</v>
      </c>
      <c r="B27" s="2">
        <v>42948</v>
      </c>
      <c r="C27" s="1" t="s">
        <v>1212</v>
      </c>
      <c r="D27" s="1" t="s">
        <v>1213</v>
      </c>
      <c r="E27" s="1" t="s">
        <v>1214</v>
      </c>
      <c r="F27" s="1" t="s">
        <v>77</v>
      </c>
      <c r="G27" s="1" t="s">
        <v>1215</v>
      </c>
      <c r="H27" s="1" t="s">
        <v>3857</v>
      </c>
      <c r="I27" s="1" t="s">
        <v>102</v>
      </c>
      <c r="J27" s="1" t="s">
        <v>53</v>
      </c>
      <c r="K27" s="1" t="s">
        <v>55</v>
      </c>
      <c r="L27" s="1">
        <v>5.8</v>
      </c>
      <c r="M27" s="1" t="s">
        <v>55</v>
      </c>
      <c r="N27" s="1" t="s">
        <v>69</v>
      </c>
      <c r="O27" s="1">
        <v>3.96</v>
      </c>
      <c r="P27" s="1">
        <v>5.9</v>
      </c>
      <c r="Q27" s="1">
        <v>1.49</v>
      </c>
      <c r="R27" s="1">
        <v>1</v>
      </c>
      <c r="S27" s="1">
        <v>1</v>
      </c>
      <c r="T27" s="1" t="s">
        <v>1216</v>
      </c>
      <c r="U27" s="9" t="s">
        <v>1217</v>
      </c>
      <c r="V27" s="1">
        <v>14800000</v>
      </c>
      <c r="W27" s="1" t="s">
        <v>57</v>
      </c>
    </row>
    <row r="28" spans="1:23" x14ac:dyDescent="0.25">
      <c r="A28" s="1" t="s">
        <v>1218</v>
      </c>
      <c r="B28" s="2">
        <v>42948</v>
      </c>
      <c r="C28" s="1" t="s">
        <v>1212</v>
      </c>
      <c r="D28" s="1" t="s">
        <v>1213</v>
      </c>
      <c r="E28" s="1" t="s">
        <v>1214</v>
      </c>
      <c r="F28" s="1" t="s">
        <v>77</v>
      </c>
      <c r="G28" s="1" t="s">
        <v>1215</v>
      </c>
      <c r="H28" s="1" t="s">
        <v>1027</v>
      </c>
      <c r="I28" s="1" t="s">
        <v>102</v>
      </c>
      <c r="J28" s="1" t="s">
        <v>53</v>
      </c>
      <c r="K28" s="1" t="s">
        <v>55</v>
      </c>
      <c r="L28" s="1">
        <v>7.97</v>
      </c>
      <c r="M28" s="1" t="s">
        <v>55</v>
      </c>
      <c r="N28" s="1" t="s">
        <v>69</v>
      </c>
      <c r="O28" s="1">
        <v>3.43</v>
      </c>
      <c r="P28" s="1">
        <v>4.5</v>
      </c>
      <c r="Q28" s="1">
        <v>1.31</v>
      </c>
      <c r="R28" s="1">
        <v>1</v>
      </c>
      <c r="S28" s="1">
        <v>1</v>
      </c>
      <c r="T28" s="1" t="s">
        <v>1216</v>
      </c>
      <c r="U28" s="1" t="s">
        <v>1217</v>
      </c>
      <c r="V28" s="1">
        <v>14800000</v>
      </c>
      <c r="W28" s="1" t="s">
        <v>57</v>
      </c>
    </row>
    <row r="29" spans="1:23" x14ac:dyDescent="0.25">
      <c r="A29" s="1" t="s">
        <v>1211</v>
      </c>
      <c r="B29" s="2">
        <v>42948</v>
      </c>
      <c r="C29" s="1" t="s">
        <v>1212</v>
      </c>
      <c r="D29" s="1" t="s">
        <v>1213</v>
      </c>
      <c r="E29" s="1" t="s">
        <v>1214</v>
      </c>
      <c r="F29" s="1" t="s">
        <v>77</v>
      </c>
      <c r="G29" s="1" t="s">
        <v>1215</v>
      </c>
      <c r="H29" s="1" t="s">
        <v>3796</v>
      </c>
      <c r="I29" s="1" t="s">
        <v>102</v>
      </c>
      <c r="J29" s="1" t="s">
        <v>53</v>
      </c>
      <c r="K29" s="1" t="s">
        <v>55</v>
      </c>
      <c r="L29" s="1">
        <v>5.73</v>
      </c>
      <c r="M29" s="1" t="s">
        <v>55</v>
      </c>
      <c r="N29" s="1" t="s">
        <v>69</v>
      </c>
      <c r="O29" s="1">
        <v>5.56</v>
      </c>
      <c r="P29" s="1">
        <v>9.3000000000000007</v>
      </c>
      <c r="Q29" s="1">
        <v>1.67</v>
      </c>
      <c r="R29" s="1">
        <v>1</v>
      </c>
      <c r="S29" s="1">
        <v>1</v>
      </c>
      <c r="T29" s="1" t="s">
        <v>1216</v>
      </c>
      <c r="U29" s="1" t="s">
        <v>1217</v>
      </c>
      <c r="V29" s="1">
        <v>14800000</v>
      </c>
      <c r="W29" s="1" t="s">
        <v>57</v>
      </c>
    </row>
    <row r="30" spans="1:23" x14ac:dyDescent="0.25">
      <c r="A30" s="1" t="s">
        <v>1245</v>
      </c>
      <c r="B30" s="2">
        <v>43040</v>
      </c>
      <c r="C30" s="1" t="s">
        <v>1246</v>
      </c>
      <c r="D30" s="1" t="s">
        <v>519</v>
      </c>
      <c r="E30" s="1" t="s">
        <v>1247</v>
      </c>
      <c r="F30" s="1" t="s">
        <v>249</v>
      </c>
      <c r="G30" s="1" t="s">
        <v>521</v>
      </c>
      <c r="H30" s="1" t="s">
        <v>3858</v>
      </c>
      <c r="I30" s="1" t="s">
        <v>52</v>
      </c>
      <c r="J30" s="1" t="s">
        <v>53</v>
      </c>
      <c r="K30" s="1" t="s">
        <v>55</v>
      </c>
      <c r="L30" s="1">
        <v>1.39</v>
      </c>
      <c r="M30" s="1" t="s">
        <v>55</v>
      </c>
      <c r="N30" s="1" t="s">
        <v>69</v>
      </c>
      <c r="O30" s="1">
        <v>1.32</v>
      </c>
      <c r="P30" s="1">
        <v>4</v>
      </c>
      <c r="Q30" s="1" t="s">
        <v>57</v>
      </c>
      <c r="R30" s="1">
        <v>1</v>
      </c>
      <c r="S30" s="1">
        <v>0</v>
      </c>
      <c r="T30" s="1" t="s">
        <v>1248</v>
      </c>
      <c r="U30" s="9" t="s">
        <v>1249</v>
      </c>
      <c r="V30" s="1">
        <v>200000000</v>
      </c>
      <c r="W30" s="1" t="s">
        <v>3845</v>
      </c>
    </row>
    <row r="31" spans="1:23" x14ac:dyDescent="0.25">
      <c r="A31" s="1" t="s">
        <v>1250</v>
      </c>
      <c r="B31" s="2">
        <v>43040</v>
      </c>
      <c r="C31" s="1" t="s">
        <v>1246</v>
      </c>
      <c r="D31" s="1" t="s">
        <v>519</v>
      </c>
      <c r="E31" s="1" t="s">
        <v>1247</v>
      </c>
      <c r="F31" s="1" t="s">
        <v>249</v>
      </c>
      <c r="G31" s="1" t="s">
        <v>521</v>
      </c>
      <c r="H31" s="1" t="s">
        <v>3707</v>
      </c>
      <c r="I31" s="1" t="s">
        <v>52</v>
      </c>
      <c r="J31" s="1" t="s">
        <v>53</v>
      </c>
      <c r="K31" s="1" t="s">
        <v>55</v>
      </c>
      <c r="L31" s="1">
        <v>3.05</v>
      </c>
      <c r="M31" s="1" t="s">
        <v>55</v>
      </c>
      <c r="N31" s="1" t="s">
        <v>69</v>
      </c>
      <c r="O31" s="1">
        <v>2.79</v>
      </c>
      <c r="P31" s="1">
        <v>5.25</v>
      </c>
      <c r="Q31" s="1">
        <v>1.79</v>
      </c>
      <c r="R31" s="1">
        <v>1</v>
      </c>
      <c r="S31" s="1">
        <v>0</v>
      </c>
      <c r="T31" s="1" t="s">
        <v>1248</v>
      </c>
      <c r="U31" s="1" t="s">
        <v>1249</v>
      </c>
      <c r="V31" s="1">
        <v>200000000</v>
      </c>
      <c r="W31" s="1" t="s">
        <v>3845</v>
      </c>
    </row>
    <row r="32" spans="1:23" x14ac:dyDescent="0.25">
      <c r="A32" s="1" t="s">
        <v>1267</v>
      </c>
      <c r="B32" s="2">
        <v>43070</v>
      </c>
      <c r="C32" s="1" t="s">
        <v>1267</v>
      </c>
      <c r="D32" s="1" t="s">
        <v>55</v>
      </c>
      <c r="E32" s="1" t="s">
        <v>157</v>
      </c>
      <c r="F32" s="1" t="s">
        <v>157</v>
      </c>
      <c r="G32" s="1" t="s">
        <v>521</v>
      </c>
      <c r="H32" s="1" t="s">
        <v>3859</v>
      </c>
      <c r="I32" s="1" t="s">
        <v>55</v>
      </c>
      <c r="J32" s="1" t="s">
        <v>53</v>
      </c>
      <c r="K32" s="1">
        <v>1</v>
      </c>
      <c r="L32" s="1" t="s">
        <v>54</v>
      </c>
      <c r="M32" s="1" t="s">
        <v>55</v>
      </c>
      <c r="N32" s="1" t="s">
        <v>56</v>
      </c>
      <c r="O32" s="1" t="s">
        <v>57</v>
      </c>
      <c r="P32" s="1" t="s">
        <v>57</v>
      </c>
      <c r="Q32" s="1" t="s">
        <v>55</v>
      </c>
      <c r="R32" s="1">
        <v>1</v>
      </c>
      <c r="S32" s="1">
        <v>0</v>
      </c>
      <c r="T32" s="1" t="s">
        <v>1268</v>
      </c>
      <c r="U32" s="9" t="s">
        <v>1269</v>
      </c>
      <c r="V32" s="1">
        <v>10000000</v>
      </c>
      <c r="W32" s="1" t="s">
        <v>3845</v>
      </c>
    </row>
    <row r="33" spans="1:23" x14ac:dyDescent="0.25">
      <c r="A33" s="1" t="s">
        <v>3150</v>
      </c>
      <c r="B33" s="2">
        <v>44986</v>
      </c>
      <c r="C33" s="1" t="s">
        <v>3151</v>
      </c>
      <c r="D33" s="1" t="s">
        <v>1298</v>
      </c>
      <c r="E33" s="1" t="s">
        <v>3152</v>
      </c>
      <c r="F33" s="1" t="s">
        <v>77</v>
      </c>
      <c r="G33" s="1" t="s">
        <v>1300</v>
      </c>
      <c r="H33" s="1" t="s">
        <v>3860</v>
      </c>
      <c r="I33" s="1" t="s">
        <v>102</v>
      </c>
      <c r="J33" s="1"/>
      <c r="K33" s="1" t="s">
        <v>55</v>
      </c>
      <c r="L33" s="1">
        <v>1.48</v>
      </c>
      <c r="M33" s="1" t="s">
        <v>55</v>
      </c>
      <c r="N33" s="1" t="s">
        <v>56</v>
      </c>
      <c r="O33" s="1">
        <v>1</v>
      </c>
      <c r="P33" s="1">
        <v>4.75</v>
      </c>
      <c r="Q33" s="1">
        <v>4.75</v>
      </c>
      <c r="R33" s="1">
        <v>1</v>
      </c>
      <c r="S33" s="1">
        <v>1</v>
      </c>
      <c r="T33" s="1" t="s">
        <v>3153</v>
      </c>
      <c r="U33" s="9" t="s">
        <v>3154</v>
      </c>
      <c r="V33" s="1">
        <v>350000000</v>
      </c>
      <c r="W33" s="1" t="s">
        <v>3845</v>
      </c>
    </row>
    <row r="34" spans="1:23" x14ac:dyDescent="0.25">
      <c r="A34" s="1" t="s">
        <v>3174</v>
      </c>
      <c r="B34" s="2">
        <v>44986</v>
      </c>
      <c r="C34" s="1" t="s">
        <v>1793</v>
      </c>
      <c r="D34" s="1" t="s">
        <v>55</v>
      </c>
      <c r="E34" s="1" t="s">
        <v>55</v>
      </c>
      <c r="F34" s="1" t="s">
        <v>55</v>
      </c>
      <c r="G34" s="1" t="s">
        <v>232</v>
      </c>
      <c r="H34" s="1" t="s">
        <v>3861</v>
      </c>
      <c r="I34" s="1" t="s">
        <v>102</v>
      </c>
      <c r="J34" s="1" t="s">
        <v>53</v>
      </c>
      <c r="K34" s="1" t="s">
        <v>55</v>
      </c>
      <c r="L34" s="1" t="s">
        <v>54</v>
      </c>
      <c r="M34" s="1" t="s">
        <v>55</v>
      </c>
      <c r="N34" s="1" t="s">
        <v>56</v>
      </c>
      <c r="O34" s="1" t="s">
        <v>57</v>
      </c>
      <c r="P34" s="1" t="s">
        <v>57</v>
      </c>
      <c r="Q34" s="1" t="s">
        <v>55</v>
      </c>
      <c r="R34" s="1">
        <v>1</v>
      </c>
      <c r="S34" s="1">
        <v>0</v>
      </c>
      <c r="T34" s="1" t="s">
        <v>3175</v>
      </c>
      <c r="U34" s="9" t="s">
        <v>3176</v>
      </c>
      <c r="V34" s="1">
        <v>4600000</v>
      </c>
      <c r="W34" s="1" t="s">
        <v>3845</v>
      </c>
    </row>
    <row r="35" spans="1:23" x14ac:dyDescent="0.25">
      <c r="A35" s="1" t="s">
        <v>3144</v>
      </c>
      <c r="B35" s="2">
        <v>44986</v>
      </c>
      <c r="C35" s="1" t="s">
        <v>1976</v>
      </c>
      <c r="D35" s="1" t="s">
        <v>1500</v>
      </c>
      <c r="E35" s="1" t="s">
        <v>765</v>
      </c>
      <c r="F35" s="1" t="s">
        <v>1501</v>
      </c>
      <c r="G35" s="1" t="s">
        <v>1502</v>
      </c>
      <c r="H35" s="1" t="s">
        <v>3791</v>
      </c>
      <c r="I35" s="1" t="s">
        <v>52</v>
      </c>
      <c r="J35" s="1" t="s">
        <v>53</v>
      </c>
      <c r="K35" s="1" t="s">
        <v>55</v>
      </c>
      <c r="L35" s="1">
        <v>7.45</v>
      </c>
      <c r="M35" s="1" t="s">
        <v>3145</v>
      </c>
      <c r="N35" s="1" t="s">
        <v>69</v>
      </c>
      <c r="O35" s="1">
        <v>6.83</v>
      </c>
      <c r="P35" s="1">
        <v>21.5</v>
      </c>
      <c r="Q35" s="1">
        <v>2.0099999999999998</v>
      </c>
      <c r="R35" s="1">
        <v>1</v>
      </c>
      <c r="S35" s="1">
        <v>0</v>
      </c>
      <c r="T35" s="1" t="s">
        <v>3142</v>
      </c>
      <c r="U35" s="9" t="s">
        <v>3143</v>
      </c>
      <c r="V35" s="1">
        <v>225000000</v>
      </c>
      <c r="W35" s="1" t="s">
        <v>3845</v>
      </c>
    </row>
    <row r="36" spans="1:23" x14ac:dyDescent="0.25">
      <c r="A36" s="1" t="s">
        <v>3140</v>
      </c>
      <c r="B36" s="2">
        <v>44986</v>
      </c>
      <c r="C36" s="1" t="s">
        <v>1976</v>
      </c>
      <c r="D36" s="1" t="s">
        <v>1500</v>
      </c>
      <c r="E36" s="1" t="s">
        <v>765</v>
      </c>
      <c r="F36" s="1" t="s">
        <v>1501</v>
      </c>
      <c r="G36" s="1" t="s">
        <v>1502</v>
      </c>
      <c r="H36" s="1" t="s">
        <v>3862</v>
      </c>
      <c r="I36" s="1" t="s">
        <v>52</v>
      </c>
      <c r="J36" s="1" t="s">
        <v>53</v>
      </c>
      <c r="K36" s="1" t="s">
        <v>55</v>
      </c>
      <c r="L36" s="1">
        <v>6.25</v>
      </c>
      <c r="M36" s="1" t="s">
        <v>3141</v>
      </c>
      <c r="N36" s="1" t="s">
        <v>69</v>
      </c>
      <c r="O36" s="1">
        <v>5.35</v>
      </c>
      <c r="P36" s="1">
        <v>16.25</v>
      </c>
      <c r="Q36" s="1">
        <v>3.04</v>
      </c>
      <c r="R36" s="1">
        <v>1</v>
      </c>
      <c r="S36" s="1">
        <v>0</v>
      </c>
      <c r="T36" s="1" t="s">
        <v>3142</v>
      </c>
      <c r="U36" s="1" t="s">
        <v>3143</v>
      </c>
      <c r="V36" s="1">
        <v>50000000</v>
      </c>
      <c r="W36" s="1" t="s">
        <v>3845</v>
      </c>
    </row>
    <row r="37" spans="1:23" x14ac:dyDescent="0.25">
      <c r="A37" s="1" t="s">
        <v>3195</v>
      </c>
      <c r="B37" s="2">
        <v>45017</v>
      </c>
      <c r="C37" s="1" t="s">
        <v>1846</v>
      </c>
      <c r="D37" s="1" t="s">
        <v>519</v>
      </c>
      <c r="E37" s="1" t="s">
        <v>1247</v>
      </c>
      <c r="F37" s="1" t="s">
        <v>2115</v>
      </c>
      <c r="G37" s="1" t="s">
        <v>521</v>
      </c>
      <c r="H37" s="1" t="s">
        <v>3814</v>
      </c>
      <c r="I37" s="1" t="s">
        <v>52</v>
      </c>
      <c r="J37" s="1" t="s">
        <v>53</v>
      </c>
      <c r="K37" s="1">
        <v>2.58</v>
      </c>
      <c r="L37" s="1">
        <v>2.4300000000000002</v>
      </c>
      <c r="M37" s="1" t="s">
        <v>55</v>
      </c>
      <c r="N37" s="1" t="s">
        <v>69</v>
      </c>
      <c r="O37" s="1">
        <v>2.2999999999999998</v>
      </c>
      <c r="P37" s="1">
        <v>8.25</v>
      </c>
      <c r="Q37" s="1">
        <v>3.59</v>
      </c>
      <c r="R37" s="1">
        <v>1</v>
      </c>
      <c r="S37" s="1">
        <v>0</v>
      </c>
      <c r="T37" s="1" t="s">
        <v>3193</v>
      </c>
      <c r="U37" s="9" t="s">
        <v>3194</v>
      </c>
      <c r="V37" s="1">
        <v>125000000</v>
      </c>
      <c r="W37" s="1" t="s">
        <v>3845</v>
      </c>
    </row>
    <row r="38" spans="1:23" x14ac:dyDescent="0.25">
      <c r="A38" s="1" t="s">
        <v>3192</v>
      </c>
      <c r="B38" s="2">
        <v>45017</v>
      </c>
      <c r="C38" s="1" t="s">
        <v>1846</v>
      </c>
      <c r="D38" s="1" t="s">
        <v>519</v>
      </c>
      <c r="E38" s="1" t="s">
        <v>1247</v>
      </c>
      <c r="F38" s="1" t="s">
        <v>2115</v>
      </c>
      <c r="G38" s="1" t="s">
        <v>521</v>
      </c>
      <c r="H38" s="1" t="s">
        <v>1032</v>
      </c>
      <c r="I38" s="1" t="s">
        <v>52</v>
      </c>
      <c r="J38" s="1" t="s">
        <v>53</v>
      </c>
      <c r="K38" s="1">
        <v>2.58</v>
      </c>
      <c r="L38" s="1">
        <v>1.1299999999999999</v>
      </c>
      <c r="M38" s="1" t="s">
        <v>55</v>
      </c>
      <c r="N38" s="1" t="s">
        <v>69</v>
      </c>
      <c r="O38" s="1">
        <v>1.05</v>
      </c>
      <c r="P38" s="1">
        <v>5.5</v>
      </c>
      <c r="Q38" s="1">
        <v>5.24</v>
      </c>
      <c r="R38" s="1">
        <v>1</v>
      </c>
      <c r="S38" s="1">
        <v>0</v>
      </c>
      <c r="T38" s="1" t="s">
        <v>3193</v>
      </c>
      <c r="U38" s="1" t="s">
        <v>3194</v>
      </c>
      <c r="V38" s="1">
        <v>75000000</v>
      </c>
      <c r="W38" s="1" t="s">
        <v>3845</v>
      </c>
    </row>
    <row r="39" spans="1:23" x14ac:dyDescent="0.25">
      <c r="A39" s="1" t="s">
        <v>3212</v>
      </c>
      <c r="B39" s="2">
        <v>45017</v>
      </c>
      <c r="C39" s="1" t="s">
        <v>1966</v>
      </c>
      <c r="D39" s="1" t="s">
        <v>230</v>
      </c>
      <c r="E39" s="1" t="s">
        <v>454</v>
      </c>
      <c r="F39" s="1" t="s">
        <v>77</v>
      </c>
      <c r="G39" s="1" t="s">
        <v>232</v>
      </c>
      <c r="H39" s="1" t="s">
        <v>1027</v>
      </c>
      <c r="I39" s="1" t="s">
        <v>52</v>
      </c>
      <c r="J39" s="1" t="s">
        <v>53</v>
      </c>
      <c r="K39" s="1" t="s">
        <v>55</v>
      </c>
      <c r="L39" s="1">
        <v>1.7</v>
      </c>
      <c r="M39" s="1" t="s">
        <v>55</v>
      </c>
      <c r="N39" s="1" t="s">
        <v>69</v>
      </c>
      <c r="O39" s="1">
        <v>1.54</v>
      </c>
      <c r="P39" s="1">
        <v>4</v>
      </c>
      <c r="Q39" s="1">
        <v>2.6</v>
      </c>
      <c r="R39" s="1">
        <v>1</v>
      </c>
      <c r="S39" s="1">
        <v>0</v>
      </c>
      <c r="T39" s="1" t="s">
        <v>3210</v>
      </c>
      <c r="U39" s="9" t="s">
        <v>3211</v>
      </c>
      <c r="V39" s="1">
        <v>75000000</v>
      </c>
      <c r="W39" s="1" t="s">
        <v>3845</v>
      </c>
    </row>
    <row r="40" spans="1:23" x14ac:dyDescent="0.25">
      <c r="A40" s="1" t="s">
        <v>3209</v>
      </c>
      <c r="B40" s="2">
        <v>45017</v>
      </c>
      <c r="C40" s="1" t="s">
        <v>1966</v>
      </c>
      <c r="D40" s="1" t="s">
        <v>230</v>
      </c>
      <c r="E40" s="1" t="s">
        <v>454</v>
      </c>
      <c r="F40" s="1" t="s">
        <v>77</v>
      </c>
      <c r="G40" s="1" t="s">
        <v>232</v>
      </c>
      <c r="H40" s="1" t="s">
        <v>3814</v>
      </c>
      <c r="I40" s="1" t="s">
        <v>52</v>
      </c>
      <c r="J40" s="1" t="s">
        <v>53</v>
      </c>
      <c r="K40" s="1" t="s">
        <v>55</v>
      </c>
      <c r="L40" s="1">
        <v>0.84</v>
      </c>
      <c r="M40" s="1" t="s">
        <v>55</v>
      </c>
      <c r="N40" s="1" t="s">
        <v>69</v>
      </c>
      <c r="O40" s="1">
        <v>0.79</v>
      </c>
      <c r="P40" s="1">
        <v>2.5</v>
      </c>
      <c r="Q40" s="1">
        <v>3.16</v>
      </c>
      <c r="R40" s="1">
        <v>1</v>
      </c>
      <c r="S40" s="1">
        <v>0</v>
      </c>
      <c r="T40" s="1" t="s">
        <v>3210</v>
      </c>
      <c r="U40" s="1" t="s">
        <v>3211</v>
      </c>
      <c r="V40" s="1">
        <v>150000000</v>
      </c>
      <c r="W40" s="1" t="s">
        <v>3845</v>
      </c>
    </row>
    <row r="41" spans="1:23" x14ac:dyDescent="0.25">
      <c r="A41" s="1" t="s">
        <v>3253</v>
      </c>
      <c r="B41" s="2">
        <v>45047</v>
      </c>
      <c r="C41" s="1" t="s">
        <v>1887</v>
      </c>
      <c r="D41" s="1" t="s">
        <v>3254</v>
      </c>
      <c r="E41" s="1" t="s">
        <v>157</v>
      </c>
      <c r="F41" s="1" t="s">
        <v>3255</v>
      </c>
      <c r="G41" s="1" t="s">
        <v>3256</v>
      </c>
      <c r="H41" s="1" t="s">
        <v>3834</v>
      </c>
      <c r="I41" s="1" t="s">
        <v>52</v>
      </c>
      <c r="J41" s="1" t="s">
        <v>53</v>
      </c>
      <c r="K41" s="1" t="s">
        <v>55</v>
      </c>
      <c r="L41" s="1" t="s">
        <v>54</v>
      </c>
      <c r="M41" s="1" t="s">
        <v>55</v>
      </c>
      <c r="N41" s="1" t="s">
        <v>56</v>
      </c>
      <c r="O41" s="1" t="s">
        <v>57</v>
      </c>
      <c r="P41" s="1" t="s">
        <v>57</v>
      </c>
      <c r="Q41" s="1" t="s">
        <v>55</v>
      </c>
      <c r="R41" s="1">
        <v>1</v>
      </c>
      <c r="S41" s="1">
        <v>0</v>
      </c>
      <c r="T41" s="1" t="s">
        <v>3257</v>
      </c>
      <c r="U41" s="9" t="s">
        <v>3258</v>
      </c>
      <c r="V41" s="1">
        <v>20000000</v>
      </c>
      <c r="W41" s="1" t="s">
        <v>3845</v>
      </c>
    </row>
    <row r="42" spans="1:23" x14ac:dyDescent="0.25">
      <c r="A42" s="1" t="s">
        <v>3263</v>
      </c>
      <c r="B42" s="2">
        <v>45047</v>
      </c>
      <c r="C42" s="1" t="s">
        <v>2908</v>
      </c>
      <c r="D42" s="1" t="s">
        <v>2383</v>
      </c>
      <c r="E42" s="1" t="s">
        <v>3260</v>
      </c>
      <c r="F42" s="1" t="s">
        <v>91</v>
      </c>
      <c r="G42" s="1" t="s">
        <v>2826</v>
      </c>
      <c r="H42" s="10" t="s">
        <v>3863</v>
      </c>
      <c r="I42" s="1" t="s">
        <v>52</v>
      </c>
      <c r="J42" s="1" t="s">
        <v>53</v>
      </c>
      <c r="K42" s="1" t="s">
        <v>55</v>
      </c>
      <c r="L42" s="1">
        <v>2.56</v>
      </c>
      <c r="M42" s="1" t="s">
        <v>55</v>
      </c>
      <c r="N42" s="1" t="s">
        <v>69</v>
      </c>
      <c r="O42" s="1">
        <v>2.38</v>
      </c>
      <c r="P42" s="1">
        <v>7.5</v>
      </c>
      <c r="Q42" s="1">
        <v>3.15</v>
      </c>
      <c r="R42" s="1">
        <v>1</v>
      </c>
      <c r="S42" s="1">
        <v>0</v>
      </c>
      <c r="T42" s="1" t="s">
        <v>3261</v>
      </c>
      <c r="U42" s="9" t="s">
        <v>3262</v>
      </c>
      <c r="V42" s="1">
        <v>150000000</v>
      </c>
      <c r="W42" s="1" t="s">
        <v>3845</v>
      </c>
    </row>
    <row r="43" spans="1:23" x14ac:dyDescent="0.25">
      <c r="A43" s="1" t="s">
        <v>3259</v>
      </c>
      <c r="B43" s="2">
        <v>45047</v>
      </c>
      <c r="C43" s="1" t="s">
        <v>2908</v>
      </c>
      <c r="D43" s="1" t="s">
        <v>2383</v>
      </c>
      <c r="E43" s="1" t="s">
        <v>3260</v>
      </c>
      <c r="F43" s="1" t="s">
        <v>91</v>
      </c>
      <c r="G43" s="1" t="s">
        <v>2826</v>
      </c>
      <c r="H43" s="10" t="s">
        <v>3864</v>
      </c>
      <c r="I43" s="1" t="s">
        <v>52</v>
      </c>
      <c r="J43" s="1" t="s">
        <v>53</v>
      </c>
      <c r="K43" s="1" t="s">
        <v>55</v>
      </c>
      <c r="L43" s="1">
        <v>0.96</v>
      </c>
      <c r="M43" s="1" t="s">
        <v>55</v>
      </c>
      <c r="N43" s="1" t="s">
        <v>69</v>
      </c>
      <c r="O43" s="1">
        <v>0.9</v>
      </c>
      <c r="P43" s="1">
        <v>5</v>
      </c>
      <c r="Q43" s="1">
        <v>5.56</v>
      </c>
      <c r="R43" s="1">
        <v>1</v>
      </c>
      <c r="S43" s="1">
        <v>0</v>
      </c>
      <c r="T43" s="1" t="s">
        <v>3261</v>
      </c>
      <c r="U43" s="1" t="s">
        <v>3262</v>
      </c>
      <c r="V43" s="1">
        <v>50000000</v>
      </c>
      <c r="W43" s="1" t="s">
        <v>3845</v>
      </c>
    </row>
    <row r="44" spans="1:23" x14ac:dyDescent="0.25">
      <c r="A44" s="1" t="s">
        <v>3268</v>
      </c>
      <c r="B44" s="2">
        <v>45047</v>
      </c>
      <c r="C44" s="1" t="s">
        <v>2841</v>
      </c>
      <c r="D44" s="1" t="s">
        <v>108</v>
      </c>
      <c r="E44" s="1" t="s">
        <v>1357</v>
      </c>
      <c r="F44" s="1" t="s">
        <v>77</v>
      </c>
      <c r="G44" s="1" t="s">
        <v>3269</v>
      </c>
      <c r="H44" s="1" t="s">
        <v>3865</v>
      </c>
      <c r="I44" s="1" t="s">
        <v>52</v>
      </c>
      <c r="J44" s="1" t="s">
        <v>53</v>
      </c>
      <c r="K44" s="1" t="s">
        <v>55</v>
      </c>
      <c r="L44" s="1">
        <v>1.0900000000000001</v>
      </c>
      <c r="M44" s="1" t="s">
        <v>55</v>
      </c>
      <c r="N44" s="1" t="s">
        <v>69</v>
      </c>
      <c r="O44" s="1">
        <v>0.91</v>
      </c>
      <c r="P44" s="1">
        <v>8</v>
      </c>
      <c r="Q44" s="8">
        <f>P44/O44</f>
        <v>8.7912087912087902</v>
      </c>
      <c r="R44" s="1">
        <v>1</v>
      </c>
      <c r="S44" s="1">
        <v>0</v>
      </c>
      <c r="T44" s="1" t="s">
        <v>3270</v>
      </c>
      <c r="U44" s="9" t="s">
        <v>3271</v>
      </c>
      <c r="V44" s="1">
        <v>70000000</v>
      </c>
      <c r="W44" s="1" t="s">
        <v>3845</v>
      </c>
    </row>
    <row r="45" spans="1:23" x14ac:dyDescent="0.25">
      <c r="A45" s="1" t="s">
        <v>3273</v>
      </c>
      <c r="B45" s="2">
        <v>45047</v>
      </c>
      <c r="C45" s="1" t="s">
        <v>3274</v>
      </c>
      <c r="D45" s="1" t="s">
        <v>3275</v>
      </c>
      <c r="E45" s="1" t="s">
        <v>1132</v>
      </c>
      <c r="F45" s="1" t="s">
        <v>91</v>
      </c>
      <c r="G45" s="1" t="s">
        <v>3276</v>
      </c>
      <c r="H45" s="1" t="s">
        <v>3866</v>
      </c>
      <c r="I45" s="1" t="s">
        <v>52</v>
      </c>
      <c r="J45" s="1" t="s">
        <v>53</v>
      </c>
      <c r="K45" s="1">
        <v>4</v>
      </c>
      <c r="L45" s="1">
        <v>3.66</v>
      </c>
      <c r="M45" s="1" t="s">
        <v>55</v>
      </c>
      <c r="N45" s="1" t="s">
        <v>56</v>
      </c>
      <c r="O45" s="1">
        <v>3.42</v>
      </c>
      <c r="P45" s="1">
        <v>8.75</v>
      </c>
      <c r="Q45" s="1">
        <v>2.56</v>
      </c>
      <c r="R45" s="1">
        <v>1</v>
      </c>
      <c r="S45" s="1">
        <v>0</v>
      </c>
      <c r="T45" s="1" t="s">
        <v>3277</v>
      </c>
      <c r="U45" s="9" t="s">
        <v>3278</v>
      </c>
      <c r="V45" s="1">
        <v>225000000</v>
      </c>
      <c r="W45" s="1" t="s">
        <v>963</v>
      </c>
    </row>
    <row r="46" spans="1:23" x14ac:dyDescent="0.25">
      <c r="A46" s="1" t="s">
        <v>3273</v>
      </c>
      <c r="B46" s="2">
        <v>45047</v>
      </c>
      <c r="C46" s="1" t="s">
        <v>3274</v>
      </c>
      <c r="D46" s="1" t="s">
        <v>3275</v>
      </c>
      <c r="E46" s="1" t="s">
        <v>1132</v>
      </c>
      <c r="F46" s="1" t="s">
        <v>91</v>
      </c>
      <c r="G46" s="1" t="s">
        <v>3276</v>
      </c>
      <c r="H46" s="1" t="s">
        <v>3866</v>
      </c>
      <c r="I46" s="1" t="s">
        <v>52</v>
      </c>
      <c r="J46" s="1" t="s">
        <v>53</v>
      </c>
      <c r="K46" s="1">
        <v>4</v>
      </c>
      <c r="L46" s="1">
        <v>3.66</v>
      </c>
      <c r="M46" s="1" t="s">
        <v>55</v>
      </c>
      <c r="N46" s="1" t="s">
        <v>56</v>
      </c>
      <c r="O46" s="1">
        <v>3.42</v>
      </c>
      <c r="P46" s="1">
        <v>8.75</v>
      </c>
      <c r="Q46" s="1">
        <v>2.56</v>
      </c>
      <c r="R46" s="1">
        <v>1</v>
      </c>
      <c r="S46" s="1">
        <v>0</v>
      </c>
      <c r="T46" s="1" t="s">
        <v>3277</v>
      </c>
      <c r="U46" s="9" t="s">
        <v>3278</v>
      </c>
      <c r="V46" s="1">
        <v>225000000</v>
      </c>
      <c r="W46" s="1" t="s">
        <v>963</v>
      </c>
    </row>
    <row r="47" spans="1:23" x14ac:dyDescent="0.25">
      <c r="A47" s="1" t="s">
        <v>3288</v>
      </c>
      <c r="B47" s="2">
        <v>45078</v>
      </c>
      <c r="C47" s="1" t="s">
        <v>2060</v>
      </c>
      <c r="D47" s="1" t="s">
        <v>519</v>
      </c>
      <c r="E47" s="1" t="s">
        <v>1132</v>
      </c>
      <c r="F47" s="1" t="s">
        <v>2115</v>
      </c>
      <c r="G47" s="1" t="s">
        <v>521</v>
      </c>
      <c r="H47" s="1" t="s">
        <v>3862</v>
      </c>
      <c r="I47" s="1" t="s">
        <v>52</v>
      </c>
      <c r="J47" s="1" t="s">
        <v>53</v>
      </c>
      <c r="K47" s="1" t="s">
        <v>55</v>
      </c>
      <c r="L47" s="1">
        <v>1.94</v>
      </c>
      <c r="M47" s="1" t="s">
        <v>55</v>
      </c>
      <c r="N47" s="1" t="s">
        <v>69</v>
      </c>
      <c r="O47" s="1">
        <v>1.86</v>
      </c>
      <c r="P47" s="1">
        <v>6.75</v>
      </c>
      <c r="Q47" s="1">
        <v>3.63</v>
      </c>
      <c r="R47" s="1">
        <v>1</v>
      </c>
      <c r="S47" s="1">
        <v>0</v>
      </c>
      <c r="T47" s="1" t="s">
        <v>3289</v>
      </c>
      <c r="U47" s="9" t="s">
        <v>3290</v>
      </c>
      <c r="V47" s="1">
        <v>225000000</v>
      </c>
      <c r="W47" s="1" t="s">
        <v>3845</v>
      </c>
    </row>
    <row r="48" spans="1:23" x14ac:dyDescent="0.25">
      <c r="A48" s="6" t="s">
        <v>3291</v>
      </c>
      <c r="B48" s="2">
        <v>45078</v>
      </c>
      <c r="C48" s="1" t="s">
        <v>2060</v>
      </c>
      <c r="D48" s="1" t="s">
        <v>519</v>
      </c>
      <c r="E48" s="1" t="s">
        <v>1132</v>
      </c>
      <c r="F48" s="1" t="s">
        <v>2115</v>
      </c>
      <c r="G48" s="1" t="s">
        <v>521</v>
      </c>
      <c r="H48" s="1" t="s">
        <v>2451</v>
      </c>
      <c r="I48" s="1" t="s">
        <v>52</v>
      </c>
      <c r="J48" s="1" t="s">
        <v>53</v>
      </c>
      <c r="K48" s="1" t="s">
        <v>55</v>
      </c>
      <c r="L48" s="1">
        <v>3.51</v>
      </c>
      <c r="M48" s="1" t="s">
        <v>55</v>
      </c>
      <c r="N48" s="1" t="s">
        <v>69</v>
      </c>
      <c r="O48" s="1">
        <v>3.28</v>
      </c>
      <c r="P48" s="1">
        <v>9.75</v>
      </c>
      <c r="Q48" s="1">
        <v>2.97</v>
      </c>
      <c r="R48" s="1">
        <v>1</v>
      </c>
      <c r="S48" s="1">
        <v>0</v>
      </c>
      <c r="T48" s="1" t="s">
        <v>3289</v>
      </c>
      <c r="U48" s="1" t="s">
        <v>3290</v>
      </c>
      <c r="V48" s="1">
        <v>200000000</v>
      </c>
      <c r="W48" s="7" t="s">
        <v>3845</v>
      </c>
    </row>
    <row r="49" spans="1:23" x14ac:dyDescent="0.25">
      <c r="A49" s="6" t="s">
        <v>3311</v>
      </c>
      <c r="B49" s="2">
        <v>45078</v>
      </c>
      <c r="C49" s="1" t="s">
        <v>2654</v>
      </c>
      <c r="D49" s="1" t="s">
        <v>732</v>
      </c>
      <c r="E49" s="1" t="s">
        <v>454</v>
      </c>
      <c r="F49" s="1" t="s">
        <v>91</v>
      </c>
      <c r="G49" s="1" t="s">
        <v>309</v>
      </c>
      <c r="H49" s="1" t="s">
        <v>1027</v>
      </c>
      <c r="I49" s="1" t="s">
        <v>102</v>
      </c>
      <c r="J49" s="1" t="s">
        <v>53</v>
      </c>
      <c r="K49" s="1">
        <v>3.33</v>
      </c>
      <c r="L49" s="1">
        <v>1.17</v>
      </c>
      <c r="M49" s="1" t="s">
        <v>55</v>
      </c>
      <c r="N49" s="1" t="s">
        <v>56</v>
      </c>
      <c r="O49" s="1">
        <v>0.91</v>
      </c>
      <c r="P49" s="1">
        <v>4.3499999999999996</v>
      </c>
      <c r="Q49" s="1">
        <v>4.78</v>
      </c>
      <c r="R49" s="1">
        <v>1</v>
      </c>
      <c r="S49" s="1">
        <v>0</v>
      </c>
      <c r="T49" s="1" t="s">
        <v>3312</v>
      </c>
      <c r="U49" s="9" t="s">
        <v>3313</v>
      </c>
      <c r="V49" s="1">
        <v>150000000</v>
      </c>
      <c r="W49" s="7" t="s">
        <v>3845</v>
      </c>
    </row>
    <row r="50" spans="1:23" x14ac:dyDescent="0.25">
      <c r="A50" s="6" t="s">
        <v>3341</v>
      </c>
      <c r="B50" s="2">
        <v>45108</v>
      </c>
      <c r="C50" s="1" t="s">
        <v>1793</v>
      </c>
      <c r="D50" s="1" t="s">
        <v>2564</v>
      </c>
      <c r="E50" s="1" t="s">
        <v>765</v>
      </c>
      <c r="F50" s="1" t="s">
        <v>55</v>
      </c>
      <c r="G50" s="1" t="s">
        <v>1508</v>
      </c>
      <c r="H50" s="1" t="s">
        <v>3848</v>
      </c>
      <c r="I50" s="1" t="s">
        <v>52</v>
      </c>
      <c r="J50" s="1" t="s">
        <v>53</v>
      </c>
      <c r="K50" s="1" t="s">
        <v>55</v>
      </c>
      <c r="L50" s="1" t="s">
        <v>54</v>
      </c>
      <c r="M50" s="1" t="s">
        <v>55</v>
      </c>
      <c r="N50" s="1" t="s">
        <v>56</v>
      </c>
      <c r="O50" s="1" t="s">
        <v>57</v>
      </c>
      <c r="P50" s="1" t="s">
        <v>57</v>
      </c>
      <c r="Q50" s="8" t="e">
        <f>P50/O50</f>
        <v>#VALUE!</v>
      </c>
      <c r="R50" s="1">
        <v>1</v>
      </c>
      <c r="S50" s="1">
        <v>0</v>
      </c>
      <c r="T50" s="1" t="s">
        <v>3342</v>
      </c>
      <c r="U50" s="9" t="s">
        <v>3343</v>
      </c>
      <c r="V50" s="1">
        <v>45000000</v>
      </c>
      <c r="W50" s="7" t="s">
        <v>3845</v>
      </c>
    </row>
    <row r="51" spans="1:23" x14ac:dyDescent="0.25">
      <c r="A51" s="6" t="s">
        <v>3377</v>
      </c>
      <c r="B51" s="2">
        <v>45170</v>
      </c>
      <c r="C51" s="1" t="s">
        <v>1887</v>
      </c>
      <c r="D51" s="1" t="s">
        <v>3254</v>
      </c>
      <c r="E51" s="1" t="s">
        <v>157</v>
      </c>
      <c r="F51" s="1" t="s">
        <v>3255</v>
      </c>
      <c r="G51" s="1" t="s">
        <v>3256</v>
      </c>
      <c r="H51" s="1" t="s">
        <v>3867</v>
      </c>
      <c r="I51" s="1" t="s">
        <v>52</v>
      </c>
      <c r="J51" s="1" t="s">
        <v>53</v>
      </c>
      <c r="K51" s="1" t="s">
        <v>55</v>
      </c>
      <c r="L51" s="1" t="s">
        <v>54</v>
      </c>
      <c r="M51" s="1" t="s">
        <v>55</v>
      </c>
      <c r="N51" s="1" t="s">
        <v>56</v>
      </c>
      <c r="O51" s="1" t="s">
        <v>57</v>
      </c>
      <c r="P51" s="1" t="s">
        <v>57</v>
      </c>
      <c r="Q51" s="1" t="s">
        <v>55</v>
      </c>
      <c r="R51" s="1">
        <v>1</v>
      </c>
      <c r="S51" s="1">
        <v>0</v>
      </c>
      <c r="T51" s="1" t="s">
        <v>3378</v>
      </c>
      <c r="U51" s="9" t="s">
        <v>3379</v>
      </c>
      <c r="V51" s="1">
        <v>16500000</v>
      </c>
      <c r="W51" s="7" t="s">
        <v>3845</v>
      </c>
    </row>
    <row r="52" spans="1:23" x14ac:dyDescent="0.25">
      <c r="A52" s="6" t="s">
        <v>3380</v>
      </c>
      <c r="B52" s="2">
        <v>45200</v>
      </c>
      <c r="C52" s="1" t="s">
        <v>1874</v>
      </c>
      <c r="D52" s="1" t="s">
        <v>55</v>
      </c>
      <c r="E52" s="1" t="s">
        <v>55</v>
      </c>
      <c r="F52" s="1" t="s">
        <v>55</v>
      </c>
      <c r="G52" s="1" t="s">
        <v>521</v>
      </c>
      <c r="H52" s="1" t="s">
        <v>3820</v>
      </c>
      <c r="I52" s="1" t="s">
        <v>55</v>
      </c>
      <c r="J52" s="1" t="s">
        <v>53</v>
      </c>
      <c r="K52" s="1" t="s">
        <v>55</v>
      </c>
      <c r="L52" s="1" t="s">
        <v>54</v>
      </c>
      <c r="M52" s="1" t="s">
        <v>55</v>
      </c>
      <c r="N52" s="1" t="s">
        <v>56</v>
      </c>
      <c r="O52" s="1" t="s">
        <v>57</v>
      </c>
      <c r="P52" s="1" t="s">
        <v>57</v>
      </c>
      <c r="Q52" s="1" t="s">
        <v>55</v>
      </c>
      <c r="R52" s="1">
        <v>1</v>
      </c>
      <c r="S52" s="1">
        <v>0</v>
      </c>
      <c r="T52" s="1" t="s">
        <v>3381</v>
      </c>
      <c r="U52" s="9" t="s">
        <v>3382</v>
      </c>
      <c r="V52" s="1">
        <v>15000000</v>
      </c>
      <c r="W52" s="7" t="s">
        <v>3845</v>
      </c>
    </row>
    <row r="53" spans="1:23" x14ac:dyDescent="0.25">
      <c r="A53" s="6" t="s">
        <v>3383</v>
      </c>
      <c r="B53" s="2">
        <v>45200</v>
      </c>
      <c r="C53" s="1" t="s">
        <v>1846</v>
      </c>
      <c r="D53" s="1" t="s">
        <v>519</v>
      </c>
      <c r="E53" s="1" t="s">
        <v>1247</v>
      </c>
      <c r="F53" s="1" t="s">
        <v>2115</v>
      </c>
      <c r="G53" s="1" t="s">
        <v>521</v>
      </c>
      <c r="H53" s="1" t="s">
        <v>3868</v>
      </c>
      <c r="I53" s="1" t="s">
        <v>52</v>
      </c>
      <c r="J53" s="1" t="s">
        <v>53</v>
      </c>
      <c r="K53" s="1" t="s">
        <v>55</v>
      </c>
      <c r="L53" s="1">
        <v>3.51</v>
      </c>
      <c r="M53" s="1" t="s">
        <v>55</v>
      </c>
      <c r="N53" s="1" t="s">
        <v>56</v>
      </c>
      <c r="O53" s="1">
        <v>3.28</v>
      </c>
      <c r="P53" s="1">
        <v>9.25</v>
      </c>
      <c r="Q53" s="1">
        <v>2.82</v>
      </c>
      <c r="R53" s="1">
        <v>1</v>
      </c>
      <c r="S53" s="1">
        <v>0</v>
      </c>
      <c r="T53" s="1" t="s">
        <v>3384</v>
      </c>
      <c r="U53" s="9" t="s">
        <v>3385</v>
      </c>
      <c r="V53" s="1">
        <v>230000000</v>
      </c>
      <c r="W53" s="7" t="s">
        <v>3845</v>
      </c>
    </row>
    <row r="54" spans="1:23" x14ac:dyDescent="0.25">
      <c r="A54" s="6" t="s">
        <v>3394</v>
      </c>
      <c r="B54" s="2">
        <v>45200</v>
      </c>
      <c r="C54" s="1" t="s">
        <v>1793</v>
      </c>
      <c r="D54" s="1" t="s">
        <v>55</v>
      </c>
      <c r="E54" s="1" t="s">
        <v>55</v>
      </c>
      <c r="F54" s="1" t="s">
        <v>55</v>
      </c>
      <c r="G54" s="1" t="s">
        <v>232</v>
      </c>
      <c r="H54" s="1" t="s">
        <v>3869</v>
      </c>
      <c r="I54" s="1" t="s">
        <v>102</v>
      </c>
      <c r="J54" s="1" t="s">
        <v>53</v>
      </c>
      <c r="K54" s="1" t="s">
        <v>55</v>
      </c>
      <c r="L54" s="1" t="s">
        <v>54</v>
      </c>
      <c r="M54" s="1" t="s">
        <v>55</v>
      </c>
      <c r="N54" s="1" t="s">
        <v>56</v>
      </c>
      <c r="O54" s="1" t="s">
        <v>57</v>
      </c>
      <c r="P54" s="1" t="s">
        <v>57</v>
      </c>
      <c r="Q54" s="1" t="s">
        <v>55</v>
      </c>
      <c r="R54" s="1">
        <v>1</v>
      </c>
      <c r="S54" s="1">
        <v>0</v>
      </c>
      <c r="T54" s="1" t="s">
        <v>3395</v>
      </c>
      <c r="U54" s="9" t="s">
        <v>3396</v>
      </c>
      <c r="V54" s="1">
        <v>40000000</v>
      </c>
      <c r="W54" s="7" t="s">
        <v>3845</v>
      </c>
    </row>
    <row r="55" spans="1:23" x14ac:dyDescent="0.25">
      <c r="A55" s="1" t="s">
        <v>3452</v>
      </c>
      <c r="B55" s="2">
        <v>45231</v>
      </c>
      <c r="C55" s="1" t="s">
        <v>3453</v>
      </c>
      <c r="D55" s="1" t="s">
        <v>3454</v>
      </c>
      <c r="E55" s="1" t="s">
        <v>765</v>
      </c>
      <c r="F55" s="1" t="s">
        <v>3455</v>
      </c>
      <c r="G55" s="1" t="s">
        <v>3256</v>
      </c>
      <c r="H55" s="1" t="s">
        <v>3814</v>
      </c>
      <c r="I55" s="1" t="s">
        <v>52</v>
      </c>
      <c r="J55" s="1" t="s">
        <v>53</v>
      </c>
      <c r="K55" s="1">
        <v>2</v>
      </c>
      <c r="L55" s="1">
        <v>2.46</v>
      </c>
      <c r="M55" s="1" t="s">
        <v>55</v>
      </c>
      <c r="N55" s="1" t="s">
        <v>56</v>
      </c>
      <c r="O55" s="1">
        <v>1.97</v>
      </c>
      <c r="P55" s="1">
        <v>9.75</v>
      </c>
      <c r="Q55" s="1">
        <v>4.95</v>
      </c>
      <c r="R55" s="1">
        <v>1</v>
      </c>
      <c r="S55" s="1">
        <v>0</v>
      </c>
      <c r="T55" s="1" t="s">
        <v>3456</v>
      </c>
      <c r="U55" s="9" t="s">
        <v>3457</v>
      </c>
      <c r="V55" s="1">
        <v>75000000</v>
      </c>
      <c r="W55" s="1" t="s">
        <v>3845</v>
      </c>
    </row>
    <row r="56" spans="1:23" x14ac:dyDescent="0.25">
      <c r="A56" s="1" t="s">
        <v>3441</v>
      </c>
      <c r="B56" s="2">
        <v>45231</v>
      </c>
      <c r="C56" s="1" t="s">
        <v>3225</v>
      </c>
      <c r="D56" s="1" t="s">
        <v>147</v>
      </c>
      <c r="E56" s="1" t="s">
        <v>1091</v>
      </c>
      <c r="F56" s="1" t="s">
        <v>77</v>
      </c>
      <c r="G56" s="1" t="s">
        <v>1551</v>
      </c>
      <c r="H56" s="1" t="s">
        <v>2451</v>
      </c>
      <c r="I56" s="1" t="s">
        <v>52</v>
      </c>
      <c r="J56" s="1" t="s">
        <v>53</v>
      </c>
      <c r="K56" s="1">
        <v>4</v>
      </c>
      <c r="L56" s="1">
        <v>1.49</v>
      </c>
      <c r="M56" s="1" t="s">
        <v>55</v>
      </c>
      <c r="N56" s="1" t="s">
        <v>69</v>
      </c>
      <c r="O56" s="1">
        <v>1.25</v>
      </c>
      <c r="P56" s="1">
        <v>5.75</v>
      </c>
      <c r="Q56" s="8">
        <f>P56/O56</f>
        <v>4.5999999999999996</v>
      </c>
      <c r="R56" s="1">
        <v>1</v>
      </c>
      <c r="S56" s="1">
        <v>0</v>
      </c>
      <c r="T56" s="1" t="s">
        <v>3438</v>
      </c>
      <c r="U56" s="1" t="s">
        <v>3439</v>
      </c>
      <c r="V56" s="1">
        <v>50000000</v>
      </c>
      <c r="W56" s="1" t="s">
        <v>3845</v>
      </c>
    </row>
    <row r="57" spans="1:23" x14ac:dyDescent="0.25">
      <c r="A57" s="1" t="s">
        <v>3440</v>
      </c>
      <c r="B57" s="2">
        <v>45231</v>
      </c>
      <c r="C57" s="1" t="s">
        <v>3225</v>
      </c>
      <c r="D57" s="1" t="s">
        <v>147</v>
      </c>
      <c r="E57" s="1" t="s">
        <v>1091</v>
      </c>
      <c r="F57" s="1" t="s">
        <v>77</v>
      </c>
      <c r="G57" s="1" t="s">
        <v>1551</v>
      </c>
      <c r="H57" s="1" t="s">
        <v>1027</v>
      </c>
      <c r="I57" s="1" t="s">
        <v>52</v>
      </c>
      <c r="J57" s="1" t="s">
        <v>53</v>
      </c>
      <c r="K57" s="1">
        <v>4</v>
      </c>
      <c r="L57" s="1">
        <v>4.43</v>
      </c>
      <c r="M57" s="1" t="s">
        <v>55</v>
      </c>
      <c r="N57" s="1" t="s">
        <v>69</v>
      </c>
      <c r="O57" s="1">
        <v>3.05</v>
      </c>
      <c r="P57" s="1">
        <v>8.5</v>
      </c>
      <c r="Q57" s="8">
        <f>P57/O57</f>
        <v>2.7868852459016393</v>
      </c>
      <c r="R57" s="1">
        <v>1</v>
      </c>
      <c r="S57" s="1">
        <v>0</v>
      </c>
      <c r="T57" s="1" t="s">
        <v>3438</v>
      </c>
      <c r="U57" s="1" t="s">
        <v>3439</v>
      </c>
      <c r="V57" s="1">
        <v>150000000</v>
      </c>
      <c r="W57" s="1" t="s">
        <v>3845</v>
      </c>
    </row>
    <row r="58" spans="1:23" x14ac:dyDescent="0.25">
      <c r="A58" s="1" t="s">
        <v>3437</v>
      </c>
      <c r="B58" s="2">
        <v>45231</v>
      </c>
      <c r="C58" s="1" t="s">
        <v>3225</v>
      </c>
      <c r="D58" s="1" t="s">
        <v>147</v>
      </c>
      <c r="E58" s="1" t="s">
        <v>1091</v>
      </c>
      <c r="F58" s="1" t="s">
        <v>77</v>
      </c>
      <c r="G58" s="1" t="s">
        <v>1551</v>
      </c>
      <c r="H58" s="1" t="s">
        <v>3791</v>
      </c>
      <c r="I58" s="1" t="s">
        <v>52</v>
      </c>
      <c r="J58" s="1" t="s">
        <v>53</v>
      </c>
      <c r="K58" s="1">
        <v>4</v>
      </c>
      <c r="L58" s="1">
        <v>7.84</v>
      </c>
      <c r="M58" s="1" t="s">
        <v>55</v>
      </c>
      <c r="N58" s="1" t="s">
        <v>69</v>
      </c>
      <c r="O58" s="1">
        <v>5.91</v>
      </c>
      <c r="P58" s="1">
        <v>13.5</v>
      </c>
      <c r="Q58" s="8">
        <f>P58/O58</f>
        <v>2.2842639593908629</v>
      </c>
      <c r="R58" s="1">
        <v>1</v>
      </c>
      <c r="S58" s="1">
        <v>0</v>
      </c>
      <c r="T58" s="1" t="s">
        <v>3438</v>
      </c>
      <c r="U58" s="9" t="s">
        <v>3439</v>
      </c>
      <c r="V58" s="1">
        <v>200000000</v>
      </c>
      <c r="W58" s="1" t="s">
        <v>3845</v>
      </c>
    </row>
    <row r="59" spans="1:23" x14ac:dyDescent="0.25">
      <c r="A59" s="1" t="s">
        <v>3513</v>
      </c>
      <c r="B59" s="2">
        <v>45261</v>
      </c>
      <c r="C59" s="1" t="s">
        <v>3514</v>
      </c>
      <c r="D59" s="1" t="s">
        <v>3254</v>
      </c>
      <c r="E59" s="1" t="s">
        <v>3515</v>
      </c>
      <c r="F59" s="1" t="s">
        <v>91</v>
      </c>
      <c r="G59" s="1" t="s">
        <v>3256</v>
      </c>
      <c r="H59" s="1" t="s">
        <v>3846</v>
      </c>
      <c r="I59" s="1" t="s">
        <v>52</v>
      </c>
      <c r="J59" s="1" t="s">
        <v>53</v>
      </c>
      <c r="K59" s="1">
        <v>2</v>
      </c>
      <c r="L59" s="1">
        <v>1.71</v>
      </c>
      <c r="M59" s="1" t="s">
        <v>55</v>
      </c>
      <c r="N59" s="1" t="s">
        <v>56</v>
      </c>
      <c r="O59" s="1">
        <v>1.26</v>
      </c>
      <c r="P59" s="1">
        <v>13</v>
      </c>
      <c r="Q59" s="1">
        <v>10.32</v>
      </c>
      <c r="R59" s="1">
        <v>1</v>
      </c>
      <c r="S59" s="1">
        <v>0</v>
      </c>
      <c r="T59" s="1" t="s">
        <v>3516</v>
      </c>
      <c r="U59" s="9" t="s">
        <v>3517</v>
      </c>
      <c r="V59" s="1">
        <v>140000000</v>
      </c>
      <c r="W59" s="1" t="s">
        <v>3845</v>
      </c>
    </row>
    <row r="60" spans="1:23" x14ac:dyDescent="0.25">
      <c r="A60" s="1" t="s">
        <v>3547</v>
      </c>
      <c r="B60" s="2">
        <v>45261</v>
      </c>
      <c r="C60" s="1" t="s">
        <v>1904</v>
      </c>
      <c r="D60" s="1" t="s">
        <v>198</v>
      </c>
      <c r="E60" s="1" t="s">
        <v>520</v>
      </c>
      <c r="F60" s="1" t="s">
        <v>3455</v>
      </c>
      <c r="G60" s="1" t="s">
        <v>3256</v>
      </c>
      <c r="H60" s="1" t="s">
        <v>3791</v>
      </c>
      <c r="I60" s="1" t="s">
        <v>110</v>
      </c>
      <c r="J60" s="1" t="s">
        <v>53</v>
      </c>
      <c r="K60" s="1">
        <v>2</v>
      </c>
      <c r="L60" s="1">
        <v>2.2280000000000002</v>
      </c>
      <c r="M60" s="1" t="s">
        <v>55</v>
      </c>
      <c r="N60" s="1" t="s">
        <v>56</v>
      </c>
      <c r="O60" s="1">
        <v>1.7210000000000001</v>
      </c>
      <c r="P60" s="1">
        <v>12</v>
      </c>
      <c r="Q60" s="1">
        <v>6.97</v>
      </c>
      <c r="R60" s="1">
        <v>1</v>
      </c>
      <c r="S60" s="1">
        <v>0</v>
      </c>
      <c r="T60" s="1" t="s">
        <v>3548</v>
      </c>
      <c r="U60" s="9" t="s">
        <v>3549</v>
      </c>
      <c r="V60" s="1">
        <v>50000000</v>
      </c>
      <c r="W60" s="1" t="s">
        <v>3845</v>
      </c>
    </row>
    <row r="61" spans="1:23" x14ac:dyDescent="0.25">
      <c r="A61" s="1" t="s">
        <v>3543</v>
      </c>
      <c r="B61" s="2">
        <v>45261</v>
      </c>
      <c r="C61" s="1" t="s">
        <v>3544</v>
      </c>
      <c r="D61" s="1" t="s">
        <v>360</v>
      </c>
      <c r="E61" s="1" t="s">
        <v>765</v>
      </c>
      <c r="F61" s="1" t="s">
        <v>3455</v>
      </c>
      <c r="G61" s="1" t="s">
        <v>3256</v>
      </c>
      <c r="H61" s="1" t="s">
        <v>1027</v>
      </c>
      <c r="I61" s="1" t="s">
        <v>52</v>
      </c>
      <c r="J61" s="1" t="s">
        <v>53</v>
      </c>
      <c r="K61" s="1" t="s">
        <v>55</v>
      </c>
      <c r="L61" s="1">
        <v>2.1419999999999999</v>
      </c>
      <c r="M61" s="1" t="s">
        <v>55</v>
      </c>
      <c r="N61" s="1" t="s">
        <v>56</v>
      </c>
      <c r="O61" s="1">
        <v>1.387</v>
      </c>
      <c r="P61" s="1">
        <v>9.25</v>
      </c>
      <c r="Q61" s="1">
        <v>6.67</v>
      </c>
      <c r="R61" s="1">
        <v>1</v>
      </c>
      <c r="S61" s="1">
        <v>0</v>
      </c>
      <c r="T61" s="1" t="s">
        <v>3545</v>
      </c>
      <c r="U61" s="9" t="s">
        <v>3546</v>
      </c>
      <c r="V61" s="1">
        <v>150000000</v>
      </c>
      <c r="W61" s="1" t="s">
        <v>3845</v>
      </c>
    </row>
    <row r="62" spans="1:23" x14ac:dyDescent="0.25">
      <c r="A62" s="1" t="s">
        <v>3481</v>
      </c>
      <c r="B62" s="2">
        <v>45261</v>
      </c>
      <c r="C62" s="1" t="s">
        <v>1846</v>
      </c>
      <c r="D62" s="1" t="s">
        <v>519</v>
      </c>
      <c r="E62" s="1" t="s">
        <v>1247</v>
      </c>
      <c r="F62" s="1" t="s">
        <v>2115</v>
      </c>
      <c r="G62" s="1" t="s">
        <v>521</v>
      </c>
      <c r="H62" s="1" t="s">
        <v>3860</v>
      </c>
      <c r="I62" s="1" t="s">
        <v>52</v>
      </c>
      <c r="J62" s="1" t="s">
        <v>53</v>
      </c>
      <c r="K62" s="1">
        <v>3</v>
      </c>
      <c r="L62" s="1">
        <v>2.83</v>
      </c>
      <c r="M62" s="1" t="s">
        <v>55</v>
      </c>
      <c r="N62" s="1" t="s">
        <v>69</v>
      </c>
      <c r="O62" s="1">
        <v>2.68</v>
      </c>
      <c r="P62" s="1">
        <v>8.75</v>
      </c>
      <c r="Q62" s="1">
        <v>3.26</v>
      </c>
      <c r="R62" s="1">
        <v>1</v>
      </c>
      <c r="S62" s="1">
        <v>0</v>
      </c>
      <c r="T62" s="1" t="s">
        <v>3479</v>
      </c>
      <c r="U62" s="9" t="s">
        <v>3480</v>
      </c>
      <c r="V62" s="1">
        <v>300000000</v>
      </c>
      <c r="W62" s="1" t="s">
        <v>3845</v>
      </c>
    </row>
    <row r="63" spans="1:23" x14ac:dyDescent="0.25">
      <c r="A63" s="1" t="s">
        <v>3478</v>
      </c>
      <c r="B63" s="2">
        <v>45261</v>
      </c>
      <c r="C63" s="1" t="s">
        <v>1846</v>
      </c>
      <c r="D63" s="1" t="s">
        <v>519</v>
      </c>
      <c r="E63" s="1" t="s">
        <v>1247</v>
      </c>
      <c r="F63" s="1" t="s">
        <v>2115</v>
      </c>
      <c r="G63" s="1" t="s">
        <v>521</v>
      </c>
      <c r="H63" s="1" t="s">
        <v>3851</v>
      </c>
      <c r="I63" s="1" t="s">
        <v>52</v>
      </c>
      <c r="J63" s="1" t="s">
        <v>53</v>
      </c>
      <c r="K63" s="1">
        <v>3</v>
      </c>
      <c r="L63" s="1">
        <v>1.1200000000000001</v>
      </c>
      <c r="M63" s="1" t="s">
        <v>55</v>
      </c>
      <c r="N63" s="1" t="s">
        <v>69</v>
      </c>
      <c r="O63" s="1">
        <v>1.05</v>
      </c>
      <c r="P63" s="1">
        <v>5.5</v>
      </c>
      <c r="Q63" s="1">
        <v>5.24</v>
      </c>
      <c r="R63" s="1">
        <v>1</v>
      </c>
      <c r="S63" s="1">
        <v>0</v>
      </c>
      <c r="T63" s="1" t="s">
        <v>3479</v>
      </c>
      <c r="U63" s="1" t="s">
        <v>3480</v>
      </c>
      <c r="V63" s="1">
        <v>350000000</v>
      </c>
      <c r="W63" s="1" t="s">
        <v>3845</v>
      </c>
    </row>
    <row r="64" spans="1:23" x14ac:dyDescent="0.25">
      <c r="A64" s="1" t="s">
        <v>3482</v>
      </c>
      <c r="B64" s="2">
        <v>45261</v>
      </c>
      <c r="C64" s="1" t="s">
        <v>3483</v>
      </c>
      <c r="D64" s="1" t="s">
        <v>3484</v>
      </c>
      <c r="E64" s="1" t="s">
        <v>3485</v>
      </c>
      <c r="F64" s="1" t="s">
        <v>77</v>
      </c>
      <c r="G64" s="1" t="s">
        <v>3486</v>
      </c>
      <c r="H64" s="1" t="s">
        <v>3870</v>
      </c>
      <c r="I64" s="1" t="s">
        <v>52</v>
      </c>
      <c r="J64" s="1" t="s">
        <v>53</v>
      </c>
      <c r="K64" s="1">
        <v>3</v>
      </c>
      <c r="L64" s="1">
        <v>1.1299999999999999</v>
      </c>
      <c r="M64" s="1" t="s">
        <v>55</v>
      </c>
      <c r="N64" s="1" t="s">
        <v>56</v>
      </c>
      <c r="O64" s="1">
        <v>0.77</v>
      </c>
      <c r="P64" s="1">
        <v>5.75</v>
      </c>
      <c r="Q64" s="8">
        <f>P64/O64</f>
        <v>7.4675324675324672</v>
      </c>
      <c r="R64" s="1">
        <v>1</v>
      </c>
      <c r="S64" s="1">
        <v>0</v>
      </c>
      <c r="T64" s="1" t="s">
        <v>3487</v>
      </c>
      <c r="U64" s="9" t="s">
        <v>3488</v>
      </c>
      <c r="V64" s="1">
        <v>325000000</v>
      </c>
      <c r="W64" s="1" t="s">
        <v>3845</v>
      </c>
    </row>
    <row r="65" spans="1:23" x14ac:dyDescent="0.25">
      <c r="A65" s="1" t="s">
        <v>3498</v>
      </c>
      <c r="B65" s="2">
        <v>45261</v>
      </c>
      <c r="C65" s="1" t="s">
        <v>2229</v>
      </c>
      <c r="D65" s="1" t="s">
        <v>2230</v>
      </c>
      <c r="E65" s="1" t="s">
        <v>3495</v>
      </c>
      <c r="F65" s="1" t="s">
        <v>77</v>
      </c>
      <c r="G65" s="1" t="s">
        <v>3084</v>
      </c>
      <c r="H65" s="1" t="s">
        <v>3791</v>
      </c>
      <c r="I65" s="1" t="s">
        <v>52</v>
      </c>
      <c r="J65" s="1" t="s">
        <v>53</v>
      </c>
      <c r="K65" s="1">
        <v>3</v>
      </c>
      <c r="L65" s="1">
        <v>4.1900000000000004</v>
      </c>
      <c r="M65" s="1" t="s">
        <v>55</v>
      </c>
      <c r="N65" s="1" t="s">
        <v>69</v>
      </c>
      <c r="O65" s="1">
        <v>2.44</v>
      </c>
      <c r="P65" s="1">
        <v>9.5</v>
      </c>
      <c r="Q65" s="8">
        <f>P65/O65</f>
        <v>3.8934426229508197</v>
      </c>
      <c r="R65" s="1">
        <v>1</v>
      </c>
      <c r="S65" s="1">
        <v>0</v>
      </c>
      <c r="T65" s="1" t="s">
        <v>3496</v>
      </c>
      <c r="U65" s="1" t="s">
        <v>3497</v>
      </c>
      <c r="V65" s="1">
        <v>125000000</v>
      </c>
      <c r="W65" s="1" t="s">
        <v>3845</v>
      </c>
    </row>
    <row r="66" spans="1:23" x14ac:dyDescent="0.25">
      <c r="A66" s="1" t="s">
        <v>3494</v>
      </c>
      <c r="B66" s="2">
        <v>45261</v>
      </c>
      <c r="C66" s="1" t="s">
        <v>2229</v>
      </c>
      <c r="D66" s="1" t="s">
        <v>2230</v>
      </c>
      <c r="E66" s="1" t="s">
        <v>3495</v>
      </c>
      <c r="F66" s="1" t="s">
        <v>77</v>
      </c>
      <c r="G66" s="1" t="s">
        <v>3084</v>
      </c>
      <c r="H66" s="1" t="s">
        <v>1032</v>
      </c>
      <c r="I66" s="1" t="s">
        <v>52</v>
      </c>
      <c r="J66" s="1" t="s">
        <v>53</v>
      </c>
      <c r="K66" s="1">
        <v>3</v>
      </c>
      <c r="L66" s="1">
        <v>0.71</v>
      </c>
      <c r="M66" s="1" t="s">
        <v>131</v>
      </c>
      <c r="N66" s="1" t="s">
        <v>69</v>
      </c>
      <c r="O66" s="1">
        <v>0.63</v>
      </c>
      <c r="P66" s="1">
        <v>5.75</v>
      </c>
      <c r="Q66" s="8">
        <f>P66/O66</f>
        <v>9.1269841269841265</v>
      </c>
      <c r="R66" s="1">
        <v>1</v>
      </c>
      <c r="S66" s="1">
        <v>0</v>
      </c>
      <c r="T66" s="1" t="s">
        <v>3496</v>
      </c>
      <c r="U66" s="9" t="s">
        <v>3497</v>
      </c>
      <c r="V66" s="1">
        <v>50000000</v>
      </c>
      <c r="W66" s="1" t="s">
        <v>3845</v>
      </c>
    </row>
    <row r="67" spans="1:23" x14ac:dyDescent="0.25">
      <c r="A67" s="1" t="s">
        <v>3529</v>
      </c>
      <c r="B67" s="2">
        <v>45261</v>
      </c>
      <c r="C67" s="1" t="s">
        <v>1970</v>
      </c>
      <c r="D67" s="1" t="s">
        <v>3109</v>
      </c>
      <c r="E67" s="1" t="s">
        <v>3515</v>
      </c>
      <c r="F67" s="1" t="s">
        <v>77</v>
      </c>
      <c r="G67" s="1" t="s">
        <v>3110</v>
      </c>
      <c r="H67" s="1" t="s">
        <v>3865</v>
      </c>
      <c r="I67" s="1" t="s">
        <v>52</v>
      </c>
      <c r="J67" s="1" t="s">
        <v>53</v>
      </c>
      <c r="K67" s="1" t="s">
        <v>55</v>
      </c>
      <c r="L67" s="1">
        <v>3.3</v>
      </c>
      <c r="M67" s="1" t="s">
        <v>55</v>
      </c>
      <c r="N67" s="1" t="s">
        <v>56</v>
      </c>
      <c r="O67" s="1">
        <v>2.2799999999999998</v>
      </c>
      <c r="P67" s="1">
        <v>23</v>
      </c>
      <c r="Q67" s="8">
        <f>P67/O67</f>
        <v>10.087719298245615</v>
      </c>
      <c r="R67" s="1">
        <v>1</v>
      </c>
      <c r="S67" s="1">
        <v>0</v>
      </c>
      <c r="T67" s="1" t="s">
        <v>3530</v>
      </c>
      <c r="U67" s="9" t="s">
        <v>3531</v>
      </c>
      <c r="V67" s="1">
        <v>70000000</v>
      </c>
      <c r="W67" s="1" t="s">
        <v>3845</v>
      </c>
    </row>
    <row r="68" spans="1:23" x14ac:dyDescent="0.25">
      <c r="A68" s="1" t="s">
        <v>3518</v>
      </c>
      <c r="B68" s="2">
        <v>45261</v>
      </c>
      <c r="C68" s="1" t="s">
        <v>3519</v>
      </c>
      <c r="D68" s="1" t="s">
        <v>3520</v>
      </c>
      <c r="E68" s="1" t="s">
        <v>765</v>
      </c>
      <c r="F68" s="1" t="s">
        <v>91</v>
      </c>
      <c r="G68" s="1" t="s">
        <v>3521</v>
      </c>
      <c r="H68" s="1" t="s">
        <v>3871</v>
      </c>
      <c r="I68" s="1" t="s">
        <v>52</v>
      </c>
      <c r="J68" s="1" t="s">
        <v>53</v>
      </c>
      <c r="K68" s="1">
        <v>3</v>
      </c>
      <c r="L68" s="1">
        <v>0.95</v>
      </c>
      <c r="M68" s="1" t="s">
        <v>3522</v>
      </c>
      <c r="N68" s="1" t="s">
        <v>56</v>
      </c>
      <c r="O68" s="1">
        <v>0.81</v>
      </c>
      <c r="P68" s="1">
        <v>5</v>
      </c>
      <c r="Q68" s="1">
        <v>6.17</v>
      </c>
      <c r="R68" s="1">
        <v>1</v>
      </c>
      <c r="S68" s="1">
        <v>0</v>
      </c>
      <c r="T68" s="1" t="s">
        <v>3523</v>
      </c>
      <c r="U68" s="9" t="s">
        <v>3524</v>
      </c>
      <c r="V68" s="1">
        <v>175000000</v>
      </c>
      <c r="W68" s="1" t="s">
        <v>3872</v>
      </c>
    </row>
    <row r="69" spans="1:23" x14ac:dyDescent="0.25">
      <c r="A69" s="1" t="s">
        <v>3574</v>
      </c>
      <c r="B69" s="2">
        <v>45292</v>
      </c>
      <c r="C69" s="1" t="s">
        <v>2841</v>
      </c>
      <c r="D69" s="1" t="s">
        <v>108</v>
      </c>
      <c r="E69" s="1" t="s">
        <v>1357</v>
      </c>
      <c r="F69" s="1" t="s">
        <v>77</v>
      </c>
      <c r="G69" s="1" t="s">
        <v>2682</v>
      </c>
      <c r="H69" s="1" t="s">
        <v>3858</v>
      </c>
      <c r="I69" s="1" t="s">
        <v>52</v>
      </c>
      <c r="J69" s="1"/>
      <c r="K69" s="1">
        <v>4.17</v>
      </c>
      <c r="L69" s="1">
        <v>0.95</v>
      </c>
      <c r="M69" s="1" t="s">
        <v>55</v>
      </c>
      <c r="N69" s="1" t="s">
        <v>56</v>
      </c>
      <c r="O69" s="1">
        <v>0.88839999999999997</v>
      </c>
      <c r="P69" s="1">
        <v>5.75</v>
      </c>
      <c r="Q69" s="8">
        <f>P69/O69</f>
        <v>6.4723097703737054</v>
      </c>
      <c r="R69" s="1">
        <v>1</v>
      </c>
      <c r="S69" s="1">
        <v>0</v>
      </c>
      <c r="T69" s="1" t="s">
        <v>3575</v>
      </c>
      <c r="U69" s="9" t="s">
        <v>3576</v>
      </c>
      <c r="V69" s="1">
        <v>400000000</v>
      </c>
      <c r="W69" s="1" t="s">
        <v>3845</v>
      </c>
    </row>
    <row r="70" spans="1:23" x14ac:dyDescent="0.25">
      <c r="A70" s="6" t="s">
        <v>3586</v>
      </c>
      <c r="B70" s="2">
        <v>45323</v>
      </c>
      <c r="C70" s="1" t="s">
        <v>3069</v>
      </c>
      <c r="D70" s="1" t="s">
        <v>3070</v>
      </c>
      <c r="E70" s="1" t="s">
        <v>3502</v>
      </c>
      <c r="F70" s="1" t="s">
        <v>91</v>
      </c>
      <c r="G70" s="1" t="s">
        <v>2826</v>
      </c>
      <c r="H70" s="1" t="s">
        <v>2878</v>
      </c>
      <c r="I70" s="1" t="s">
        <v>91</v>
      </c>
      <c r="J70" s="1" t="s">
        <v>53</v>
      </c>
      <c r="K70" s="1">
        <v>3</v>
      </c>
      <c r="L70" s="1">
        <v>1.24</v>
      </c>
      <c r="M70" s="1" t="s">
        <v>55</v>
      </c>
      <c r="N70" s="1" t="s">
        <v>56</v>
      </c>
      <c r="O70" s="1">
        <v>1</v>
      </c>
      <c r="P70" s="1">
        <v>4.75</v>
      </c>
      <c r="Q70" s="1">
        <v>4.75</v>
      </c>
      <c r="R70" s="1">
        <v>1</v>
      </c>
      <c r="S70" s="1">
        <v>0</v>
      </c>
      <c r="T70" s="1" t="s">
        <v>3587</v>
      </c>
      <c r="U70" s="9" t="s">
        <v>3588</v>
      </c>
      <c r="V70" s="1">
        <v>175000000</v>
      </c>
      <c r="W70" s="1" t="s">
        <v>3845</v>
      </c>
    </row>
    <row r="71" spans="1:23" x14ac:dyDescent="0.25">
      <c r="A71" s="6" t="s">
        <v>3618</v>
      </c>
      <c r="B71" s="2">
        <v>45352</v>
      </c>
      <c r="C71" s="1" t="s">
        <v>2378</v>
      </c>
      <c r="D71" s="1" t="s">
        <v>348</v>
      </c>
      <c r="E71" s="1" t="s">
        <v>3619</v>
      </c>
      <c r="F71" s="1" t="s">
        <v>77</v>
      </c>
      <c r="G71" s="1" t="s">
        <v>232</v>
      </c>
      <c r="H71" s="1" t="s">
        <v>3796</v>
      </c>
      <c r="I71" s="1" t="s">
        <v>52</v>
      </c>
      <c r="J71" s="1" t="s">
        <v>53</v>
      </c>
      <c r="K71" s="1">
        <v>5</v>
      </c>
      <c r="L71" s="1">
        <v>5.57</v>
      </c>
      <c r="M71" s="1" t="s">
        <v>55</v>
      </c>
      <c r="N71" s="1" t="s">
        <v>56</v>
      </c>
      <c r="O71" s="1">
        <v>1.59</v>
      </c>
      <c r="P71" s="1">
        <v>2.75</v>
      </c>
      <c r="Q71" s="1">
        <v>1.73</v>
      </c>
      <c r="R71" s="1">
        <v>1</v>
      </c>
      <c r="S71" s="1">
        <v>0</v>
      </c>
      <c r="T71" s="1" t="s">
        <v>3620</v>
      </c>
      <c r="U71" s="9" t="s">
        <v>3621</v>
      </c>
      <c r="V71" s="1">
        <v>100000000</v>
      </c>
      <c r="W71" s="1" t="s">
        <v>3845</v>
      </c>
    </row>
    <row r="72" spans="1:23" x14ac:dyDescent="0.25">
      <c r="A72" s="6" t="s">
        <v>3631</v>
      </c>
      <c r="B72" s="2">
        <v>45352</v>
      </c>
      <c r="C72" s="1" t="s">
        <v>2119</v>
      </c>
      <c r="D72" s="1" t="s">
        <v>1617</v>
      </c>
      <c r="E72" s="1" t="s">
        <v>3515</v>
      </c>
      <c r="F72" s="1" t="s">
        <v>77</v>
      </c>
      <c r="G72" s="1" t="s">
        <v>2121</v>
      </c>
      <c r="H72" s="1" t="s">
        <v>3873</v>
      </c>
      <c r="I72" s="1" t="s">
        <v>52</v>
      </c>
      <c r="J72" s="1" t="s">
        <v>53</v>
      </c>
      <c r="K72" s="1">
        <v>4</v>
      </c>
      <c r="L72" s="1">
        <v>3.02</v>
      </c>
      <c r="M72" s="1" t="s">
        <v>55</v>
      </c>
      <c r="N72" s="1" t="s">
        <v>56</v>
      </c>
      <c r="O72" s="1">
        <v>2.46</v>
      </c>
      <c r="P72" s="1">
        <v>6.5</v>
      </c>
      <c r="Q72" s="1">
        <v>2.64</v>
      </c>
      <c r="R72" s="1">
        <v>1</v>
      </c>
      <c r="S72" s="1">
        <v>0</v>
      </c>
      <c r="T72" s="1" t="s">
        <v>3632</v>
      </c>
      <c r="U72" s="9" t="s">
        <v>3633</v>
      </c>
      <c r="V72" s="1">
        <v>100000000</v>
      </c>
      <c r="W72" s="1" t="s">
        <v>3872</v>
      </c>
    </row>
    <row r="73" spans="1:23" x14ac:dyDescent="0.25">
      <c r="A73" s="6" t="s">
        <v>3610</v>
      </c>
      <c r="B73" s="2">
        <v>45352</v>
      </c>
      <c r="C73" s="1" t="s">
        <v>1976</v>
      </c>
      <c r="D73" s="1" t="s">
        <v>1500</v>
      </c>
      <c r="E73" s="1" t="s">
        <v>765</v>
      </c>
      <c r="F73" s="1" t="s">
        <v>1501</v>
      </c>
      <c r="G73" s="1" t="s">
        <v>1502</v>
      </c>
      <c r="H73" s="1" t="s">
        <v>3796</v>
      </c>
      <c r="I73" s="1" t="s">
        <v>52</v>
      </c>
      <c r="J73" s="1" t="s">
        <v>53</v>
      </c>
      <c r="K73" s="1" t="s">
        <v>55</v>
      </c>
      <c r="L73" s="1">
        <v>6.82</v>
      </c>
      <c r="M73" s="1" t="s">
        <v>3141</v>
      </c>
      <c r="N73" s="1" t="s">
        <v>69</v>
      </c>
      <c r="O73" s="1">
        <v>6.29</v>
      </c>
      <c r="P73" s="1">
        <v>17.25</v>
      </c>
      <c r="Q73" s="1">
        <v>2.74</v>
      </c>
      <c r="R73" s="1">
        <v>1</v>
      </c>
      <c r="S73" s="1">
        <v>0</v>
      </c>
      <c r="T73" s="1" t="s">
        <v>3608</v>
      </c>
      <c r="U73" s="9" t="s">
        <v>3609</v>
      </c>
      <c r="V73" s="1">
        <v>475000000</v>
      </c>
      <c r="W73" s="1" t="s">
        <v>3845</v>
      </c>
    </row>
    <row r="74" spans="1:23" x14ac:dyDescent="0.25">
      <c r="A74" s="6" t="s">
        <v>3607</v>
      </c>
      <c r="B74" s="2">
        <v>45352</v>
      </c>
      <c r="C74" s="1" t="s">
        <v>1976</v>
      </c>
      <c r="D74" s="1" t="s">
        <v>1500</v>
      </c>
      <c r="E74" s="1" t="s">
        <v>765</v>
      </c>
      <c r="F74" s="1" t="s">
        <v>1501</v>
      </c>
      <c r="G74" s="1" t="s">
        <v>1502</v>
      </c>
      <c r="H74" s="1" t="s">
        <v>3874</v>
      </c>
      <c r="I74" s="1" t="s">
        <v>52</v>
      </c>
      <c r="J74" s="1" t="s">
        <v>53</v>
      </c>
      <c r="K74" s="1" t="s">
        <v>55</v>
      </c>
      <c r="L74" s="1">
        <v>5.79</v>
      </c>
      <c r="M74" s="1" t="s">
        <v>2796</v>
      </c>
      <c r="N74" s="1" t="s">
        <v>69</v>
      </c>
      <c r="O74" s="1">
        <v>5.01</v>
      </c>
      <c r="P74" s="1">
        <v>14</v>
      </c>
      <c r="Q74" s="1">
        <v>2.79</v>
      </c>
      <c r="R74" s="1">
        <v>1</v>
      </c>
      <c r="S74" s="1">
        <v>0</v>
      </c>
      <c r="T74" s="1" t="s">
        <v>3608</v>
      </c>
      <c r="U74" s="1" t="s">
        <v>3609</v>
      </c>
      <c r="V74" s="1">
        <v>100000000</v>
      </c>
      <c r="W74" s="1" t="s">
        <v>3845</v>
      </c>
    </row>
    <row r="75" spans="1:23" x14ac:dyDescent="0.25">
      <c r="A75" s="6" t="s">
        <v>3693</v>
      </c>
      <c r="B75" s="2">
        <v>45383</v>
      </c>
      <c r="C75" s="1" t="s">
        <v>1996</v>
      </c>
      <c r="D75" s="1" t="s">
        <v>3688</v>
      </c>
      <c r="E75" s="1" t="s">
        <v>3689</v>
      </c>
      <c r="F75" s="1" t="s">
        <v>77</v>
      </c>
      <c r="G75" s="1" t="s">
        <v>3690</v>
      </c>
      <c r="H75" s="1" t="s">
        <v>3865</v>
      </c>
      <c r="I75" s="1" t="s">
        <v>102</v>
      </c>
      <c r="J75" s="1" t="s">
        <v>53</v>
      </c>
      <c r="K75" s="1">
        <v>4</v>
      </c>
      <c r="L75" s="1">
        <v>8.3000000000000007</v>
      </c>
      <c r="M75" s="1" t="s">
        <v>55</v>
      </c>
      <c r="N75" s="1" t="s">
        <v>69</v>
      </c>
      <c r="O75" s="1">
        <v>5.84</v>
      </c>
      <c r="P75" s="1">
        <v>11</v>
      </c>
      <c r="Q75" s="1">
        <v>1.88</v>
      </c>
      <c r="R75" s="1">
        <v>1</v>
      </c>
      <c r="S75" s="1">
        <v>1</v>
      </c>
      <c r="T75" s="1" t="s">
        <v>3691</v>
      </c>
      <c r="U75" s="9" t="s">
        <v>3692</v>
      </c>
      <c r="V75" s="1">
        <v>70000000</v>
      </c>
      <c r="W75" s="1" t="s">
        <v>3845</v>
      </c>
    </row>
    <row r="76" spans="1:23" x14ac:dyDescent="0.25">
      <c r="A76" s="6" t="s">
        <v>3687</v>
      </c>
      <c r="B76" s="2">
        <v>45383</v>
      </c>
      <c r="C76" s="1" t="s">
        <v>1996</v>
      </c>
      <c r="D76" s="1" t="s">
        <v>3688</v>
      </c>
      <c r="E76" s="1" t="s">
        <v>3689</v>
      </c>
      <c r="F76" s="1" t="s">
        <v>77</v>
      </c>
      <c r="G76" s="1" t="s">
        <v>3690</v>
      </c>
      <c r="H76" s="1" t="s">
        <v>3862</v>
      </c>
      <c r="I76" s="1" t="s">
        <v>102</v>
      </c>
      <c r="J76" s="1" t="s">
        <v>53</v>
      </c>
      <c r="K76" s="1">
        <v>4</v>
      </c>
      <c r="L76" s="1">
        <v>1.17</v>
      </c>
      <c r="M76" s="1" t="s">
        <v>55</v>
      </c>
      <c r="N76" s="1" t="s">
        <v>69</v>
      </c>
      <c r="O76" s="1">
        <v>0.9</v>
      </c>
      <c r="P76" s="1">
        <v>4</v>
      </c>
      <c r="Q76" s="1">
        <v>4.4400000000000004</v>
      </c>
      <c r="R76" s="1">
        <v>1</v>
      </c>
      <c r="S76" s="1">
        <v>1</v>
      </c>
      <c r="T76" s="1" t="s">
        <v>3691</v>
      </c>
      <c r="U76" s="1" t="s">
        <v>3692</v>
      </c>
      <c r="V76" s="1">
        <v>175000000</v>
      </c>
      <c r="W76" s="1" t="s">
        <v>3845</v>
      </c>
    </row>
    <row r="77" spans="1:23" x14ac:dyDescent="0.25">
      <c r="A77" s="6" t="s">
        <v>3695</v>
      </c>
      <c r="B77" s="2">
        <v>45383</v>
      </c>
      <c r="C77" s="1" t="s">
        <v>2614</v>
      </c>
      <c r="D77" s="1" t="s">
        <v>230</v>
      </c>
      <c r="E77" s="1" t="s">
        <v>765</v>
      </c>
      <c r="F77" s="1" t="s">
        <v>77</v>
      </c>
      <c r="G77" s="1" t="s">
        <v>232</v>
      </c>
      <c r="H77" s="1" t="s">
        <v>1027</v>
      </c>
      <c r="I77" s="1" t="s">
        <v>52</v>
      </c>
      <c r="J77" s="1" t="s">
        <v>53</v>
      </c>
      <c r="K77" s="1">
        <v>4.92</v>
      </c>
      <c r="L77" s="1">
        <v>0.82</v>
      </c>
      <c r="M77" s="1" t="s">
        <v>55</v>
      </c>
      <c r="N77" s="1" t="s">
        <v>56</v>
      </c>
      <c r="O77" s="1">
        <v>0.79</v>
      </c>
      <c r="P77" s="1">
        <v>2.35</v>
      </c>
      <c r="Q77" s="1">
        <v>2.97</v>
      </c>
      <c r="R77" s="1">
        <v>1</v>
      </c>
      <c r="S77" s="1">
        <v>0</v>
      </c>
      <c r="T77" s="1" t="s">
        <v>3696</v>
      </c>
      <c r="U77" s="9" t="s">
        <v>3697</v>
      </c>
      <c r="V77" s="1">
        <v>150000000</v>
      </c>
      <c r="W77" s="1" t="s">
        <v>3845</v>
      </c>
    </row>
    <row r="78" spans="1:23" x14ac:dyDescent="0.25">
      <c r="A78" s="6" t="s">
        <v>3754</v>
      </c>
      <c r="B78" s="2">
        <v>45413</v>
      </c>
      <c r="C78" s="1" t="s">
        <v>2908</v>
      </c>
      <c r="D78" s="1" t="s">
        <v>2383</v>
      </c>
      <c r="E78" s="1" t="s">
        <v>3750</v>
      </c>
      <c r="F78" s="1" t="s">
        <v>91</v>
      </c>
      <c r="G78" s="1" t="s">
        <v>521</v>
      </c>
      <c r="H78" s="1" t="s">
        <v>3814</v>
      </c>
      <c r="I78" s="1" t="s">
        <v>52</v>
      </c>
      <c r="J78" s="1" t="s">
        <v>53</v>
      </c>
      <c r="K78" s="1">
        <v>3</v>
      </c>
      <c r="L78" s="1">
        <v>3.64</v>
      </c>
      <c r="M78" s="1" t="s">
        <v>55</v>
      </c>
      <c r="N78" s="1" t="s">
        <v>69</v>
      </c>
      <c r="O78" s="1">
        <v>3.32</v>
      </c>
      <c r="P78" s="1">
        <v>9</v>
      </c>
      <c r="Q78" s="1">
        <v>2.71</v>
      </c>
      <c r="R78" s="1">
        <v>0</v>
      </c>
      <c r="S78" s="1">
        <v>0</v>
      </c>
      <c r="T78" s="1" t="s">
        <v>3875</v>
      </c>
      <c r="U78" s="1" t="s">
        <v>3752</v>
      </c>
      <c r="V78" s="1">
        <v>210000000</v>
      </c>
      <c r="W78" s="1" t="s">
        <v>3845</v>
      </c>
    </row>
    <row r="79" spans="1:23" x14ac:dyDescent="0.25">
      <c r="A79" s="6" t="s">
        <v>3753</v>
      </c>
      <c r="B79" s="2">
        <v>45413</v>
      </c>
      <c r="C79" s="1" t="s">
        <v>2908</v>
      </c>
      <c r="D79" s="1" t="s">
        <v>2383</v>
      </c>
      <c r="E79" s="1" t="s">
        <v>3750</v>
      </c>
      <c r="F79" s="1" t="s">
        <v>91</v>
      </c>
      <c r="G79" s="1" t="s">
        <v>521</v>
      </c>
      <c r="H79" s="1" t="s">
        <v>3876</v>
      </c>
      <c r="I79" s="1" t="s">
        <v>52</v>
      </c>
      <c r="J79" s="1" t="s">
        <v>53</v>
      </c>
      <c r="K79" s="1">
        <v>3</v>
      </c>
      <c r="L79" s="1">
        <v>2.69</v>
      </c>
      <c r="M79" s="1" t="s">
        <v>55</v>
      </c>
      <c r="N79" s="1" t="s">
        <v>69</v>
      </c>
      <c r="O79" s="1">
        <v>2.34</v>
      </c>
      <c r="P79" s="1">
        <v>7.25</v>
      </c>
      <c r="Q79" s="1">
        <v>3.1</v>
      </c>
      <c r="R79" s="1">
        <v>0</v>
      </c>
      <c r="S79" s="1">
        <v>0</v>
      </c>
      <c r="T79" s="1" t="s">
        <v>3875</v>
      </c>
      <c r="U79" s="9" t="s">
        <v>3752</v>
      </c>
      <c r="V79" s="1">
        <v>130000000</v>
      </c>
      <c r="W79" s="1" t="s">
        <v>3845</v>
      </c>
    </row>
    <row r="80" spans="1:23" x14ac:dyDescent="0.25">
      <c r="A80" s="6" t="s">
        <v>3749</v>
      </c>
      <c r="B80" s="2">
        <v>45413</v>
      </c>
      <c r="C80" s="1" t="s">
        <v>2908</v>
      </c>
      <c r="D80" s="1" t="s">
        <v>2383</v>
      </c>
      <c r="E80" s="1" t="s">
        <v>3750</v>
      </c>
      <c r="F80" s="1" t="s">
        <v>91</v>
      </c>
      <c r="G80" s="1" t="s">
        <v>521</v>
      </c>
      <c r="H80" s="1" t="s">
        <v>3877</v>
      </c>
      <c r="I80" s="1" t="s">
        <v>52</v>
      </c>
      <c r="J80" s="1" t="s">
        <v>53</v>
      </c>
      <c r="K80" s="1">
        <v>3</v>
      </c>
      <c r="L80" s="1">
        <v>1.92</v>
      </c>
      <c r="M80" s="1" t="s">
        <v>55</v>
      </c>
      <c r="N80" s="1" t="s">
        <v>69</v>
      </c>
      <c r="O80" s="1">
        <v>1.58</v>
      </c>
      <c r="P80" s="1">
        <v>6</v>
      </c>
      <c r="Q80" s="1">
        <v>3.8</v>
      </c>
      <c r="R80" s="1">
        <v>0</v>
      </c>
      <c r="S80" s="1">
        <v>0</v>
      </c>
      <c r="T80" s="1" t="s">
        <v>3875</v>
      </c>
      <c r="U80" s="1" t="s">
        <v>3752</v>
      </c>
      <c r="V80" s="1">
        <v>75000000</v>
      </c>
      <c r="W80" s="1" t="s">
        <v>3845</v>
      </c>
    </row>
    <row r="81" spans="1:29" x14ac:dyDescent="0.25">
      <c r="A81" s="6" t="s">
        <v>3722</v>
      </c>
      <c r="B81" s="2">
        <v>45413</v>
      </c>
      <c r="C81" s="1" t="s">
        <v>3719</v>
      </c>
      <c r="D81" s="1" t="s">
        <v>147</v>
      </c>
      <c r="E81" s="1" t="s">
        <v>1091</v>
      </c>
      <c r="F81" s="1" t="s">
        <v>77</v>
      </c>
      <c r="G81" s="1" t="s">
        <v>1551</v>
      </c>
      <c r="H81" s="1" t="s">
        <v>3814</v>
      </c>
      <c r="I81" s="1" t="s">
        <v>52</v>
      </c>
      <c r="J81" s="1" t="s">
        <v>53</v>
      </c>
      <c r="K81" s="1">
        <v>1</v>
      </c>
      <c r="L81" s="1">
        <v>1.06</v>
      </c>
      <c r="M81" s="1" t="s">
        <v>55</v>
      </c>
      <c r="N81" s="1" t="s">
        <v>69</v>
      </c>
      <c r="O81" s="1">
        <v>0.77</v>
      </c>
      <c r="P81" s="1">
        <v>5.75</v>
      </c>
      <c r="Q81" s="8">
        <f>P81/O81</f>
        <v>7.4675324675324672</v>
      </c>
      <c r="R81" s="1">
        <v>1</v>
      </c>
      <c r="S81" s="1">
        <v>0</v>
      </c>
      <c r="T81" s="1" t="s">
        <v>3720</v>
      </c>
      <c r="U81" s="1" t="s">
        <v>3721</v>
      </c>
      <c r="V81" s="1">
        <v>125000000</v>
      </c>
      <c r="W81" s="1" t="s">
        <v>57</v>
      </c>
    </row>
    <row r="82" spans="1:29" x14ac:dyDescent="0.25">
      <c r="A82" s="6" t="s">
        <v>3878</v>
      </c>
      <c r="B82" s="2">
        <v>45413</v>
      </c>
      <c r="C82" s="1" t="s">
        <v>3719</v>
      </c>
      <c r="D82" s="1" t="s">
        <v>147</v>
      </c>
      <c r="E82" s="1" t="s">
        <v>1091</v>
      </c>
      <c r="F82" s="1" t="s">
        <v>77</v>
      </c>
      <c r="G82" s="1" t="s">
        <v>1551</v>
      </c>
      <c r="H82" s="1" t="s">
        <v>467</v>
      </c>
      <c r="I82" s="1" t="s">
        <v>52</v>
      </c>
      <c r="J82" s="1" t="s">
        <v>53</v>
      </c>
      <c r="K82" s="1">
        <v>1</v>
      </c>
      <c r="L82" s="1">
        <v>8.5</v>
      </c>
      <c r="M82" s="1" t="s">
        <v>55</v>
      </c>
      <c r="N82" s="1" t="s">
        <v>69</v>
      </c>
      <c r="O82" s="1" t="s">
        <v>57</v>
      </c>
      <c r="P82" s="1" t="s">
        <v>57</v>
      </c>
      <c r="Q82" s="8" t="e">
        <f>P82/O82</f>
        <v>#VALUE!</v>
      </c>
      <c r="R82" s="1">
        <v>0</v>
      </c>
      <c r="S82" s="1">
        <v>0</v>
      </c>
      <c r="T82" s="1" t="s">
        <v>3720</v>
      </c>
      <c r="U82" s="1" t="s">
        <v>3721</v>
      </c>
      <c r="V82" s="1">
        <v>125000000</v>
      </c>
      <c r="W82" s="1" t="s">
        <v>57</v>
      </c>
    </row>
    <row r="83" spans="1:29" x14ac:dyDescent="0.25">
      <c r="A83" s="6" t="s">
        <v>3718</v>
      </c>
      <c r="B83" s="2">
        <v>45413</v>
      </c>
      <c r="C83" s="1" t="s">
        <v>3719</v>
      </c>
      <c r="D83" s="1" t="s">
        <v>147</v>
      </c>
      <c r="E83" s="1" t="s">
        <v>1091</v>
      </c>
      <c r="F83" s="1" t="s">
        <v>77</v>
      </c>
      <c r="G83" s="1" t="s">
        <v>1551</v>
      </c>
      <c r="H83" s="1" t="s">
        <v>3791</v>
      </c>
      <c r="I83" s="1" t="s">
        <v>52</v>
      </c>
      <c r="J83" s="1" t="s">
        <v>53</v>
      </c>
      <c r="K83" s="1">
        <v>1</v>
      </c>
      <c r="L83" s="1">
        <v>3.47</v>
      </c>
      <c r="M83" s="1" t="s">
        <v>55</v>
      </c>
      <c r="N83" s="1" t="s">
        <v>69</v>
      </c>
      <c r="O83" s="1">
        <v>2.04</v>
      </c>
      <c r="P83" s="1">
        <v>9</v>
      </c>
      <c r="Q83" s="8">
        <f>P83/O83</f>
        <v>4.4117647058823533</v>
      </c>
      <c r="R83" s="1">
        <v>1</v>
      </c>
      <c r="S83" s="1">
        <v>0</v>
      </c>
      <c r="T83" s="1" t="s">
        <v>3720</v>
      </c>
      <c r="U83" s="9" t="s">
        <v>3721</v>
      </c>
      <c r="V83" s="1">
        <v>125000000</v>
      </c>
      <c r="W83" s="1" t="s">
        <v>57</v>
      </c>
    </row>
    <row r="84" spans="1:29" x14ac:dyDescent="0.25">
      <c r="A84" s="6" t="s">
        <v>3726</v>
      </c>
      <c r="B84" s="2">
        <v>45413</v>
      </c>
      <c r="C84" s="1" t="s">
        <v>3243</v>
      </c>
      <c r="D84" s="1" t="s">
        <v>75</v>
      </c>
      <c r="E84" s="1" t="s">
        <v>765</v>
      </c>
      <c r="F84" s="1" t="s">
        <v>77</v>
      </c>
      <c r="G84" s="1" t="s">
        <v>820</v>
      </c>
      <c r="H84" s="1" t="s">
        <v>3796</v>
      </c>
      <c r="I84" s="1" t="s">
        <v>52</v>
      </c>
      <c r="J84" s="1" t="s">
        <v>53</v>
      </c>
      <c r="K84" s="1" t="s">
        <v>55</v>
      </c>
      <c r="L84" s="1">
        <v>3.09</v>
      </c>
      <c r="M84" s="1" t="s">
        <v>55</v>
      </c>
      <c r="N84" s="1" t="s">
        <v>69</v>
      </c>
      <c r="O84" s="1">
        <v>2.44</v>
      </c>
      <c r="P84" s="1">
        <v>9</v>
      </c>
      <c r="Q84" s="8">
        <f>P84/O84</f>
        <v>3.6885245901639343</v>
      </c>
      <c r="R84" s="1">
        <v>1</v>
      </c>
      <c r="S84" s="1">
        <v>0</v>
      </c>
      <c r="T84" s="1" t="s">
        <v>3724</v>
      </c>
      <c r="U84" s="1" t="s">
        <v>3725</v>
      </c>
      <c r="V84" s="1">
        <v>125000000</v>
      </c>
      <c r="W84" s="1" t="s">
        <v>3845</v>
      </c>
    </row>
    <row r="85" spans="1:29" x14ac:dyDescent="0.25">
      <c r="A85" s="31" t="s">
        <v>3723</v>
      </c>
      <c r="B85" s="11">
        <v>45413</v>
      </c>
      <c r="C85" s="12" t="s">
        <v>3243</v>
      </c>
      <c r="D85" s="12" t="s">
        <v>75</v>
      </c>
      <c r="E85" s="12" t="s">
        <v>765</v>
      </c>
      <c r="F85" s="12" t="s">
        <v>77</v>
      </c>
      <c r="G85" s="12" t="s">
        <v>820</v>
      </c>
      <c r="H85" s="12" t="s">
        <v>1032</v>
      </c>
      <c r="I85" s="12" t="s">
        <v>52</v>
      </c>
      <c r="J85" s="12" t="s">
        <v>53</v>
      </c>
      <c r="K85" s="12" t="s">
        <v>55</v>
      </c>
      <c r="L85" s="12">
        <v>1.21</v>
      </c>
      <c r="M85" s="12" t="s">
        <v>55</v>
      </c>
      <c r="N85" s="12" t="s">
        <v>69</v>
      </c>
      <c r="O85" s="12">
        <v>1.01</v>
      </c>
      <c r="P85" s="12">
        <v>5.5</v>
      </c>
      <c r="Q85" s="13">
        <f>P85/O85</f>
        <v>5.4455445544554459</v>
      </c>
      <c r="R85" s="12">
        <v>1</v>
      </c>
      <c r="S85" s="12">
        <v>0</v>
      </c>
      <c r="T85" s="12" t="s">
        <v>3724</v>
      </c>
      <c r="U85" s="14" t="s">
        <v>3725</v>
      </c>
      <c r="V85" s="12">
        <v>100000000</v>
      </c>
      <c r="W85" s="12" t="s">
        <v>3845</v>
      </c>
    </row>
    <row r="86" spans="1:29" x14ac:dyDescent="0.25">
      <c r="A86" s="22" t="s">
        <v>3749</v>
      </c>
      <c r="B86" s="23">
        <v>45413</v>
      </c>
      <c r="C86" s="22" t="s">
        <v>2908</v>
      </c>
      <c r="D86" s="22" t="s">
        <v>2383</v>
      </c>
      <c r="E86" s="22" t="s">
        <v>3750</v>
      </c>
      <c r="F86" s="22" t="s">
        <v>91</v>
      </c>
      <c r="G86" s="22" t="s">
        <v>521</v>
      </c>
      <c r="H86" s="22" t="s">
        <v>3877</v>
      </c>
      <c r="I86" s="22" t="s">
        <v>52</v>
      </c>
      <c r="J86" s="22" t="s">
        <v>53</v>
      </c>
      <c r="K86" s="22">
        <v>3</v>
      </c>
      <c r="L86" s="22">
        <v>1.92</v>
      </c>
      <c r="M86" s="22" t="s">
        <v>55</v>
      </c>
      <c r="N86" s="22" t="s">
        <v>69</v>
      </c>
      <c r="O86" s="22">
        <v>1.58</v>
      </c>
      <c r="P86" s="22">
        <v>6</v>
      </c>
      <c r="Q86" s="28">
        <f>Table2[[#This Row],[Spread]]/Table2[[#This Row],[Expected Loss]]</f>
        <v>5</v>
      </c>
      <c r="R86" s="22">
        <v>1</v>
      </c>
      <c r="S86" s="22">
        <v>0</v>
      </c>
      <c r="T86" s="22" t="s">
        <v>3751</v>
      </c>
      <c r="U86" s="22" t="s">
        <v>3752</v>
      </c>
      <c r="V86" s="28" t="str">
        <f>_xlfn.XLOOKUP(A86,Checked_Deals!A:A,Checked_Deals!A:A,0)</f>
        <v>Torrey Pines Re Ltd. (Series 2024-1) Class A</v>
      </c>
      <c r="W86" s="28">
        <f>_xlfn.XLOOKUP(A86,Checked_Deals!A:A,Checked_Deals!O:O,Transactions!O86)</f>
        <v>1.58</v>
      </c>
      <c r="X86" s="28">
        <f>_xlfn.XLOOKUP(A86,Checked_Deals!A:A,Checked_Deals!P:P,Transactions!P86)</f>
        <v>6</v>
      </c>
      <c r="Y86" s="28" t="str">
        <f>_xlfn.XLOOKUP(A86,Checked_Deals!A:A,Checked_Deals!H:H,Transactions!H86)</f>
        <v>$215,000,000.00</v>
      </c>
      <c r="Z86" s="28"/>
      <c r="AA86" s="28">
        <v>1.58</v>
      </c>
      <c r="AB86" s="28">
        <v>6</v>
      </c>
      <c r="AC86" s="28" t="s">
        <v>3877</v>
      </c>
    </row>
    <row r="87" spans="1:29" x14ac:dyDescent="0.25">
      <c r="A87" s="22" t="s">
        <v>3753</v>
      </c>
      <c r="B87" s="23">
        <v>45413</v>
      </c>
      <c r="C87" s="22" t="s">
        <v>2908</v>
      </c>
      <c r="D87" s="22" t="s">
        <v>2383</v>
      </c>
      <c r="E87" s="22" t="s">
        <v>3750</v>
      </c>
      <c r="F87" s="22" t="s">
        <v>91</v>
      </c>
      <c r="G87" s="22" t="s">
        <v>521</v>
      </c>
      <c r="H87" s="22" t="s">
        <v>3876</v>
      </c>
      <c r="I87" s="22" t="s">
        <v>52</v>
      </c>
      <c r="J87" s="22" t="s">
        <v>53</v>
      </c>
      <c r="K87" s="22">
        <v>3</v>
      </c>
      <c r="L87" s="22">
        <v>2.69</v>
      </c>
      <c r="M87" s="22" t="s">
        <v>55</v>
      </c>
      <c r="N87" s="22" t="s">
        <v>69</v>
      </c>
      <c r="O87" s="22">
        <v>2.34</v>
      </c>
      <c r="P87" s="22">
        <v>7.25</v>
      </c>
      <c r="Q87" s="28">
        <f>Table2[[#This Row],[Spread]]/Table2[[#This Row],[Expected Loss]]</f>
        <v>1.5212981744421907</v>
      </c>
      <c r="R87" s="22">
        <v>1</v>
      </c>
      <c r="S87" s="22">
        <v>0</v>
      </c>
      <c r="T87" s="22" t="s">
        <v>3751</v>
      </c>
      <c r="U87" s="22" t="s">
        <v>3752</v>
      </c>
      <c r="V87" s="28" t="str">
        <f>_xlfn.XLOOKUP(A87,Checked_Deals!A:A,Checked_Deals!A:A,0)</f>
        <v>Torrey Pines Re Ltd. (Series 2024-1) Class B</v>
      </c>
      <c r="W87" s="28">
        <f>_xlfn.XLOOKUP(A87,Checked_Deals!A:A,Checked_Deals!O:O,Transactions!O87)</f>
        <v>2.34</v>
      </c>
      <c r="X87" s="28">
        <f>_xlfn.XLOOKUP(A87,Checked_Deals!A:A,Checked_Deals!P:P,Transactions!P87)</f>
        <v>7.25</v>
      </c>
      <c r="Y87" s="28" t="str">
        <f>_xlfn.XLOOKUP(A87,Checked_Deals!A:A,Checked_Deals!H:H,Transactions!H87)</f>
        <v>$130,000,000.00</v>
      </c>
      <c r="Z87" s="28"/>
      <c r="AA87" s="28">
        <v>2.34</v>
      </c>
      <c r="AB87" s="28">
        <v>7.25</v>
      </c>
      <c r="AC87" s="28" t="s">
        <v>3876</v>
      </c>
    </row>
    <row r="88" spans="1:29" x14ac:dyDescent="0.25">
      <c r="A88" s="22" t="s">
        <v>3754</v>
      </c>
      <c r="B88" s="23">
        <v>45413</v>
      </c>
      <c r="C88" s="22" t="s">
        <v>2908</v>
      </c>
      <c r="D88" s="22" t="s">
        <v>2383</v>
      </c>
      <c r="E88" s="22" t="s">
        <v>3750</v>
      </c>
      <c r="F88" s="22" t="s">
        <v>91</v>
      </c>
      <c r="G88" s="22" t="s">
        <v>521</v>
      </c>
      <c r="H88" s="22" t="s">
        <v>3814</v>
      </c>
      <c r="I88" s="22" t="s">
        <v>52</v>
      </c>
      <c r="J88" s="22" t="s">
        <v>53</v>
      </c>
      <c r="K88" s="22">
        <v>3</v>
      </c>
      <c r="L88" s="22">
        <v>3.64</v>
      </c>
      <c r="M88" s="22" t="s">
        <v>55</v>
      </c>
      <c r="N88" s="22" t="s">
        <v>69</v>
      </c>
      <c r="O88" s="22">
        <v>3.32</v>
      </c>
      <c r="P88" s="22">
        <v>9</v>
      </c>
      <c r="Q88" s="28">
        <f>Table2[[#This Row],[Spread]]/Table2[[#This Row],[Expected Loss]]</f>
        <v>6.481481481481481</v>
      </c>
      <c r="R88" s="22">
        <v>1</v>
      </c>
      <c r="S88" s="22">
        <v>0</v>
      </c>
      <c r="T88" s="22" t="s">
        <v>3751</v>
      </c>
      <c r="U88" s="22" t="s">
        <v>3752</v>
      </c>
      <c r="V88" s="28" t="str">
        <f>_xlfn.XLOOKUP(A88,Checked_Deals!A:A,Checked_Deals!A:A,0)</f>
        <v>Torrey Pines Re Ltd. (Series 2024-1) Class C</v>
      </c>
      <c r="W88" s="28">
        <f>_xlfn.XLOOKUP(A88,Checked_Deals!A:A,Checked_Deals!O:O,Transactions!O88)</f>
        <v>3.32</v>
      </c>
      <c r="X88" s="28">
        <f>_xlfn.XLOOKUP(A88,Checked_Deals!A:A,Checked_Deals!P:P,Transactions!P88)</f>
        <v>9</v>
      </c>
      <c r="Y88" s="28" t="str">
        <f>_xlfn.XLOOKUP(A88,Checked_Deals!A:A,Checked_Deals!H:H,Transactions!H88)</f>
        <v>$75,000,000.00</v>
      </c>
      <c r="Z88" s="28"/>
      <c r="AA88" s="28">
        <v>3.32</v>
      </c>
      <c r="AB88" s="28">
        <v>9</v>
      </c>
      <c r="AC88" s="28" t="s">
        <v>3814</v>
      </c>
    </row>
    <row r="89" spans="1:29" s="15" customFormat="1" x14ac:dyDescent="0.25">
      <c r="A89" s="22" t="s">
        <v>3755</v>
      </c>
      <c r="B89" s="23">
        <v>45413</v>
      </c>
      <c r="C89" s="22" t="s">
        <v>2505</v>
      </c>
      <c r="D89" s="22" t="s">
        <v>2506</v>
      </c>
      <c r="E89" s="22" t="s">
        <v>3756</v>
      </c>
      <c r="F89" s="22" t="s">
        <v>77</v>
      </c>
      <c r="G89" s="22" t="s">
        <v>1861</v>
      </c>
      <c r="H89" s="22" t="s">
        <v>2397</v>
      </c>
      <c r="I89" s="22" t="s">
        <v>110</v>
      </c>
      <c r="J89" s="22" t="s">
        <v>53</v>
      </c>
      <c r="K89" s="22">
        <v>3</v>
      </c>
      <c r="L89" s="22">
        <v>2.8</v>
      </c>
      <c r="M89" s="22" t="s">
        <v>3757</v>
      </c>
      <c r="N89" s="22" t="s">
        <v>69</v>
      </c>
      <c r="O89" s="22">
        <v>2.38</v>
      </c>
      <c r="P89" s="22" t="s">
        <v>57</v>
      </c>
      <c r="Q89" s="22" t="s">
        <v>57</v>
      </c>
      <c r="R89" s="22">
        <v>1</v>
      </c>
      <c r="S89" s="22">
        <v>0</v>
      </c>
      <c r="T89" s="22" t="s">
        <v>3758</v>
      </c>
      <c r="U89" s="22" t="s">
        <v>3759</v>
      </c>
      <c r="V89" s="22" t="str">
        <f>_xlfn.XLOOKUP(A89,Checked_Deals!A:A,Checked_Deals!A:A,0)</f>
        <v>Titania Re Ltd. (Series 2024-1) Class A</v>
      </c>
      <c r="W89" s="22">
        <f>_xlfn.XLOOKUP(A89,Checked_Deals!A:A,Checked_Deals!O:O,Transactions!O89)</f>
        <v>2.38</v>
      </c>
      <c r="X89" s="22" t="str">
        <f>_xlfn.XLOOKUP(A89,Checked_Deals!A:A,Checked_Deals!P:P,Transactions!P89)</f>
        <v>NA</v>
      </c>
      <c r="Y89" s="22" t="str">
        <f>_xlfn.XLOOKUP(A89,Checked_Deals!A:A,Checked_Deals!H:H,Transactions!H89)</f>
        <v>Not issued</v>
      </c>
      <c r="Z89" s="22"/>
      <c r="AA89" s="22">
        <v>2.38</v>
      </c>
      <c r="AB89" s="22" t="s">
        <v>57</v>
      </c>
      <c r="AC89" s="22" t="s">
        <v>2397</v>
      </c>
    </row>
    <row r="90" spans="1:29" s="15" customFormat="1" x14ac:dyDescent="0.25">
      <c r="A90" s="22" t="s">
        <v>3760</v>
      </c>
      <c r="B90" s="23">
        <v>45413</v>
      </c>
      <c r="C90" s="22" t="s">
        <v>2505</v>
      </c>
      <c r="D90" s="22" t="s">
        <v>2506</v>
      </c>
      <c r="E90" s="22" t="s">
        <v>3756</v>
      </c>
      <c r="F90" s="22" t="s">
        <v>77</v>
      </c>
      <c r="G90" s="22" t="s">
        <v>1861</v>
      </c>
      <c r="H90" s="22" t="s">
        <v>2397</v>
      </c>
      <c r="I90" s="22" t="s">
        <v>110</v>
      </c>
      <c r="J90" s="22" t="s">
        <v>53</v>
      </c>
      <c r="K90" s="22">
        <v>3</v>
      </c>
      <c r="L90" s="22">
        <v>4.8099999999999996</v>
      </c>
      <c r="M90" s="22" t="s">
        <v>55</v>
      </c>
      <c r="N90" s="22" t="s">
        <v>69</v>
      </c>
      <c r="O90" s="22">
        <v>3.97</v>
      </c>
      <c r="P90" s="22" t="s">
        <v>57</v>
      </c>
      <c r="Q90" s="22" t="s">
        <v>57</v>
      </c>
      <c r="R90" s="22">
        <v>1</v>
      </c>
      <c r="S90" s="22">
        <v>0</v>
      </c>
      <c r="T90" s="22" t="s">
        <v>3758</v>
      </c>
      <c r="U90" s="22" t="s">
        <v>3759</v>
      </c>
      <c r="V90" s="22" t="str">
        <f>_xlfn.XLOOKUP(A90,Checked_Deals!A:A,Checked_Deals!A:A,0)</f>
        <v>Titania Re Ltd. (Series 2024-1) Class B</v>
      </c>
      <c r="W90" s="22">
        <f>_xlfn.XLOOKUP(A90,Checked_Deals!A:A,Checked_Deals!O:O,Transactions!O90)</f>
        <v>3.97</v>
      </c>
      <c r="X90" s="22" t="str">
        <f>_xlfn.XLOOKUP(A90,Checked_Deals!A:A,Checked_Deals!P:P,Transactions!P90)</f>
        <v>NA</v>
      </c>
      <c r="Y90" s="22" t="str">
        <f>_xlfn.XLOOKUP(A90,Checked_Deals!A:A,Checked_Deals!H:H,Transactions!H90)</f>
        <v>Not issued</v>
      </c>
      <c r="Z90" s="22"/>
      <c r="AA90" s="22">
        <v>3.97</v>
      </c>
      <c r="AB90" s="22" t="s">
        <v>57</v>
      </c>
      <c r="AC90" s="22" t="s">
        <v>2397</v>
      </c>
    </row>
    <row r="91" spans="1:29" s="15" customFormat="1" x14ac:dyDescent="0.25">
      <c r="A91" s="22" t="s">
        <v>3761</v>
      </c>
      <c r="B91" s="23">
        <v>45413</v>
      </c>
      <c r="C91" s="22" t="s">
        <v>1783</v>
      </c>
      <c r="D91" s="22" t="s">
        <v>55</v>
      </c>
      <c r="E91" s="22" t="s">
        <v>55</v>
      </c>
      <c r="F91" s="22" t="s">
        <v>55</v>
      </c>
      <c r="G91" s="22" t="s">
        <v>942</v>
      </c>
      <c r="H91" s="22" t="s">
        <v>3847</v>
      </c>
      <c r="I91" s="22" t="s">
        <v>55</v>
      </c>
      <c r="J91" s="22" t="s">
        <v>53</v>
      </c>
      <c r="K91" s="22">
        <v>1</v>
      </c>
      <c r="L91" s="22" t="s">
        <v>54</v>
      </c>
      <c r="M91" s="22" t="s">
        <v>55</v>
      </c>
      <c r="N91" s="22" t="s">
        <v>56</v>
      </c>
      <c r="O91" s="22" t="s">
        <v>57</v>
      </c>
      <c r="P91" s="22" t="s">
        <v>57</v>
      </c>
      <c r="Q91" s="22" t="s">
        <v>55</v>
      </c>
      <c r="R91" s="22">
        <v>1</v>
      </c>
      <c r="S91" s="22">
        <v>0</v>
      </c>
      <c r="T91" s="22" t="s">
        <v>3762</v>
      </c>
      <c r="U91" s="22" t="s">
        <v>3763</v>
      </c>
      <c r="V91" s="22" t="str">
        <f>_xlfn.XLOOKUP(A91,Checked_Deals!A:A,Checked_Deals!A:A,0)</f>
        <v>Eclipse Re Ltd. (Series 2024-2A)</v>
      </c>
      <c r="W91" s="22" t="str">
        <f>_xlfn.XLOOKUP(A91,Checked_Deals!A:A,Checked_Deals!O:O,Transactions!O91)</f>
        <v>NA</v>
      </c>
      <c r="X91" s="22" t="str">
        <f>_xlfn.XLOOKUP(A91,Checked_Deals!A:A,Checked_Deals!P:P,Transactions!P91)</f>
        <v>NA</v>
      </c>
      <c r="Y91" s="22" t="str">
        <f>_xlfn.XLOOKUP(A91,Checked_Deals!A:A,Checked_Deals!H:H,Transactions!H91)</f>
        <v>$25,000,000.00</v>
      </c>
      <c r="Z91" s="22"/>
      <c r="AA91" s="22" t="s">
        <v>57</v>
      </c>
      <c r="AB91" s="22" t="s">
        <v>57</v>
      </c>
      <c r="AC91" s="22" t="s">
        <v>3847</v>
      </c>
    </row>
    <row r="92" spans="1:29" s="15" customFormat="1" x14ac:dyDescent="0.25">
      <c r="A92" s="22" t="s">
        <v>3764</v>
      </c>
      <c r="B92" s="23">
        <v>45413</v>
      </c>
      <c r="C92" s="22" t="s">
        <v>3265</v>
      </c>
      <c r="D92" s="22" t="s">
        <v>2036</v>
      </c>
      <c r="E92" s="22" t="s">
        <v>454</v>
      </c>
      <c r="F92" s="22" t="s">
        <v>77</v>
      </c>
      <c r="G92" s="22" t="s">
        <v>2037</v>
      </c>
      <c r="H92" s="22" t="s">
        <v>2878</v>
      </c>
      <c r="I92" s="22" t="s">
        <v>110</v>
      </c>
      <c r="J92" s="22" t="s">
        <v>53</v>
      </c>
      <c r="K92" s="22">
        <v>3</v>
      </c>
      <c r="L92" s="22">
        <v>4.54</v>
      </c>
      <c r="M92" s="22" t="s">
        <v>55</v>
      </c>
      <c r="N92" s="22" t="s">
        <v>56</v>
      </c>
      <c r="O92" s="22">
        <v>3.26</v>
      </c>
      <c r="P92" s="22">
        <v>12.5</v>
      </c>
      <c r="Q92" s="22" t="e">
        <f>Table2[[#This Row],[Spread]]/Table2[[#This Row],[Expected Loss]]</f>
        <v>#VALUE!</v>
      </c>
      <c r="R92" s="22">
        <v>1</v>
      </c>
      <c r="S92" s="22">
        <v>0</v>
      </c>
      <c r="T92" s="22" t="s">
        <v>3765</v>
      </c>
      <c r="U92" s="22" t="s">
        <v>3766</v>
      </c>
      <c r="V92" s="22" t="str">
        <f>_xlfn.XLOOKUP(A92,Checked_Deals!A:A,Checked_Deals!A:A,0)</f>
        <v>Atlas Capital DAC (Series 2024-1)</v>
      </c>
      <c r="W92" s="22">
        <f>_xlfn.XLOOKUP(A92,Checked_Deals!A:A,Checked_Deals!O:O,Transactions!O92)</f>
        <v>3.26</v>
      </c>
      <c r="X92" s="22">
        <f>_xlfn.XLOOKUP(A92,Checked_Deals!A:A,Checked_Deals!P:P,Transactions!P92)</f>
        <v>12.5</v>
      </c>
      <c r="Y92" s="22" t="str">
        <f>_xlfn.XLOOKUP(A92,Checked_Deals!A:A,Checked_Deals!H:H,Transactions!H92)</f>
        <v>$175,000,000.00</v>
      </c>
      <c r="Z92" s="22"/>
      <c r="AA92" s="22">
        <v>3.87</v>
      </c>
      <c r="AB92" s="22">
        <v>12.5</v>
      </c>
      <c r="AC92" s="22" t="s">
        <v>2878</v>
      </c>
    </row>
    <row r="93" spans="1:29" s="15" customFormat="1" x14ac:dyDescent="0.25">
      <c r="A93" s="22" t="s">
        <v>3767</v>
      </c>
      <c r="B93" s="23">
        <v>45413</v>
      </c>
      <c r="C93" s="22" t="s">
        <v>3768</v>
      </c>
      <c r="D93" s="22" t="s">
        <v>3769</v>
      </c>
      <c r="E93" s="22" t="s">
        <v>3770</v>
      </c>
      <c r="F93" s="22" t="s">
        <v>77</v>
      </c>
      <c r="G93" s="22" t="s">
        <v>1145</v>
      </c>
      <c r="H93" s="22" t="s">
        <v>3796</v>
      </c>
      <c r="I93" s="22" t="s">
        <v>110</v>
      </c>
      <c r="J93" s="22" t="s">
        <v>53</v>
      </c>
      <c r="K93" s="22">
        <v>3</v>
      </c>
      <c r="L93" s="22">
        <v>0.75</v>
      </c>
      <c r="M93" s="22" t="s">
        <v>55</v>
      </c>
      <c r="N93" s="22" t="s">
        <v>69</v>
      </c>
      <c r="O93" s="22">
        <v>0.65</v>
      </c>
      <c r="P93" s="22">
        <v>7</v>
      </c>
      <c r="Q93" s="22" t="e">
        <f>Table2[[#This Row],[Spread]]/Table2[[#This Row],[Expected Loss]]</f>
        <v>#VALUE!</v>
      </c>
      <c r="R93" s="22">
        <v>1</v>
      </c>
      <c r="S93" s="22">
        <v>0</v>
      </c>
      <c r="T93" s="22" t="s">
        <v>3771</v>
      </c>
      <c r="U93" s="22" t="s">
        <v>3772</v>
      </c>
      <c r="V93" s="22" t="str">
        <f>_xlfn.XLOOKUP(A93,Checked_Deals!A:A,Checked_Deals!A:A,0)</f>
        <v>Marlon Ltd. (Series 2024-1) Class A</v>
      </c>
      <c r="W93" s="22">
        <f>_xlfn.XLOOKUP(A93,Checked_Deals!A:A,Checked_Deals!O:O,Transactions!O93)</f>
        <v>0.65</v>
      </c>
      <c r="X93" s="22">
        <f>_xlfn.XLOOKUP(A93,Checked_Deals!A:A,Checked_Deals!P:P,Transactions!P93)</f>
        <v>7</v>
      </c>
      <c r="Y93" s="22" t="str">
        <f>_xlfn.XLOOKUP(A93,Checked_Deals!A:A,Checked_Deals!H:H,Transactions!H93)</f>
        <v>$100,000,000.00</v>
      </c>
      <c r="Z93" s="22"/>
      <c r="AA93" s="22">
        <v>0.65</v>
      </c>
      <c r="AB93" s="22">
        <v>7</v>
      </c>
      <c r="AC93" s="22" t="s">
        <v>3796</v>
      </c>
    </row>
    <row r="94" spans="1:29" s="15" customFormat="1" x14ac:dyDescent="0.25">
      <c r="A94" s="22" t="s">
        <v>3773</v>
      </c>
      <c r="B94" s="23">
        <v>45413</v>
      </c>
      <c r="C94" s="22" t="s">
        <v>3768</v>
      </c>
      <c r="D94" s="22" t="s">
        <v>3769</v>
      </c>
      <c r="E94" s="22" t="s">
        <v>3770</v>
      </c>
      <c r="F94" s="22" t="s">
        <v>77</v>
      </c>
      <c r="G94" s="22" t="s">
        <v>1145</v>
      </c>
      <c r="H94" s="22" t="s">
        <v>3791</v>
      </c>
      <c r="I94" s="22" t="s">
        <v>110</v>
      </c>
      <c r="J94" s="22" t="s">
        <v>53</v>
      </c>
      <c r="K94" s="22">
        <v>3</v>
      </c>
      <c r="L94" s="22">
        <v>1.43</v>
      </c>
      <c r="M94" s="22" t="s">
        <v>55</v>
      </c>
      <c r="N94" s="22" t="s">
        <v>69</v>
      </c>
      <c r="O94" s="22">
        <v>0.92</v>
      </c>
      <c r="P94" s="22">
        <v>11</v>
      </c>
      <c r="Q94" s="22" t="e">
        <f>Table2[[#This Row],[Spread]]/Table2[[#This Row],[Expected Loss]]</f>
        <v>#VALUE!</v>
      </c>
      <c r="R94" s="22">
        <v>1</v>
      </c>
      <c r="S94" s="22">
        <v>0</v>
      </c>
      <c r="T94" s="22" t="s">
        <v>3771</v>
      </c>
      <c r="U94" s="22" t="s">
        <v>3772</v>
      </c>
      <c r="V94" s="22" t="str">
        <f>_xlfn.XLOOKUP(A94,Checked_Deals!A:A,Checked_Deals!A:A,0)</f>
        <v>Marlon Ltd. (Series 2024-1) Class B</v>
      </c>
      <c r="W94" s="22">
        <f>_xlfn.XLOOKUP(A94,Checked_Deals!A:A,Checked_Deals!O:O,Transactions!O94)</f>
        <v>0.92</v>
      </c>
      <c r="X94" s="22">
        <f>_xlfn.XLOOKUP(A94,Checked_Deals!A:A,Checked_Deals!P:P,Transactions!P94)</f>
        <v>11</v>
      </c>
      <c r="Y94" s="22" t="str">
        <f>_xlfn.XLOOKUP(A94,Checked_Deals!A:A,Checked_Deals!H:H,Transactions!H94)</f>
        <v>$50,000,000.00</v>
      </c>
      <c r="Z94" s="22"/>
      <c r="AA94" s="22">
        <v>0.92</v>
      </c>
      <c r="AB94" s="22">
        <v>11</v>
      </c>
      <c r="AC94" s="22" t="s">
        <v>3791</v>
      </c>
    </row>
    <row r="95" spans="1:29" s="15" customFormat="1" x14ac:dyDescent="0.25">
      <c r="A95" s="22" t="s">
        <v>3774</v>
      </c>
      <c r="B95" s="23">
        <v>45444</v>
      </c>
      <c r="C95" s="22" t="s">
        <v>2882</v>
      </c>
      <c r="D95" s="22" t="s">
        <v>3129</v>
      </c>
      <c r="E95" s="22" t="s">
        <v>520</v>
      </c>
      <c r="F95" s="22" t="s">
        <v>77</v>
      </c>
      <c r="G95" s="22" t="s">
        <v>3130</v>
      </c>
      <c r="H95" s="32">
        <v>100000000</v>
      </c>
      <c r="I95" s="22" t="s">
        <v>52</v>
      </c>
      <c r="J95" s="22" t="s">
        <v>53</v>
      </c>
      <c r="K95" s="22">
        <v>3</v>
      </c>
      <c r="L95" s="22">
        <v>1.28</v>
      </c>
      <c r="M95" s="22" t="s">
        <v>3775</v>
      </c>
      <c r="N95" s="22" t="s">
        <v>69</v>
      </c>
      <c r="O95" s="22">
        <v>1.1599999999999999</v>
      </c>
      <c r="P95" s="22" t="s">
        <v>57</v>
      </c>
      <c r="Q95" s="22" t="s">
        <v>57</v>
      </c>
      <c r="R95" s="22">
        <v>1</v>
      </c>
      <c r="S95" s="22">
        <v>0</v>
      </c>
      <c r="T95" s="22" t="s">
        <v>3776</v>
      </c>
      <c r="U95" s="22" t="s">
        <v>3777</v>
      </c>
      <c r="V95" s="22" t="str">
        <f>_xlfn.XLOOKUP(A95,Checked_Deals!A:A,Checked_Deals!A:A,0)</f>
        <v>Gateway Re Ltd. (Series 2024-3) Class AAA</v>
      </c>
      <c r="W95" s="22">
        <f>_xlfn.XLOOKUP(A95,Checked_Deals!A:A,Checked_Deals!O:O,Transactions!O95)</f>
        <v>1.1599999999999999</v>
      </c>
      <c r="X95" s="22" t="str">
        <f>_xlfn.XLOOKUP(A95,Checked_Deals!A:A,Checked_Deals!P:P,Transactions!P95)</f>
        <v>NA</v>
      </c>
      <c r="Y95" s="22">
        <f>_xlfn.XLOOKUP(A95,Checked_Deals!A:A,Checked_Deals!H:H,Transactions!H95)</f>
        <v>100000000</v>
      </c>
      <c r="Z95" s="22"/>
      <c r="AA95" s="22">
        <v>1.1599999999999999</v>
      </c>
      <c r="AB95" s="22" t="s">
        <v>57</v>
      </c>
      <c r="AC95" s="22" t="s">
        <v>3879</v>
      </c>
    </row>
    <row r="96" spans="1:29" s="15" customFormat="1" x14ac:dyDescent="0.25">
      <c r="A96" s="22" t="s">
        <v>3778</v>
      </c>
      <c r="B96" s="23">
        <v>45444</v>
      </c>
      <c r="C96" s="22" t="s">
        <v>3779</v>
      </c>
      <c r="D96" s="22" t="s">
        <v>3780</v>
      </c>
      <c r="E96" s="22" t="s">
        <v>765</v>
      </c>
      <c r="F96" s="22" t="s">
        <v>91</v>
      </c>
      <c r="G96" s="22" t="s">
        <v>3781</v>
      </c>
      <c r="H96" s="33">
        <v>85000000</v>
      </c>
      <c r="I96" s="22" t="s">
        <v>102</v>
      </c>
      <c r="J96" s="22" t="s">
        <v>53</v>
      </c>
      <c r="K96" s="22" t="s">
        <v>55</v>
      </c>
      <c r="L96" s="22">
        <v>3.07</v>
      </c>
      <c r="M96" s="22" t="s">
        <v>55</v>
      </c>
      <c r="N96" s="22" t="s">
        <v>56</v>
      </c>
      <c r="O96" s="22">
        <v>1.65</v>
      </c>
      <c r="P96" s="22">
        <v>9</v>
      </c>
      <c r="Q96" s="22" t="s">
        <v>55</v>
      </c>
      <c r="R96" s="22">
        <v>1</v>
      </c>
      <c r="S96" s="22">
        <v>0</v>
      </c>
      <c r="T96" s="22" t="s">
        <v>3782</v>
      </c>
      <c r="U96" s="22" t="s">
        <v>3783</v>
      </c>
      <c r="V96" s="22" t="str">
        <f>_xlfn.XLOOKUP(A96,Checked_Deals!A:A,Checked_Deals!A:A,0)</f>
        <v>Puerto Rico Parametric Re Ltd. (Series 2024-1)</v>
      </c>
      <c r="W96" s="22">
        <f>_xlfn.XLOOKUP(A96,Checked_Deals!A:A,Checked_Deals!O:O,Transactions!O96)</f>
        <v>1.65</v>
      </c>
      <c r="X96" s="22">
        <f>_xlfn.XLOOKUP(A96,Checked_Deals!A:A,Checked_Deals!P:P,Transactions!P96)</f>
        <v>9</v>
      </c>
      <c r="Y96" s="22">
        <f>_xlfn.XLOOKUP(A96,Checked_Deals!A:A,Checked_Deals!H:H,Transactions!H96)</f>
        <v>85000000</v>
      </c>
      <c r="Z96" s="22"/>
      <c r="AA96" s="22">
        <v>1.65</v>
      </c>
      <c r="AB96" s="22" t="s">
        <v>57</v>
      </c>
      <c r="AC96" s="22" t="s">
        <v>3814</v>
      </c>
    </row>
    <row r="97" spans="1:29" s="15" customFormat="1" x14ac:dyDescent="0.25">
      <c r="A97" s="22" t="s">
        <v>3784</v>
      </c>
      <c r="B97" s="23">
        <v>45444</v>
      </c>
      <c r="C97" s="22" t="s">
        <v>3785</v>
      </c>
      <c r="D97" s="22" t="s">
        <v>303</v>
      </c>
      <c r="E97" s="22" t="s">
        <v>3515</v>
      </c>
      <c r="F97" s="22" t="s">
        <v>91</v>
      </c>
      <c r="G97" s="22" t="s">
        <v>250</v>
      </c>
      <c r="H97" s="22" t="s">
        <v>3880</v>
      </c>
      <c r="I97" s="22" t="s">
        <v>52</v>
      </c>
      <c r="J97" s="22" t="s">
        <v>53</v>
      </c>
      <c r="K97" s="22" t="s">
        <v>55</v>
      </c>
      <c r="L97" s="22">
        <v>2.4700000000000002</v>
      </c>
      <c r="M97" s="22" t="s">
        <v>55</v>
      </c>
      <c r="N97" s="22" t="s">
        <v>56</v>
      </c>
      <c r="O97" s="22">
        <v>2.19</v>
      </c>
      <c r="P97" s="22">
        <v>5.25</v>
      </c>
      <c r="Q97" s="22" t="s">
        <v>55</v>
      </c>
      <c r="R97" s="22">
        <v>1</v>
      </c>
      <c r="S97" s="22">
        <v>0</v>
      </c>
      <c r="T97" s="22" t="s">
        <v>3786</v>
      </c>
      <c r="U97" s="22" t="s">
        <v>3787</v>
      </c>
      <c r="V97" s="22" t="str">
        <f>_xlfn.XLOOKUP(A97,Checked_Deals!A:A,Checked_Deals!A:A,0)</f>
        <v>Windmill III Re DAC (2024-1)</v>
      </c>
      <c r="W97" s="22">
        <f>_xlfn.XLOOKUP(A97,Checked_Deals!A:A,Checked_Deals!O:O,Transactions!O97)</f>
        <v>2.19</v>
      </c>
      <c r="X97" s="22">
        <f>_xlfn.XLOOKUP(A97,Checked_Deals!A:A,Checked_Deals!P:P,Transactions!P97)</f>
        <v>5.25</v>
      </c>
      <c r="Y97" s="22" t="str">
        <f>_xlfn.XLOOKUP(A97,Checked_Deals!A:A,Checked_Deals!H:H,Transactions!H97)</f>
        <v>€75,000,000.00</v>
      </c>
      <c r="Z97" s="22"/>
      <c r="AA97" s="22">
        <v>2.19</v>
      </c>
      <c r="AB97" s="22" t="s">
        <v>57</v>
      </c>
      <c r="AC97" s="22" t="s">
        <v>3880</v>
      </c>
    </row>
    <row r="98" spans="1:29" s="15" customFormat="1" x14ac:dyDescent="0.25">
      <c r="A98" s="22" t="s">
        <v>3727</v>
      </c>
      <c r="B98" s="23">
        <v>45413</v>
      </c>
      <c r="C98" s="22" t="s">
        <v>1996</v>
      </c>
      <c r="D98" s="22" t="s">
        <v>3688</v>
      </c>
      <c r="E98" s="22" t="s">
        <v>3689</v>
      </c>
      <c r="F98" s="22" t="s">
        <v>77</v>
      </c>
      <c r="G98" s="22" t="s">
        <v>3728</v>
      </c>
      <c r="H98" s="22" t="s">
        <v>2878</v>
      </c>
      <c r="I98" s="22" t="s">
        <v>102</v>
      </c>
      <c r="J98" s="22" t="s">
        <v>53</v>
      </c>
      <c r="K98" s="22">
        <v>4</v>
      </c>
      <c r="L98" s="22">
        <v>6.26</v>
      </c>
      <c r="M98" s="22" t="s">
        <v>55</v>
      </c>
      <c r="N98" s="22" t="s">
        <v>69</v>
      </c>
      <c r="O98" s="22">
        <v>4.09</v>
      </c>
      <c r="P98" s="22">
        <v>12</v>
      </c>
      <c r="Q98" s="22" t="e">
        <f>Table2[[#This Row],[Spread]]/Table2[[#This Row],[Expected Loss]]</f>
        <v>#VALUE!</v>
      </c>
      <c r="R98" s="22">
        <v>1</v>
      </c>
      <c r="S98" s="22">
        <v>1</v>
      </c>
      <c r="T98" s="22" t="s">
        <v>3729</v>
      </c>
      <c r="U98" s="22" t="s">
        <v>3730</v>
      </c>
      <c r="V98" s="22" t="str">
        <f>_xlfn.XLOOKUP(A98,Checked_Deals!A:A,Checked_Deals!A:A,0)</f>
        <v>IBRD CAR Mexico 2024 (Pacific) Class D</v>
      </c>
      <c r="W98" s="22">
        <f>_xlfn.XLOOKUP(A98,Checked_Deals!A:A,Checked_Deals!O:O,Transactions!O98)</f>
        <v>4.09</v>
      </c>
      <c r="X98" s="22">
        <f>_xlfn.XLOOKUP(A98,Checked_Deals!A:A,Checked_Deals!P:P,Transactions!P98)</f>
        <v>12</v>
      </c>
      <c r="Y98" s="22" t="str">
        <f>_xlfn.XLOOKUP(A98,Checked_Deals!A:A,Checked_Deals!H:H,Transactions!H98)</f>
        <v>$175,000,000.00</v>
      </c>
      <c r="Z98" s="22"/>
      <c r="AA98" s="22">
        <v>4.09</v>
      </c>
      <c r="AB98" s="22">
        <v>12</v>
      </c>
      <c r="AC98" s="22" t="s">
        <v>2878</v>
      </c>
    </row>
    <row r="99" spans="1:29" s="15" customFormat="1" x14ac:dyDescent="0.25">
      <c r="A99" s="24" t="s">
        <v>3177</v>
      </c>
      <c r="B99" s="25">
        <v>44986</v>
      </c>
      <c r="C99" s="24" t="s">
        <v>2841</v>
      </c>
      <c r="D99" s="24" t="s">
        <v>108</v>
      </c>
      <c r="E99" s="24" t="s">
        <v>1357</v>
      </c>
      <c r="F99" s="24" t="s">
        <v>77</v>
      </c>
      <c r="G99" s="24" t="s">
        <v>2682</v>
      </c>
      <c r="H99" s="22" t="s">
        <v>3796</v>
      </c>
      <c r="I99" s="24" t="s">
        <v>52</v>
      </c>
      <c r="J99" s="24" t="s">
        <v>53</v>
      </c>
      <c r="K99" s="24">
        <v>4</v>
      </c>
      <c r="L99" s="24">
        <v>1.02</v>
      </c>
      <c r="M99" s="24" t="s">
        <v>55</v>
      </c>
      <c r="N99" s="24" t="s">
        <v>69</v>
      </c>
      <c r="O99" s="24">
        <v>0.93820000000000003</v>
      </c>
      <c r="P99" s="24">
        <v>5.75</v>
      </c>
      <c r="Q99" s="27" t="e">
        <f>Table2[[#This Row],[Spread]]/Table2[[#This Row],[Expected Loss]]</f>
        <v>#VALUE!</v>
      </c>
      <c r="R99" s="24">
        <v>1</v>
      </c>
      <c r="S99" s="24">
        <v>0</v>
      </c>
      <c r="T99" s="24" t="s">
        <v>3178</v>
      </c>
      <c r="U99" s="24" t="s">
        <v>3179</v>
      </c>
      <c r="Y99" s="22">
        <f>IF(ISTEXT(_xlfn.XLOOKUP(A99,Checked_Deals!A:A,Checked_Deals!A:A,0)),1,0)</f>
        <v>1</v>
      </c>
    </row>
    <row r="100" spans="1:29" s="15" customFormat="1" x14ac:dyDescent="0.25">
      <c r="A100" s="24" t="s">
        <v>3180</v>
      </c>
      <c r="B100" s="25">
        <v>44986</v>
      </c>
      <c r="C100" s="24" t="s">
        <v>2841</v>
      </c>
      <c r="D100" s="24" t="s">
        <v>108</v>
      </c>
      <c r="E100" s="24" t="s">
        <v>1357</v>
      </c>
      <c r="F100" s="24" t="s">
        <v>77</v>
      </c>
      <c r="G100" s="24" t="s">
        <v>2682</v>
      </c>
      <c r="H100" s="22" t="s">
        <v>1027</v>
      </c>
      <c r="I100" s="24" t="s">
        <v>52</v>
      </c>
      <c r="J100" s="24" t="s">
        <v>53</v>
      </c>
      <c r="K100" s="24">
        <v>4</v>
      </c>
      <c r="L100" s="24">
        <v>1.02</v>
      </c>
      <c r="M100" s="24" t="s">
        <v>55</v>
      </c>
      <c r="N100" s="24" t="s">
        <v>69</v>
      </c>
      <c r="O100" s="24">
        <v>0.74019999999999997</v>
      </c>
      <c r="P100" s="24">
        <v>15.5</v>
      </c>
      <c r="Q100" s="27" t="e">
        <f>Table2[[#This Row],[Spread]]/Table2[[#This Row],[Expected Loss]]</f>
        <v>#VALUE!</v>
      </c>
      <c r="R100" s="24">
        <v>1</v>
      </c>
      <c r="S100" s="24">
        <v>0</v>
      </c>
      <c r="T100" s="24" t="s">
        <v>3178</v>
      </c>
      <c r="U100" s="24" t="s">
        <v>3179</v>
      </c>
      <c r="Y100" s="22">
        <f>IF(ISTEXT(_xlfn.XLOOKUP(A100,Checked_Deals!A:A,Checked_Deals!A:A,0)),1,0)</f>
        <v>1</v>
      </c>
    </row>
    <row r="101" spans="1:29" s="15" customFormat="1" x14ac:dyDescent="0.25">
      <c r="A101" s="22" t="s">
        <v>3018</v>
      </c>
      <c r="B101" s="23">
        <v>44805</v>
      </c>
      <c r="C101" s="22" t="s">
        <v>3019</v>
      </c>
      <c r="D101" s="22" t="s">
        <v>1338</v>
      </c>
      <c r="E101" s="22" t="s">
        <v>55</v>
      </c>
      <c r="F101" s="22" t="s">
        <v>55</v>
      </c>
      <c r="G101" s="22" t="s">
        <v>744</v>
      </c>
      <c r="H101" s="29" t="s">
        <v>3881</v>
      </c>
      <c r="I101" s="22" t="s">
        <v>52</v>
      </c>
      <c r="J101" s="22" t="s">
        <v>2184</v>
      </c>
      <c r="K101" s="22" t="s">
        <v>55</v>
      </c>
      <c r="L101" s="22" t="s">
        <v>54</v>
      </c>
      <c r="M101" s="22" t="s">
        <v>55</v>
      </c>
      <c r="N101" s="22" t="s">
        <v>69</v>
      </c>
      <c r="O101" s="22" t="s">
        <v>57</v>
      </c>
      <c r="P101" s="22" t="s">
        <v>57</v>
      </c>
      <c r="Q101" s="27" t="e">
        <f>Table2[[#This Row],[Spread]]/Table2[[#This Row],[Expected Loss]]</f>
        <v>#VALUE!</v>
      </c>
      <c r="R101" s="22">
        <v>1</v>
      </c>
      <c r="S101" s="22">
        <v>0</v>
      </c>
      <c r="T101" s="22" t="s">
        <v>3020</v>
      </c>
      <c r="U101" s="22" t="s">
        <v>3021</v>
      </c>
      <c r="Y101" s="22">
        <f>IF(ISTEXT(_xlfn.XLOOKUP(A101,Checked_Deals!A:A,Checked_Deals!A:A,0)),1,0)</f>
        <v>1</v>
      </c>
    </row>
    <row r="102" spans="1:29" s="15" customFormat="1" x14ac:dyDescent="0.25">
      <c r="A102" s="22" t="s">
        <v>3022</v>
      </c>
      <c r="B102" s="23">
        <v>44805</v>
      </c>
      <c r="C102" s="22" t="s">
        <v>3019</v>
      </c>
      <c r="D102" s="22" t="s">
        <v>1338</v>
      </c>
      <c r="E102" s="22" t="s">
        <v>55</v>
      </c>
      <c r="F102" s="22" t="s">
        <v>55</v>
      </c>
      <c r="G102" s="22" t="s">
        <v>744</v>
      </c>
      <c r="H102" s="29" t="s">
        <v>3882</v>
      </c>
      <c r="I102" s="22" t="s">
        <v>52</v>
      </c>
      <c r="J102" s="22" t="s">
        <v>2184</v>
      </c>
      <c r="K102" s="22" t="s">
        <v>55</v>
      </c>
      <c r="L102" s="22" t="s">
        <v>54</v>
      </c>
      <c r="M102" s="22" t="s">
        <v>55</v>
      </c>
      <c r="N102" s="22" t="s">
        <v>69</v>
      </c>
      <c r="O102" s="22" t="s">
        <v>57</v>
      </c>
      <c r="P102" s="22" t="s">
        <v>57</v>
      </c>
      <c r="Q102" s="27">
        <f>Table2[[#This Row],[Spread]]/Table2[[#This Row],[Expected Loss]]</f>
        <v>2.8017241379310347</v>
      </c>
      <c r="R102" s="22">
        <v>1</v>
      </c>
      <c r="S102" s="22">
        <v>0</v>
      </c>
      <c r="T102" s="22" t="s">
        <v>3020</v>
      </c>
      <c r="U102" s="22" t="s">
        <v>3021</v>
      </c>
      <c r="Y102" s="22">
        <f>IF(ISTEXT(_xlfn.XLOOKUP(A102,Checked_Deals!A:A,Checked_Deals!A:A,0)),1,0)</f>
        <v>1</v>
      </c>
    </row>
    <row r="103" spans="1:29" s="15" customFormat="1" x14ac:dyDescent="0.25">
      <c r="A103" s="22" t="s">
        <v>3023</v>
      </c>
      <c r="B103" s="23">
        <v>44805</v>
      </c>
      <c r="C103" s="22" t="s">
        <v>3019</v>
      </c>
      <c r="D103" s="22" t="s">
        <v>1338</v>
      </c>
      <c r="E103" s="22" t="s">
        <v>55</v>
      </c>
      <c r="F103" s="22" t="s">
        <v>55</v>
      </c>
      <c r="G103" s="22" t="s">
        <v>744</v>
      </c>
      <c r="H103" s="29" t="s">
        <v>3883</v>
      </c>
      <c r="I103" s="22" t="s">
        <v>52</v>
      </c>
      <c r="J103" s="22" t="s">
        <v>2184</v>
      </c>
      <c r="K103" s="22" t="s">
        <v>55</v>
      </c>
      <c r="L103" s="22" t="s">
        <v>54</v>
      </c>
      <c r="M103" s="22" t="s">
        <v>55</v>
      </c>
      <c r="N103" s="22" t="s">
        <v>69</v>
      </c>
      <c r="O103" s="22" t="s">
        <v>57</v>
      </c>
      <c r="P103" s="22" t="s">
        <v>57</v>
      </c>
      <c r="Q103" s="27">
        <f>Table2[[#This Row],[Spread]]/Table2[[#This Row],[Expected Loss]]</f>
        <v>0.27881040892193309</v>
      </c>
      <c r="R103" s="22">
        <v>1</v>
      </c>
      <c r="S103" s="22">
        <v>0</v>
      </c>
      <c r="T103" s="22" t="s">
        <v>3020</v>
      </c>
      <c r="U103" s="22" t="s">
        <v>3021</v>
      </c>
      <c r="Y103" s="22">
        <f>IF(ISTEXT(_xlfn.XLOOKUP(A103,Checked_Deals!A:A,Checked_Deals!A:A,0)),1,0)</f>
        <v>1</v>
      </c>
    </row>
    <row r="104" spans="1:29" s="15" customFormat="1" x14ac:dyDescent="0.25">
      <c r="A104" s="22" t="s">
        <v>3024</v>
      </c>
      <c r="B104" s="23">
        <v>44805</v>
      </c>
      <c r="C104" s="22" t="s">
        <v>3019</v>
      </c>
      <c r="D104" s="22" t="s">
        <v>1338</v>
      </c>
      <c r="E104" s="22" t="s">
        <v>55</v>
      </c>
      <c r="F104" s="22" t="s">
        <v>55</v>
      </c>
      <c r="G104" s="22" t="s">
        <v>744</v>
      </c>
      <c r="H104" s="29" t="s">
        <v>3884</v>
      </c>
      <c r="I104" s="22" t="s">
        <v>52</v>
      </c>
      <c r="J104" s="22" t="s">
        <v>2184</v>
      </c>
      <c r="K104" s="22" t="s">
        <v>55</v>
      </c>
      <c r="L104" s="22" t="s">
        <v>54</v>
      </c>
      <c r="M104" s="22" t="s">
        <v>55</v>
      </c>
      <c r="N104" s="22" t="s">
        <v>69</v>
      </c>
      <c r="O104" s="22" t="s">
        <v>57</v>
      </c>
      <c r="P104" s="22" t="s">
        <v>57</v>
      </c>
      <c r="Q104" s="27" t="e">
        <f>Table2[[#This Row],[Spread]]/Table2[[#This Row],[Expected Loss]]</f>
        <v>#VALUE!</v>
      </c>
      <c r="R104" s="22">
        <v>1</v>
      </c>
      <c r="S104" s="22">
        <v>0</v>
      </c>
      <c r="T104" s="22" t="s">
        <v>3020</v>
      </c>
      <c r="U104" s="22" t="s">
        <v>3021</v>
      </c>
      <c r="Y104" s="22">
        <f>IF(ISTEXT(_xlfn.XLOOKUP(A104,Checked_Deals!A:A,Checked_Deals!A:A,0)),1,0)</f>
        <v>1</v>
      </c>
    </row>
    <row r="105" spans="1:29" s="15" customFormat="1" x14ac:dyDescent="0.25">
      <c r="A105" s="24" t="s">
        <v>2829</v>
      </c>
      <c r="B105" s="25">
        <v>44621</v>
      </c>
      <c r="C105" s="24" t="s">
        <v>2830</v>
      </c>
      <c r="D105" s="24" t="s">
        <v>1346</v>
      </c>
      <c r="E105" s="24" t="s">
        <v>765</v>
      </c>
      <c r="F105" s="24" t="s">
        <v>77</v>
      </c>
      <c r="G105" s="24" t="s">
        <v>2017</v>
      </c>
      <c r="H105" s="22" t="s">
        <v>3796</v>
      </c>
      <c r="I105" s="24" t="s">
        <v>52</v>
      </c>
      <c r="J105" s="24" t="s">
        <v>53</v>
      </c>
      <c r="K105" s="24" t="s">
        <v>55</v>
      </c>
      <c r="L105" s="24" t="s">
        <v>54</v>
      </c>
      <c r="M105" s="24" t="s">
        <v>55</v>
      </c>
      <c r="N105" s="24" t="s">
        <v>69</v>
      </c>
      <c r="O105" s="24">
        <v>0.38</v>
      </c>
      <c r="P105" s="24">
        <v>2</v>
      </c>
      <c r="Q105" s="27">
        <f>Table2[[#This Row],[Spread]]/Table2[[#This Row],[Expected Loss]]</f>
        <v>8.8000000000000007</v>
      </c>
      <c r="R105" s="24">
        <v>1</v>
      </c>
      <c r="S105" s="24">
        <v>0</v>
      </c>
      <c r="T105" s="24" t="s">
        <v>2831</v>
      </c>
      <c r="U105" s="24" t="s">
        <v>2832</v>
      </c>
      <c r="Y105" s="22">
        <f>IF(ISTEXT(_xlfn.XLOOKUP(A105,Checked_Deals!A:A,Checked_Deals!A:A,0)),1,0)</f>
        <v>1</v>
      </c>
    </row>
    <row r="106" spans="1:29" s="15" customFormat="1" x14ac:dyDescent="0.25">
      <c r="A106" s="24" t="s">
        <v>2833</v>
      </c>
      <c r="B106" s="25">
        <v>44621</v>
      </c>
      <c r="C106" s="24" t="s">
        <v>2830</v>
      </c>
      <c r="D106" s="24" t="s">
        <v>1346</v>
      </c>
      <c r="E106" s="24" t="s">
        <v>765</v>
      </c>
      <c r="F106" s="24" t="s">
        <v>77</v>
      </c>
      <c r="G106" s="24" t="s">
        <v>2017</v>
      </c>
      <c r="H106" s="22" t="s">
        <v>3885</v>
      </c>
      <c r="I106" s="24" t="s">
        <v>52</v>
      </c>
      <c r="J106" s="24" t="s">
        <v>53</v>
      </c>
      <c r="K106" s="24" t="s">
        <v>55</v>
      </c>
      <c r="L106" s="24" t="s">
        <v>54</v>
      </c>
      <c r="M106" s="24" t="s">
        <v>55</v>
      </c>
      <c r="N106" s="24" t="s">
        <v>69</v>
      </c>
      <c r="O106" s="24">
        <v>1.37</v>
      </c>
      <c r="P106" s="24">
        <v>2.75</v>
      </c>
      <c r="Q106" s="27" t="e">
        <f>Table2[[#This Row],[Spread]]/Table2[[#This Row],[Expected Loss]]</f>
        <v>#VALUE!</v>
      </c>
      <c r="R106" s="24">
        <v>1</v>
      </c>
      <c r="S106" s="24">
        <v>0</v>
      </c>
      <c r="T106" s="24" t="s">
        <v>2831</v>
      </c>
      <c r="U106" s="24" t="s">
        <v>2832</v>
      </c>
      <c r="Y106" s="22">
        <f>IF(ISTEXT(_xlfn.XLOOKUP(A106,Checked_Deals!A:A,Checked_Deals!A:A,0)),1,0)</f>
        <v>1</v>
      </c>
    </row>
  </sheetData>
  <hyperlinks>
    <hyperlink ref="U18" r:id="rId1" xr:uid="{00000000-0004-0000-0300-000000000000}"/>
    <hyperlink ref="U19" r:id="rId2" xr:uid="{00000000-0004-0000-0300-000001000000}"/>
    <hyperlink ref="U20" r:id="rId3" xr:uid="{00000000-0004-0000-0300-000002000000}"/>
    <hyperlink ref="U21" r:id="rId4" xr:uid="{00000000-0004-0000-0300-000003000000}"/>
    <hyperlink ref="U22" r:id="rId5" xr:uid="{00000000-0004-0000-0300-000004000000}"/>
    <hyperlink ref="U23" r:id="rId6" xr:uid="{00000000-0004-0000-0300-000005000000}"/>
    <hyperlink ref="U26" r:id="rId7" xr:uid="{00000000-0004-0000-0300-000006000000}"/>
    <hyperlink ref="U27" r:id="rId8" xr:uid="{00000000-0004-0000-0300-000007000000}"/>
    <hyperlink ref="U30" r:id="rId9" xr:uid="{00000000-0004-0000-0300-000008000000}"/>
    <hyperlink ref="U32" r:id="rId10" xr:uid="{00000000-0004-0000-0300-000009000000}"/>
    <hyperlink ref="U33" r:id="rId11" xr:uid="{00000000-0004-0000-0300-00000A000000}"/>
    <hyperlink ref="U34" r:id="rId12" xr:uid="{00000000-0004-0000-0300-00000B000000}"/>
    <hyperlink ref="U35" r:id="rId13" xr:uid="{00000000-0004-0000-0300-00000C000000}"/>
    <hyperlink ref="U37" r:id="rId14" xr:uid="{00000000-0004-0000-0300-00000D000000}"/>
    <hyperlink ref="U39" r:id="rId15" xr:uid="{00000000-0004-0000-0300-00000E000000}"/>
    <hyperlink ref="U41" r:id="rId16" xr:uid="{00000000-0004-0000-0300-00000F000000}"/>
    <hyperlink ref="U42" r:id="rId17" xr:uid="{00000000-0004-0000-0300-000010000000}"/>
    <hyperlink ref="U44" r:id="rId18" xr:uid="{00000000-0004-0000-0300-000011000000}"/>
    <hyperlink ref="U45" r:id="rId19" xr:uid="{00000000-0004-0000-0300-000012000000}"/>
    <hyperlink ref="U46" r:id="rId20" xr:uid="{00000000-0004-0000-0300-000013000000}"/>
    <hyperlink ref="U47" r:id="rId21" xr:uid="{00000000-0004-0000-0300-000014000000}"/>
    <hyperlink ref="U49" r:id="rId22" xr:uid="{00000000-0004-0000-0300-000015000000}"/>
    <hyperlink ref="U50" r:id="rId23" xr:uid="{00000000-0004-0000-0300-000016000000}"/>
    <hyperlink ref="U51" r:id="rId24" xr:uid="{00000000-0004-0000-0300-000017000000}"/>
    <hyperlink ref="U52" r:id="rId25" xr:uid="{00000000-0004-0000-0300-000018000000}"/>
    <hyperlink ref="U53" r:id="rId26" xr:uid="{00000000-0004-0000-0300-000019000000}"/>
    <hyperlink ref="U54" r:id="rId27" xr:uid="{00000000-0004-0000-0300-00001A000000}"/>
    <hyperlink ref="U55" r:id="rId28" xr:uid="{00000000-0004-0000-0300-00001B000000}"/>
    <hyperlink ref="U58" r:id="rId29" xr:uid="{00000000-0004-0000-0300-00001C000000}"/>
    <hyperlink ref="U59" r:id="rId30" xr:uid="{00000000-0004-0000-0300-00001D000000}"/>
    <hyperlink ref="U60" r:id="rId31" xr:uid="{00000000-0004-0000-0300-00001E000000}"/>
    <hyperlink ref="U61" r:id="rId32" xr:uid="{00000000-0004-0000-0300-00001F000000}"/>
    <hyperlink ref="U62" r:id="rId33" xr:uid="{00000000-0004-0000-0300-000020000000}"/>
    <hyperlink ref="U64" r:id="rId34" xr:uid="{00000000-0004-0000-0300-000021000000}"/>
    <hyperlink ref="U66" r:id="rId35" xr:uid="{00000000-0004-0000-0300-000022000000}"/>
    <hyperlink ref="U67" r:id="rId36" xr:uid="{00000000-0004-0000-0300-000023000000}"/>
    <hyperlink ref="U68" r:id="rId37" xr:uid="{00000000-0004-0000-0300-000024000000}"/>
    <hyperlink ref="U69" r:id="rId38" xr:uid="{00000000-0004-0000-0300-000025000000}"/>
    <hyperlink ref="U70" r:id="rId39" xr:uid="{00000000-0004-0000-0300-000026000000}"/>
    <hyperlink ref="U71" r:id="rId40" xr:uid="{00000000-0004-0000-0300-000027000000}"/>
    <hyperlink ref="U72" r:id="rId41" xr:uid="{00000000-0004-0000-0300-000028000000}"/>
    <hyperlink ref="U73" r:id="rId42" xr:uid="{00000000-0004-0000-0300-000029000000}"/>
    <hyperlink ref="U75" r:id="rId43" xr:uid="{00000000-0004-0000-0300-00002A000000}"/>
    <hyperlink ref="U77" r:id="rId44" xr:uid="{00000000-0004-0000-0300-00002B000000}"/>
    <hyperlink ref="U79" r:id="rId45" xr:uid="{00000000-0004-0000-0300-00002C000000}"/>
    <hyperlink ref="U83" r:id="rId46" xr:uid="{00000000-0004-0000-0300-00002D000000}"/>
    <hyperlink ref="U85" r:id="rId47" xr:uid="{00000000-0004-0000-0300-00002E000000}"/>
  </hyperlinks>
  <pageMargins left="0.7" right="0.7" top="0.75" bottom="0.75" header="0.3" footer="0.3"/>
  <tableParts count="1">
    <tablePart r:id="rId4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Legend</vt:lpstr>
      <vt:lpstr>Transactions</vt:lpstr>
      <vt:lpstr>Transactions_Cleaned</vt:lpstr>
      <vt:lpstr>Checked_Deals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Di Tirro</dc:creator>
  <cp:lastModifiedBy>Federico Di Tirro</cp:lastModifiedBy>
  <dcterms:created xsi:type="dcterms:W3CDTF">2024-05-29T20:39:42Z</dcterms:created>
  <dcterms:modified xsi:type="dcterms:W3CDTF">2024-07-23T16:22:28Z</dcterms:modified>
</cp:coreProperties>
</file>