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13_ncr:1_{38972B7B-6080-444B-B765-BCD36684D2FA}" xr6:coauthVersionLast="45" xr6:coauthVersionMax="45" xr10:uidLastSave="{00000000-0000-0000-0000-000000000000}"/>
  <bookViews>
    <workbookView xWindow="-120" yWindow="-120" windowWidth="29040" windowHeight="15840" xr2:uid="{C1EC8239-D76C-4B1B-817A-9402BE5BCB19}"/>
  </bookViews>
  <sheets>
    <sheet name="Port Visualizer" sheetId="1" r:id="rId1"/>
    <sheet name="Forb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1" l="1"/>
  <c r="X42" i="1"/>
  <c r="AK53" i="1" s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1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3" i="1"/>
  <c r="AK54" i="1" l="1"/>
  <c r="AK36" i="1"/>
  <c r="AK35" i="1"/>
</calcChain>
</file>

<file path=xl/sharedStrings.xml><?xml version="1.0" encoding="utf-8"?>
<sst xmlns="http://schemas.openxmlformats.org/spreadsheetml/2006/main" count="303" uniqueCount="53">
  <si>
    <t>Name</t>
  </si>
  <si>
    <t>Ticker</t>
  </si>
  <si>
    <t>VTI</t>
  </si>
  <si>
    <t>VO</t>
  </si>
  <si>
    <t>VB</t>
  </si>
  <si>
    <t>SHY</t>
  </si>
  <si>
    <t>BND</t>
  </si>
  <si>
    <t>TLT</t>
  </si>
  <si>
    <t>TIP</t>
  </si>
  <si>
    <t>MUB</t>
  </si>
  <si>
    <t>VEU</t>
  </si>
  <si>
    <t>VSS</t>
  </si>
  <si>
    <t>VWO</t>
  </si>
  <si>
    <t>VNQ</t>
  </si>
  <si>
    <t>DBC</t>
  </si>
  <si>
    <t>GLD</t>
  </si>
  <si>
    <t>Annualized Return</t>
  </si>
  <si>
    <t>Daily Standard Deviation</t>
  </si>
  <si>
    <t>Monthly Standard Deviation</t>
  </si>
  <si>
    <t>Annualized Standard Deviation</t>
  </si>
  <si>
    <t>Vanguard Total Stock Market ETF</t>
  </si>
  <si>
    <t>-</t>
  </si>
  <si>
    <t>Vanguard Mid-Cap ETF</t>
  </si>
  <si>
    <t>Vanguard Small-Cap ETF</t>
  </si>
  <si>
    <t>iShares 1-3 Year Treasury Bond ETF</t>
  </si>
  <si>
    <t>Vanguard Total Bond Market ETF</t>
  </si>
  <si>
    <t>iShares 20+ Year Treasury Bond ETF</t>
  </si>
  <si>
    <t>iShares TIPS Bond ETF</t>
  </si>
  <si>
    <t>iShares National Muni Bond ETF</t>
  </si>
  <si>
    <t>Vanguard FTSE All-Wld ex-US ETF</t>
  </si>
  <si>
    <t>Vanguard FTSE All-Wld ex-US SmCp ETF</t>
  </si>
  <si>
    <t>Vanguard FTSE Emerging Markets ETF</t>
  </si>
  <si>
    <t>Vanguard Real Estate ETF</t>
  </si>
  <si>
    <t>Invesco DB Commodity Tracking</t>
  </si>
  <si>
    <t>SPDR Gold Shares</t>
  </si>
  <si>
    <t>Daily</t>
  </si>
  <si>
    <t>Monthly</t>
  </si>
  <si>
    <t>Yearly</t>
  </si>
  <si>
    <t>Asset class correlations for time period 05/01/2009 - 07/08/2020</t>
  </si>
  <si>
    <t>Asset Correlations</t>
  </si>
  <si>
    <t>https://www.portfoliovisualizer.com/asset-correlations?s=y&amp;symbols=VTI%09VO%09VB+VEU+VSS+VWO+VNQ+SHY+BND+TLT+MUB+TIP+DBC+GLD&amp;startDate=05%2F01%2F2009&amp;endDate=07%2F08%2F2020&amp;timePeriod=1&amp;tradingDays=120&amp;months=36</t>
  </si>
  <si>
    <t>VNQI</t>
  </si>
  <si>
    <t>BWX</t>
  </si>
  <si>
    <t>EMLC</t>
  </si>
  <si>
    <t>IAU</t>
  </si>
  <si>
    <t>Vanguard Global ex-US Real Est ETF</t>
  </si>
  <si>
    <t>SPDR Blmbg Barclays Intl Trs Bd ETF</t>
  </si>
  <si>
    <t>VanEck Vectors JP Morgan EM LC Bd ETF</t>
  </si>
  <si>
    <t>iShares Gold Trust</t>
  </si>
  <si>
    <t>https://www.portfoliovisualizer.com/asset-correlations?s=y&amp;symbols=VTI%2CVEU%2CVWO%2CVNQ%2CVNQI%2CBND%2CBWX%2CEMLC%2CIAU%2CDBC&amp;startDate=01%2F01%2F2009&amp;endDate=12%2F31%2F2019&amp;timePeriod=1&amp;tradingDays=120&amp;months=36</t>
  </si>
  <si>
    <t>https://www.forbes.com/sites/baldwin/2017/02/21/this-guy-built-a-superdiversified-portfolio-with-10-etfs/#368398bd15a3</t>
  </si>
  <si>
    <t>STOCKS</t>
  </si>
  <si>
    <t>https://www.portfoliovisualizer.com/asset-correlations?s=y&amp;symbols=VT%2CSHY%2CTLT%2CVNQ%2CXLU%2CDBC%2CGLD&amp;timePeriod=2&amp;tradingDays=20&amp;months=36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</si>
</sst>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9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2"/>
    <xf numFmtId="0" fontId="3" fillId="4" borderId="0" xfId="2" applyFont="1" applyFill="1"/>
    <xf numFmtId="0" fontId="4" fillId="4" borderId="0" xfId="0" applyFont="1" applyFill="1"/>
    <xf numFmtId="0" fontId="4" fillId="0" borderId="0" xfId="0" applyFon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right" vertical="top"/>
    </xf>
    <xf numFmtId="10" fontId="6" fillId="2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4" fillId="0" borderId="0" xfId="0" quotePrefix="1" applyFont="1"/>
    <xf numFmtId="0" fontId="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10" fontId="4" fillId="0" borderId="0" xfId="0" applyNumberFormat="1" applyFont="1"/>
    <xf numFmtId="9" fontId="4" fillId="0" borderId="0" xfId="1" applyFont="1"/>
    <xf numFmtId="0" fontId="0" fillId="2" borderId="0" xfId="0" applyFill="1" applyAlignment="1">
      <alignment horizontal="left" vertical="center"/>
    </xf>
    <xf numFmtId="0" fontId="0" fillId="0" borderId="0" xfId="0"/>
    <xf numFmtId="0" fontId="0" fillId="5" borderId="0" xfId="0" applyFill="1" applyAlignment="1">
      <alignment horizontal="center"/>
    </xf>
    <xf numFmtId="0" fontId="5" fillId="5" borderId="1" xfId="0" applyFont="1" applyFill="1" applyBorder="1" applyAlignment="1">
      <alignment horizontal="right" wrapText="1"/>
    </xf>
    <xf numFmtId="0" fontId="6" fillId="5" borderId="0" xfId="0" applyFont="1" applyFill="1" applyAlignment="1">
      <alignment vertical="top" wrapText="1"/>
    </xf>
    <xf numFmtId="0" fontId="0" fillId="5" borderId="0" xfId="0" applyFill="1" applyAlignment="1"/>
    <xf numFmtId="0" fontId="6" fillId="6" borderId="0" xfId="0" applyFont="1" applyFill="1" applyAlignment="1">
      <alignment vertical="top" wrapText="1"/>
    </xf>
    <xf numFmtId="0" fontId="5" fillId="6" borderId="1" xfId="0" applyFont="1" applyFill="1" applyBorder="1" applyAlignment="1">
      <alignment horizontal="right" wrapText="1"/>
    </xf>
    <xf numFmtId="0" fontId="0" fillId="7" borderId="0" xfId="0" applyFill="1" applyAlignment="1"/>
    <xf numFmtId="0" fontId="5" fillId="7" borderId="1" xfId="0" applyFont="1" applyFill="1" applyBorder="1" applyAlignment="1">
      <alignment horizontal="right" wrapText="1"/>
    </xf>
    <xf numFmtId="0" fontId="0" fillId="6" borderId="0" xfId="0" applyFill="1" applyAlignment="1"/>
    <xf numFmtId="0" fontId="6" fillId="8" borderId="0" xfId="0" applyFont="1" applyFill="1" applyAlignment="1">
      <alignment vertical="top" wrapText="1"/>
    </xf>
    <xf numFmtId="0" fontId="0" fillId="8" borderId="0" xfId="0" applyFill="1" applyAlignment="1"/>
    <xf numFmtId="0" fontId="5" fillId="8" borderId="1" xfId="0" applyFont="1" applyFill="1" applyBorder="1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foliovisualizer.com/asset-correlations?s=y&amp;symbols=VTI%09VO%09VB+VEU+VSS+VWO+VNQ+SHY+BND+TLT+MUB+TIP+DBC+GLD&amp;startDate=05%2F01%2F2009&amp;endDate=07%2F08%2F2020&amp;timePeriod=1&amp;tradingDays=120&amp;months=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bes.com/sites/baldwin/2017/02/21/this-guy-built-a-superdiversified-portfolio-with-10-etfs/" TargetMode="External"/><Relationship Id="rId1" Type="http://schemas.openxmlformats.org/officeDocument/2006/relationships/hyperlink" Target="https://www.portfoliovisualizer.com/asset-correlations?s=y&amp;symbols=VTI%2CVEU%2CVWO%2CVNQ%2CVNQI%2CBND%2CBWX%2CEMLC%2CIAU%2CDBC&amp;startDate=01%2F01%2F2009&amp;endDate=12%2F31%2F2019&amp;timePeriod=1&amp;tradingDays=120&amp;months=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9293-0876-43FA-8AA4-D9BE0EABDCE6}">
  <dimension ref="A1:AK58"/>
  <sheetViews>
    <sheetView tabSelected="1" topLeftCell="A46" zoomScaleNormal="100" workbookViewId="0">
      <selection activeCell="A60" sqref="A60"/>
    </sheetView>
  </sheetViews>
  <sheetFormatPr defaultColWidth="9" defaultRowHeight="11.25" x14ac:dyDescent="0.2"/>
  <cols>
    <col min="1" max="1" width="21.85546875" style="4" customWidth="1"/>
    <col min="2" max="2" width="5.85546875" style="4" customWidth="1"/>
    <col min="3" max="16" width="8.140625" style="4" customWidth="1"/>
    <col min="17" max="17" width="8.42578125" style="4" bestFit="1" customWidth="1"/>
    <col min="18" max="18" width="6.85546875" style="4" bestFit="1" customWidth="1"/>
    <col min="19" max="19" width="8" style="4" bestFit="1" customWidth="1"/>
    <col min="20" max="20" width="8.7109375" style="4" bestFit="1" customWidth="1"/>
    <col min="21" max="22" width="9" style="4"/>
    <col min="23" max="24" width="4.28515625" style="4" bestFit="1" customWidth="1"/>
    <col min="25" max="25" width="6.5703125" style="4" bestFit="1" customWidth="1"/>
    <col min="26" max="26" width="4.28515625" style="4" bestFit="1" customWidth="1"/>
    <col min="27" max="27" width="10.7109375" style="4" bestFit="1" customWidth="1"/>
    <col min="28" max="36" width="4.28515625" style="4" bestFit="1" customWidth="1"/>
    <col min="37" max="37" width="9.140625" style="4" bestFit="1" customWidth="1"/>
    <col min="38" max="16384" width="9" style="4"/>
  </cols>
  <sheetData>
    <row r="1" spans="1:36" s="3" customFormat="1" ht="15" x14ac:dyDescent="0.25">
      <c r="A1" s="2" t="s">
        <v>40</v>
      </c>
    </row>
    <row r="2" spans="1:36" ht="12" x14ac:dyDescent="0.2">
      <c r="A2" s="15" t="s">
        <v>38</v>
      </c>
    </row>
    <row r="3" spans="1:36" x14ac:dyDescent="0.2">
      <c r="A3" s="4" t="s">
        <v>35</v>
      </c>
    </row>
    <row r="4" spans="1:36" ht="15" x14ac:dyDescent="0.25">
      <c r="A4" s="16" t="s">
        <v>39</v>
      </c>
      <c r="B4" s="17"/>
      <c r="C4" s="22" t="s">
        <v>51</v>
      </c>
      <c r="D4" s="22"/>
      <c r="E4" s="22"/>
      <c r="F4" s="22"/>
      <c r="G4" s="25"/>
      <c r="H4" s="25"/>
      <c r="I4" s="28"/>
      <c r="J4" s="30"/>
      <c r="K4" s="30"/>
      <c r="L4" s="30"/>
      <c r="M4" s="30"/>
      <c r="N4" s="30"/>
      <c r="O4" s="32"/>
      <c r="P4" s="17"/>
      <c r="Q4" s="17"/>
      <c r="R4" s="17"/>
      <c r="S4" s="17"/>
      <c r="T4" s="17"/>
    </row>
    <row r="5" spans="1:36" ht="57" thickBot="1" x14ac:dyDescent="0.25">
      <c r="A5" s="5" t="s">
        <v>0</v>
      </c>
      <c r="B5" s="5" t="s">
        <v>1</v>
      </c>
      <c r="C5" s="23" t="s">
        <v>2</v>
      </c>
      <c r="D5" s="23" t="s">
        <v>3</v>
      </c>
      <c r="E5" s="23" t="s">
        <v>4</v>
      </c>
      <c r="F5" s="23" t="s">
        <v>10</v>
      </c>
      <c r="G5" s="23" t="s">
        <v>11</v>
      </c>
      <c r="H5" s="23" t="s">
        <v>12</v>
      </c>
      <c r="I5" s="29" t="s">
        <v>13</v>
      </c>
      <c r="J5" s="27" t="s">
        <v>5</v>
      </c>
      <c r="K5" s="27" t="s">
        <v>6</v>
      </c>
      <c r="L5" s="27" t="s">
        <v>7</v>
      </c>
      <c r="M5" s="27" t="s">
        <v>9</v>
      </c>
      <c r="N5" s="27" t="s">
        <v>8</v>
      </c>
      <c r="O5" s="33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22.5" x14ac:dyDescent="0.2">
      <c r="A6" s="7" t="s">
        <v>20</v>
      </c>
      <c r="B6" s="24" t="s">
        <v>2</v>
      </c>
      <c r="C6" s="8" t="s">
        <v>21</v>
      </c>
      <c r="D6" s="8">
        <v>0.98</v>
      </c>
      <c r="E6" s="8">
        <v>0.96</v>
      </c>
      <c r="F6" s="8">
        <v>0.9</v>
      </c>
      <c r="G6" s="8">
        <v>0.88</v>
      </c>
      <c r="H6" s="8">
        <v>0.83</v>
      </c>
      <c r="I6" s="8">
        <v>0.78</v>
      </c>
      <c r="J6" s="8">
        <v>-0.31</v>
      </c>
      <c r="K6" s="8">
        <v>-0.11</v>
      </c>
      <c r="L6" s="8">
        <v>-0.47</v>
      </c>
      <c r="M6" s="8">
        <v>0.12</v>
      </c>
      <c r="N6" s="8">
        <v>-0.18</v>
      </c>
      <c r="O6" s="8">
        <v>0.5</v>
      </c>
      <c r="P6" s="8">
        <v>0.04</v>
      </c>
      <c r="Q6" s="9">
        <v>0.1449</v>
      </c>
      <c r="R6" s="9">
        <v>1.12E-2</v>
      </c>
      <c r="S6" s="9">
        <v>4.0899999999999999E-2</v>
      </c>
      <c r="T6" s="9">
        <v>0.14169999999999999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6" x14ac:dyDescent="0.2">
      <c r="A7" s="10" t="s">
        <v>22</v>
      </c>
      <c r="B7" s="24" t="s">
        <v>3</v>
      </c>
      <c r="C7" s="11">
        <v>0.98</v>
      </c>
      <c r="D7" s="11" t="s">
        <v>21</v>
      </c>
      <c r="E7" s="11">
        <v>0.97</v>
      </c>
      <c r="F7" s="11">
        <v>0.89</v>
      </c>
      <c r="G7" s="11">
        <v>0.88</v>
      </c>
      <c r="H7" s="11">
        <v>0.82</v>
      </c>
      <c r="I7" s="11">
        <v>0.8</v>
      </c>
      <c r="J7" s="11">
        <v>-0.3</v>
      </c>
      <c r="K7" s="11">
        <v>-0.12</v>
      </c>
      <c r="L7" s="11">
        <v>-0.45</v>
      </c>
      <c r="M7" s="11">
        <v>0.13</v>
      </c>
      <c r="N7" s="11">
        <v>-0.16</v>
      </c>
      <c r="O7" s="11">
        <v>0.51</v>
      </c>
      <c r="P7" s="11">
        <v>0.05</v>
      </c>
      <c r="Q7" s="12">
        <v>0.14000000000000001</v>
      </c>
      <c r="R7" s="12">
        <v>1.23E-2</v>
      </c>
      <c r="S7" s="12">
        <v>4.5900000000000003E-2</v>
      </c>
      <c r="T7" s="12">
        <v>0.15909999999999999</v>
      </c>
    </row>
    <row r="8" spans="1:36" x14ac:dyDescent="0.2">
      <c r="A8" s="7" t="s">
        <v>23</v>
      </c>
      <c r="B8" s="24" t="s">
        <v>4</v>
      </c>
      <c r="C8" s="8">
        <v>0.96</v>
      </c>
      <c r="D8" s="8">
        <v>0.97</v>
      </c>
      <c r="E8" s="8" t="s">
        <v>21</v>
      </c>
      <c r="F8" s="8">
        <v>0.86</v>
      </c>
      <c r="G8" s="8">
        <v>0.86</v>
      </c>
      <c r="H8" s="8">
        <v>0.79</v>
      </c>
      <c r="I8" s="8">
        <v>0.79</v>
      </c>
      <c r="J8" s="8">
        <v>-0.28999999999999998</v>
      </c>
      <c r="K8" s="8">
        <v>-0.11</v>
      </c>
      <c r="L8" s="8">
        <v>-0.44</v>
      </c>
      <c r="M8" s="8">
        <v>0.12</v>
      </c>
      <c r="N8" s="8">
        <v>-0.15</v>
      </c>
      <c r="O8" s="8">
        <v>0.5</v>
      </c>
      <c r="P8" s="8">
        <v>0.05</v>
      </c>
      <c r="Q8" s="9">
        <v>0.13070000000000001</v>
      </c>
      <c r="R8" s="9">
        <v>1.3299999999999999E-2</v>
      </c>
      <c r="S8" s="9">
        <v>5.21E-2</v>
      </c>
      <c r="T8" s="9">
        <v>0.18060000000000001</v>
      </c>
    </row>
    <row r="9" spans="1:36" ht="22.5" x14ac:dyDescent="0.2">
      <c r="A9" s="10" t="s">
        <v>29</v>
      </c>
      <c r="B9" s="24" t="s">
        <v>10</v>
      </c>
      <c r="C9" s="11">
        <v>0.9</v>
      </c>
      <c r="D9" s="11">
        <v>0.89</v>
      </c>
      <c r="E9" s="11">
        <v>0.86</v>
      </c>
      <c r="F9" s="11" t="s">
        <v>21</v>
      </c>
      <c r="G9" s="11">
        <v>0.97</v>
      </c>
      <c r="H9" s="11">
        <v>0.93</v>
      </c>
      <c r="I9" s="11">
        <v>0.72</v>
      </c>
      <c r="J9" s="11">
        <v>-0.25</v>
      </c>
      <c r="K9" s="11">
        <v>-0.09</v>
      </c>
      <c r="L9" s="11">
        <v>-0.44</v>
      </c>
      <c r="M9" s="11">
        <v>0.12</v>
      </c>
      <c r="N9" s="11">
        <v>-0.11</v>
      </c>
      <c r="O9" s="11">
        <v>0.56999999999999995</v>
      </c>
      <c r="P9" s="11">
        <v>0.14000000000000001</v>
      </c>
      <c r="Q9" s="12">
        <v>7.0900000000000005E-2</v>
      </c>
      <c r="R9" s="12">
        <v>1.2500000000000001E-2</v>
      </c>
      <c r="S9" s="12">
        <v>4.7699999999999999E-2</v>
      </c>
      <c r="T9" s="12">
        <v>0.1653</v>
      </c>
    </row>
    <row r="10" spans="1:36" ht="22.5" x14ac:dyDescent="0.2">
      <c r="A10" s="7" t="s">
        <v>30</v>
      </c>
      <c r="B10" s="24" t="s">
        <v>11</v>
      </c>
      <c r="C10" s="8">
        <v>0.88</v>
      </c>
      <c r="D10" s="8">
        <v>0.88</v>
      </c>
      <c r="E10" s="8">
        <v>0.86</v>
      </c>
      <c r="F10" s="8">
        <v>0.97</v>
      </c>
      <c r="G10" s="8" t="s">
        <v>21</v>
      </c>
      <c r="H10" s="8">
        <v>0.91</v>
      </c>
      <c r="I10" s="8">
        <v>0.71</v>
      </c>
      <c r="J10" s="8">
        <v>-0.22</v>
      </c>
      <c r="K10" s="8">
        <v>-0.05</v>
      </c>
      <c r="L10" s="8">
        <v>-0.4</v>
      </c>
      <c r="M10" s="8">
        <v>0.14000000000000001</v>
      </c>
      <c r="N10" s="8">
        <v>-0.08</v>
      </c>
      <c r="O10" s="8">
        <v>0.59</v>
      </c>
      <c r="P10" s="8">
        <v>0.19</v>
      </c>
      <c r="Q10" s="9">
        <v>8.09E-2</v>
      </c>
      <c r="R10" s="9">
        <v>1.2E-2</v>
      </c>
      <c r="S10" s="9">
        <v>5.0999999999999997E-2</v>
      </c>
      <c r="T10" s="9">
        <v>0.17680000000000001</v>
      </c>
      <c r="Y10" s="18"/>
      <c r="AA10" s="18"/>
    </row>
    <row r="11" spans="1:36" ht="23.25" thickBot="1" x14ac:dyDescent="0.25">
      <c r="A11" s="10" t="s">
        <v>31</v>
      </c>
      <c r="B11" s="24" t="s">
        <v>12</v>
      </c>
      <c r="C11" s="11">
        <v>0.83</v>
      </c>
      <c r="D11" s="11">
        <v>0.82</v>
      </c>
      <c r="E11" s="11">
        <v>0.79</v>
      </c>
      <c r="F11" s="11">
        <v>0.93</v>
      </c>
      <c r="G11" s="11">
        <v>0.91</v>
      </c>
      <c r="H11" s="11" t="s">
        <v>21</v>
      </c>
      <c r="I11" s="11">
        <v>0.66</v>
      </c>
      <c r="J11" s="11">
        <v>-0.23</v>
      </c>
      <c r="K11" s="11">
        <v>-7.0000000000000007E-2</v>
      </c>
      <c r="L11" s="11">
        <v>-0.39</v>
      </c>
      <c r="M11" s="11">
        <v>0.12</v>
      </c>
      <c r="N11" s="11">
        <v>-0.08</v>
      </c>
      <c r="O11" s="11">
        <v>0.56000000000000005</v>
      </c>
      <c r="P11" s="11">
        <v>0.16</v>
      </c>
      <c r="Q11" s="12">
        <v>6.7199999999999996E-2</v>
      </c>
      <c r="R11" s="12">
        <v>1.4200000000000001E-2</v>
      </c>
      <c r="S11" s="12">
        <v>5.6500000000000002E-2</v>
      </c>
      <c r="T11" s="12">
        <v>0.1958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6" ht="15.75" thickBot="1" x14ac:dyDescent="0.3">
      <c r="A12" s="7" t="s">
        <v>32</v>
      </c>
      <c r="B12" s="28" t="s">
        <v>13</v>
      </c>
      <c r="C12" s="8">
        <v>0.78</v>
      </c>
      <c r="D12" s="8">
        <v>0.8</v>
      </c>
      <c r="E12" s="8">
        <v>0.79</v>
      </c>
      <c r="F12" s="8">
        <v>0.72</v>
      </c>
      <c r="G12" s="8">
        <v>0.71</v>
      </c>
      <c r="H12" s="8">
        <v>0.66</v>
      </c>
      <c r="I12" s="8" t="s">
        <v>21</v>
      </c>
      <c r="J12" s="8">
        <v>-0.14000000000000001</v>
      </c>
      <c r="K12" s="8">
        <v>0.04</v>
      </c>
      <c r="L12" s="8">
        <v>-0.25</v>
      </c>
      <c r="M12" s="8">
        <v>0.23</v>
      </c>
      <c r="N12" s="8">
        <v>-0.02</v>
      </c>
      <c r="O12" s="8">
        <v>0.38</v>
      </c>
      <c r="P12" s="13">
        <v>0.1</v>
      </c>
      <c r="Q12" s="9">
        <v>0.12920000000000001</v>
      </c>
      <c r="R12" s="9">
        <v>1.4500000000000001E-2</v>
      </c>
      <c r="S12" s="9">
        <v>4.9599999999999998E-2</v>
      </c>
      <c r="T12" s="9">
        <v>0.17199999999999999</v>
      </c>
      <c r="AA12" s="19"/>
    </row>
    <row r="13" spans="1:36" ht="22.5" x14ac:dyDescent="0.2">
      <c r="A13" s="10" t="s">
        <v>24</v>
      </c>
      <c r="B13" s="26" t="s">
        <v>5</v>
      </c>
      <c r="C13" s="11">
        <v>-0.31</v>
      </c>
      <c r="D13" s="11">
        <v>-0.3</v>
      </c>
      <c r="E13" s="11">
        <v>-0.28999999999999998</v>
      </c>
      <c r="F13" s="11">
        <v>-0.25</v>
      </c>
      <c r="G13" s="11">
        <v>-0.22</v>
      </c>
      <c r="H13" s="11">
        <v>-0.23</v>
      </c>
      <c r="I13" s="11">
        <v>-0.14000000000000001</v>
      </c>
      <c r="J13" s="11" t="s">
        <v>21</v>
      </c>
      <c r="K13" s="11">
        <v>0.61</v>
      </c>
      <c r="L13" s="11">
        <v>0.59</v>
      </c>
      <c r="M13" s="11">
        <v>0.25</v>
      </c>
      <c r="N13" s="11">
        <v>0.55000000000000004</v>
      </c>
      <c r="O13" s="11">
        <v>-0.17</v>
      </c>
      <c r="P13" s="11">
        <v>0.25</v>
      </c>
      <c r="Q13" s="12">
        <v>1.2999999999999999E-2</v>
      </c>
      <c r="R13" s="12">
        <v>5.9999999999999995E-4</v>
      </c>
      <c r="S13" s="12">
        <v>2.8E-3</v>
      </c>
      <c r="T13" s="12">
        <v>9.7000000000000003E-3</v>
      </c>
    </row>
    <row r="14" spans="1:36" ht="22.5" x14ac:dyDescent="0.2">
      <c r="A14" s="7" t="s">
        <v>25</v>
      </c>
      <c r="B14" s="26" t="s">
        <v>6</v>
      </c>
      <c r="C14" s="8">
        <v>-0.11</v>
      </c>
      <c r="D14" s="8">
        <v>-0.12</v>
      </c>
      <c r="E14" s="8">
        <v>-0.11</v>
      </c>
      <c r="F14" s="8">
        <v>-0.09</v>
      </c>
      <c r="G14" s="8">
        <v>-0.05</v>
      </c>
      <c r="H14" s="8">
        <v>-7.0000000000000007E-2</v>
      </c>
      <c r="I14" s="8">
        <v>0.04</v>
      </c>
      <c r="J14" s="8">
        <v>0.61</v>
      </c>
      <c r="K14" s="8" t="s">
        <v>21</v>
      </c>
      <c r="L14" s="8">
        <v>0.72</v>
      </c>
      <c r="M14" s="8">
        <v>0.53</v>
      </c>
      <c r="N14" s="8">
        <v>0.69</v>
      </c>
      <c r="O14" s="8">
        <v>-7.0000000000000007E-2</v>
      </c>
      <c r="P14" s="8">
        <v>0.26</v>
      </c>
      <c r="Q14" s="9">
        <v>4.2299999999999997E-2</v>
      </c>
      <c r="R14" s="9">
        <v>2.7000000000000001E-3</v>
      </c>
      <c r="S14" s="9">
        <v>9.1999999999999998E-3</v>
      </c>
      <c r="T14" s="9">
        <v>3.1800000000000002E-2</v>
      </c>
    </row>
    <row r="15" spans="1:36" ht="22.5" x14ac:dyDescent="0.2">
      <c r="A15" s="10" t="s">
        <v>26</v>
      </c>
      <c r="B15" s="26" t="s">
        <v>7</v>
      </c>
      <c r="C15" s="11">
        <v>-0.47</v>
      </c>
      <c r="D15" s="11">
        <v>-0.45</v>
      </c>
      <c r="E15" s="11">
        <v>-0.44</v>
      </c>
      <c r="F15" s="11">
        <v>-0.44</v>
      </c>
      <c r="G15" s="11">
        <v>-0.4</v>
      </c>
      <c r="H15" s="11">
        <v>-0.39</v>
      </c>
      <c r="I15" s="11">
        <v>-0.25</v>
      </c>
      <c r="J15" s="11">
        <v>0.59</v>
      </c>
      <c r="K15" s="11">
        <v>0.72</v>
      </c>
      <c r="L15" s="11" t="s">
        <v>21</v>
      </c>
      <c r="M15" s="11">
        <v>0.3</v>
      </c>
      <c r="N15" s="11">
        <v>0.73</v>
      </c>
      <c r="O15" s="11">
        <v>-0.28000000000000003</v>
      </c>
      <c r="P15" s="11">
        <v>0.19</v>
      </c>
      <c r="Q15" s="12">
        <v>7.85E-2</v>
      </c>
      <c r="R15" s="12">
        <v>9.4000000000000004E-3</v>
      </c>
      <c r="S15" s="12">
        <v>3.6900000000000002E-2</v>
      </c>
      <c r="T15" s="12">
        <v>0.12770000000000001</v>
      </c>
    </row>
    <row r="16" spans="1:36" ht="22.5" x14ac:dyDescent="0.2">
      <c r="A16" s="7" t="s">
        <v>28</v>
      </c>
      <c r="B16" s="26" t="s">
        <v>9</v>
      </c>
      <c r="C16" s="8">
        <v>0.12</v>
      </c>
      <c r="D16" s="8">
        <v>0.13</v>
      </c>
      <c r="E16" s="8">
        <v>0.12</v>
      </c>
      <c r="F16" s="8">
        <v>0.12</v>
      </c>
      <c r="G16" s="8">
        <v>0.14000000000000001</v>
      </c>
      <c r="H16" s="8">
        <v>0.12</v>
      </c>
      <c r="I16" s="8">
        <v>0.23</v>
      </c>
      <c r="J16" s="8">
        <v>0.25</v>
      </c>
      <c r="K16" s="8">
        <v>0.53</v>
      </c>
      <c r="L16" s="8">
        <v>0.3</v>
      </c>
      <c r="M16" s="8" t="s">
        <v>21</v>
      </c>
      <c r="N16" s="8">
        <v>0.32</v>
      </c>
      <c r="O16" s="8">
        <v>0.02</v>
      </c>
      <c r="P16" s="8">
        <v>0.16</v>
      </c>
      <c r="Q16" s="9">
        <v>4.02E-2</v>
      </c>
      <c r="R16" s="9">
        <v>3.3E-3</v>
      </c>
      <c r="S16" s="9">
        <v>1.34E-2</v>
      </c>
      <c r="T16" s="9">
        <v>4.6399999999999997E-2</v>
      </c>
    </row>
    <row r="17" spans="1:36" x14ac:dyDescent="0.2">
      <c r="A17" s="10" t="s">
        <v>27</v>
      </c>
      <c r="B17" s="26" t="s">
        <v>8</v>
      </c>
      <c r="C17" s="11">
        <v>-0.18</v>
      </c>
      <c r="D17" s="11">
        <v>-0.16</v>
      </c>
      <c r="E17" s="11">
        <v>-0.15</v>
      </c>
      <c r="F17" s="11">
        <v>-0.11</v>
      </c>
      <c r="G17" s="11">
        <v>-0.08</v>
      </c>
      <c r="H17" s="11">
        <v>-0.08</v>
      </c>
      <c r="I17" s="11">
        <v>-0.02</v>
      </c>
      <c r="J17" s="11">
        <v>0.55000000000000004</v>
      </c>
      <c r="K17" s="11">
        <v>0.69</v>
      </c>
      <c r="L17" s="11">
        <v>0.73</v>
      </c>
      <c r="M17" s="11">
        <v>0.32</v>
      </c>
      <c r="N17" s="11" t="s">
        <v>21</v>
      </c>
      <c r="O17" s="11">
        <v>0.03</v>
      </c>
      <c r="P17" s="11">
        <v>0.31</v>
      </c>
      <c r="Q17" s="12">
        <v>4.0800000000000003E-2</v>
      </c>
      <c r="R17" s="12">
        <v>3.5000000000000001E-3</v>
      </c>
      <c r="S17" s="12">
        <v>1.3100000000000001E-2</v>
      </c>
      <c r="T17" s="12">
        <v>4.5199999999999997E-2</v>
      </c>
    </row>
    <row r="18" spans="1:36" ht="22.5" x14ac:dyDescent="0.2">
      <c r="A18" s="7" t="s">
        <v>33</v>
      </c>
      <c r="B18" s="31" t="s">
        <v>14</v>
      </c>
      <c r="C18" s="8">
        <v>0.5</v>
      </c>
      <c r="D18" s="8">
        <v>0.51</v>
      </c>
      <c r="E18" s="8">
        <v>0.5</v>
      </c>
      <c r="F18" s="8">
        <v>0.56999999999999995</v>
      </c>
      <c r="G18" s="8">
        <v>0.59</v>
      </c>
      <c r="H18" s="8">
        <v>0.56000000000000005</v>
      </c>
      <c r="I18" s="8">
        <v>0.38</v>
      </c>
      <c r="J18" s="8">
        <v>-0.17</v>
      </c>
      <c r="K18" s="8">
        <v>-7.0000000000000007E-2</v>
      </c>
      <c r="L18" s="8">
        <v>-0.28000000000000003</v>
      </c>
      <c r="M18" s="8">
        <v>0.02</v>
      </c>
      <c r="N18" s="8">
        <v>0.03</v>
      </c>
      <c r="O18" s="8" t="s">
        <v>21</v>
      </c>
      <c r="P18" s="8">
        <v>0.32</v>
      </c>
      <c r="Q18" s="9">
        <v>-3.6999999999999998E-2</v>
      </c>
      <c r="R18" s="9">
        <v>1.06E-2</v>
      </c>
      <c r="S18" s="9">
        <v>5.0700000000000002E-2</v>
      </c>
      <c r="T18" s="9">
        <v>0.1757</v>
      </c>
    </row>
    <row r="19" spans="1:36" x14ac:dyDescent="0.2">
      <c r="A19" s="10" t="s">
        <v>34</v>
      </c>
      <c r="B19" s="10" t="s">
        <v>15</v>
      </c>
      <c r="C19" s="11">
        <v>0.04</v>
      </c>
      <c r="D19" s="11">
        <v>0.05</v>
      </c>
      <c r="E19" s="11">
        <v>0.05</v>
      </c>
      <c r="F19" s="11">
        <v>0.14000000000000001</v>
      </c>
      <c r="G19" s="11">
        <v>0.19</v>
      </c>
      <c r="H19" s="11">
        <v>0.16</v>
      </c>
      <c r="I19" s="11">
        <v>0.1</v>
      </c>
      <c r="J19" s="11">
        <v>0.25</v>
      </c>
      <c r="K19" s="11">
        <v>0.26</v>
      </c>
      <c r="L19" s="11">
        <v>0.19</v>
      </c>
      <c r="M19" s="11">
        <v>0.16</v>
      </c>
      <c r="N19" s="11">
        <v>0.31</v>
      </c>
      <c r="O19" s="11">
        <v>0.32</v>
      </c>
      <c r="P19" s="11" t="s">
        <v>21</v>
      </c>
      <c r="Q19" s="12">
        <v>6.1499999999999999E-2</v>
      </c>
      <c r="R19" s="12">
        <v>0.01</v>
      </c>
      <c r="S19" s="12">
        <v>4.7699999999999999E-2</v>
      </c>
      <c r="T19" s="12">
        <v>0.16520000000000001</v>
      </c>
    </row>
    <row r="20" spans="1:36" x14ac:dyDescent="0.2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2"/>
      <c r="T20" s="12"/>
    </row>
    <row r="21" spans="1:36" ht="15" x14ac:dyDescent="0.25">
      <c r="A21" s="4" t="s">
        <v>36</v>
      </c>
      <c r="I21" s="28"/>
    </row>
    <row r="22" spans="1:36" ht="57" thickBot="1" x14ac:dyDescent="0.25">
      <c r="A22" s="5" t="s">
        <v>0</v>
      </c>
      <c r="B22" s="5" t="s">
        <v>1</v>
      </c>
      <c r="C22" s="23" t="s">
        <v>2</v>
      </c>
      <c r="D22" s="23" t="s">
        <v>3</v>
      </c>
      <c r="E22" s="23" t="s">
        <v>4</v>
      </c>
      <c r="F22" s="23" t="s">
        <v>10</v>
      </c>
      <c r="G22" s="23" t="s">
        <v>11</v>
      </c>
      <c r="H22" s="23" t="s">
        <v>12</v>
      </c>
      <c r="I22" s="29" t="s">
        <v>13</v>
      </c>
      <c r="J22" s="6" t="s">
        <v>5</v>
      </c>
      <c r="K22" s="6" t="s">
        <v>6</v>
      </c>
      <c r="L22" s="6" t="s">
        <v>7</v>
      </c>
      <c r="M22" s="6" t="s">
        <v>9</v>
      </c>
      <c r="N22" s="6" t="s">
        <v>8</v>
      </c>
      <c r="O22" s="6" t="s">
        <v>14</v>
      </c>
      <c r="P22" s="6" t="s">
        <v>15</v>
      </c>
      <c r="Q22" s="6" t="s">
        <v>16</v>
      </c>
      <c r="R22" s="6" t="s">
        <v>17</v>
      </c>
      <c r="S22" s="6" t="s">
        <v>18</v>
      </c>
      <c r="T22" s="6" t="s">
        <v>19</v>
      </c>
      <c r="V22" s="5" t="s">
        <v>1</v>
      </c>
      <c r="W22" s="6" t="s">
        <v>2</v>
      </c>
      <c r="X22" s="6" t="s">
        <v>3</v>
      </c>
      <c r="Y22" s="6" t="s">
        <v>4</v>
      </c>
      <c r="Z22" s="6" t="s">
        <v>10</v>
      </c>
      <c r="AA22" s="6" t="s">
        <v>11</v>
      </c>
      <c r="AB22" s="6" t="s">
        <v>12</v>
      </c>
      <c r="AC22" s="6" t="s">
        <v>13</v>
      </c>
      <c r="AD22" s="6" t="s">
        <v>5</v>
      </c>
      <c r="AE22" s="6" t="s">
        <v>6</v>
      </c>
      <c r="AF22" s="6" t="s">
        <v>7</v>
      </c>
      <c r="AG22" s="6" t="s">
        <v>9</v>
      </c>
      <c r="AH22" s="6" t="s">
        <v>8</v>
      </c>
      <c r="AI22" s="6" t="s">
        <v>14</v>
      </c>
      <c r="AJ22" s="6" t="s">
        <v>15</v>
      </c>
    </row>
    <row r="23" spans="1:36" ht="22.5" x14ac:dyDescent="0.2">
      <c r="A23" s="7" t="s">
        <v>20</v>
      </c>
      <c r="B23" s="24" t="s">
        <v>2</v>
      </c>
      <c r="C23" s="8" t="s">
        <v>21</v>
      </c>
      <c r="D23" s="8">
        <v>0.97</v>
      </c>
      <c r="E23" s="8">
        <v>0.96</v>
      </c>
      <c r="F23" s="8">
        <v>0.86</v>
      </c>
      <c r="G23" s="8">
        <v>0.86</v>
      </c>
      <c r="H23" s="8">
        <v>0.76</v>
      </c>
      <c r="I23" s="8">
        <v>0.7</v>
      </c>
      <c r="J23" s="8">
        <v>-0.36</v>
      </c>
      <c r="K23" s="8">
        <v>-0.06</v>
      </c>
      <c r="L23" s="8">
        <v>-0.48</v>
      </c>
      <c r="M23" s="8">
        <v>-0.02</v>
      </c>
      <c r="N23" s="8">
        <v>0.08</v>
      </c>
      <c r="O23" s="8">
        <v>0.56999999999999995</v>
      </c>
      <c r="P23" s="8">
        <v>0.1</v>
      </c>
      <c r="Q23" s="9">
        <v>0.14280000000000001</v>
      </c>
      <c r="R23" s="9">
        <v>1.12E-2</v>
      </c>
      <c r="S23" s="9">
        <v>4.1099999999999998E-2</v>
      </c>
      <c r="T23" s="9">
        <v>0.14219999999999999</v>
      </c>
      <c r="V23" s="7" t="s">
        <v>2</v>
      </c>
      <c r="W23" s="8">
        <f>IFERROR(C6-C23,0)</f>
        <v>0</v>
      </c>
      <c r="X23" s="8">
        <f t="shared" ref="X23:AJ23" si="0">IFERROR(D6-D23,0)</f>
        <v>1.0000000000000009E-2</v>
      </c>
      <c r="Y23" s="8">
        <f t="shared" si="0"/>
        <v>0</v>
      </c>
      <c r="Z23" s="8">
        <f t="shared" si="0"/>
        <v>4.0000000000000036E-2</v>
      </c>
      <c r="AA23" s="8">
        <f t="shared" si="0"/>
        <v>2.0000000000000018E-2</v>
      </c>
      <c r="AB23" s="8">
        <f t="shared" si="0"/>
        <v>6.9999999999999951E-2</v>
      </c>
      <c r="AC23" s="8">
        <f t="shared" si="0"/>
        <v>8.0000000000000071E-2</v>
      </c>
      <c r="AD23" s="8">
        <f t="shared" si="0"/>
        <v>4.9999999999999989E-2</v>
      </c>
      <c r="AE23" s="8">
        <f t="shared" si="0"/>
        <v>-0.05</v>
      </c>
      <c r="AF23" s="8">
        <f t="shared" si="0"/>
        <v>1.0000000000000009E-2</v>
      </c>
      <c r="AG23" s="8">
        <f t="shared" si="0"/>
        <v>0.13999999999999999</v>
      </c>
      <c r="AH23" s="8">
        <f t="shared" si="0"/>
        <v>-0.26</v>
      </c>
      <c r="AI23" s="8">
        <f t="shared" si="0"/>
        <v>-6.9999999999999951E-2</v>
      </c>
      <c r="AJ23" s="8">
        <f t="shared" si="0"/>
        <v>-6.0000000000000005E-2</v>
      </c>
    </row>
    <row r="24" spans="1:36" x14ac:dyDescent="0.2">
      <c r="A24" s="10" t="s">
        <v>22</v>
      </c>
      <c r="B24" s="24" t="s">
        <v>3</v>
      </c>
      <c r="C24" s="11">
        <v>0.97</v>
      </c>
      <c r="D24" s="11" t="s">
        <v>21</v>
      </c>
      <c r="E24" s="11">
        <v>0.98</v>
      </c>
      <c r="F24" s="11">
        <v>0.84</v>
      </c>
      <c r="G24" s="11">
        <v>0.85</v>
      </c>
      <c r="H24" s="11">
        <v>0.75</v>
      </c>
      <c r="I24" s="11">
        <v>0.74</v>
      </c>
      <c r="J24" s="11">
        <v>-0.37</v>
      </c>
      <c r="K24" s="11">
        <v>-0.04</v>
      </c>
      <c r="L24" s="11">
        <v>-0.46</v>
      </c>
      <c r="M24" s="11">
        <v>0.03</v>
      </c>
      <c r="N24" s="11">
        <v>0.09</v>
      </c>
      <c r="O24" s="11">
        <v>0.54</v>
      </c>
      <c r="P24" s="11">
        <v>0.11</v>
      </c>
      <c r="Q24" s="12">
        <v>0.13880000000000001</v>
      </c>
      <c r="R24" s="12">
        <v>1.23E-2</v>
      </c>
      <c r="S24" s="12">
        <v>4.6100000000000002E-2</v>
      </c>
      <c r="T24" s="12">
        <v>0.15959999999999999</v>
      </c>
      <c r="V24" s="10" t="s">
        <v>3</v>
      </c>
      <c r="W24" s="8">
        <f>IFERROR(C7-C24,0)</f>
        <v>1.0000000000000009E-2</v>
      </c>
      <c r="X24" s="8">
        <f>IFERROR(D7-D24,0)</f>
        <v>0</v>
      </c>
      <c r="Y24" s="8">
        <f>IFERROR(E7-E24,0)</f>
        <v>-1.0000000000000009E-2</v>
      </c>
      <c r="Z24" s="8">
        <f>IFERROR(F7-F24,0)</f>
        <v>5.0000000000000044E-2</v>
      </c>
      <c r="AA24" s="8">
        <f>IFERROR(G7-G24,0)</f>
        <v>3.0000000000000027E-2</v>
      </c>
      <c r="AB24" s="8">
        <f>IFERROR(H7-H24,0)</f>
        <v>6.9999999999999951E-2</v>
      </c>
      <c r="AC24" s="8">
        <f>IFERROR(I7-I24,0)</f>
        <v>6.0000000000000053E-2</v>
      </c>
      <c r="AD24" s="8">
        <f>IFERROR(J7-J24,0)</f>
        <v>7.0000000000000007E-2</v>
      </c>
      <c r="AE24" s="8">
        <f>IFERROR(K7-K24,0)</f>
        <v>-7.9999999999999988E-2</v>
      </c>
      <c r="AF24" s="8">
        <f>IFERROR(L7-L24,0)</f>
        <v>1.0000000000000009E-2</v>
      </c>
      <c r="AG24" s="8">
        <f>IFERROR(M7-M24,0)</f>
        <v>0.1</v>
      </c>
      <c r="AH24" s="8">
        <f>IFERROR(N7-N24,0)</f>
        <v>-0.25</v>
      </c>
      <c r="AI24" s="8">
        <f>IFERROR(O7-O24,0)</f>
        <v>-3.0000000000000027E-2</v>
      </c>
      <c r="AJ24" s="8">
        <f>IFERROR(P7-P24,0)</f>
        <v>-0.06</v>
      </c>
    </row>
    <row r="25" spans="1:36" x14ac:dyDescent="0.2">
      <c r="A25" s="7" t="s">
        <v>23</v>
      </c>
      <c r="B25" s="24" t="s">
        <v>4</v>
      </c>
      <c r="C25" s="8">
        <v>0.96</v>
      </c>
      <c r="D25" s="8">
        <v>0.98</v>
      </c>
      <c r="E25" s="8" t="s">
        <v>21</v>
      </c>
      <c r="F25" s="8">
        <v>0.81</v>
      </c>
      <c r="G25" s="8">
        <v>0.83</v>
      </c>
      <c r="H25" s="8">
        <v>0.73</v>
      </c>
      <c r="I25" s="8">
        <v>0.71</v>
      </c>
      <c r="J25" s="8">
        <v>-0.4</v>
      </c>
      <c r="K25" s="8">
        <v>-0.08</v>
      </c>
      <c r="L25" s="8">
        <v>-0.49</v>
      </c>
      <c r="M25" s="8">
        <v>-0.01</v>
      </c>
      <c r="N25" s="8">
        <v>0.06</v>
      </c>
      <c r="O25" s="8">
        <v>0.56000000000000005</v>
      </c>
      <c r="P25" s="8">
        <v>0.09</v>
      </c>
      <c r="Q25" s="9">
        <v>0.1308</v>
      </c>
      <c r="R25" s="9">
        <v>1.34E-2</v>
      </c>
      <c r="S25" s="9">
        <v>5.2299999999999999E-2</v>
      </c>
      <c r="T25" s="9">
        <v>0.18110000000000001</v>
      </c>
      <c r="V25" s="7" t="s">
        <v>4</v>
      </c>
      <c r="W25" s="8">
        <f>IFERROR(C8-C25,0)</f>
        <v>0</v>
      </c>
      <c r="X25" s="8">
        <f>IFERROR(D8-D25,0)</f>
        <v>-1.0000000000000009E-2</v>
      </c>
      <c r="Y25" s="8">
        <f>IFERROR(E8-E25,0)</f>
        <v>0</v>
      </c>
      <c r="Z25" s="8">
        <f>IFERROR(F8-F25,0)</f>
        <v>4.9999999999999933E-2</v>
      </c>
      <c r="AA25" s="8">
        <f>IFERROR(G8-G25,0)</f>
        <v>3.0000000000000027E-2</v>
      </c>
      <c r="AB25" s="8">
        <f>IFERROR(H8-H25,0)</f>
        <v>6.0000000000000053E-2</v>
      </c>
      <c r="AC25" s="8">
        <f>IFERROR(I8-I25,0)</f>
        <v>8.0000000000000071E-2</v>
      </c>
      <c r="AD25" s="8">
        <f>IFERROR(J8-J25,0)</f>
        <v>0.11000000000000004</v>
      </c>
      <c r="AE25" s="8">
        <f>IFERROR(K8-K25,0)</f>
        <v>-0.03</v>
      </c>
      <c r="AF25" s="8">
        <f>IFERROR(L8-L25,0)</f>
        <v>4.9999999999999989E-2</v>
      </c>
      <c r="AG25" s="8">
        <f>IFERROR(M8-M25,0)</f>
        <v>0.13</v>
      </c>
      <c r="AH25" s="8">
        <f>IFERROR(N8-N25,0)</f>
        <v>-0.21</v>
      </c>
      <c r="AI25" s="8">
        <f>IFERROR(O8-O25,0)</f>
        <v>-6.0000000000000053E-2</v>
      </c>
      <c r="AJ25" s="8">
        <f>IFERROR(P8-P25,0)</f>
        <v>-3.9999999999999994E-2</v>
      </c>
    </row>
    <row r="26" spans="1:36" ht="22.5" x14ac:dyDescent="0.2">
      <c r="A26" s="10" t="s">
        <v>29</v>
      </c>
      <c r="B26" s="24" t="s">
        <v>10</v>
      </c>
      <c r="C26" s="11">
        <v>0.86</v>
      </c>
      <c r="D26" s="11">
        <v>0.84</v>
      </c>
      <c r="E26" s="11">
        <v>0.81</v>
      </c>
      <c r="F26" s="11" t="s">
        <v>21</v>
      </c>
      <c r="G26" s="11">
        <v>0.96</v>
      </c>
      <c r="H26" s="11">
        <v>0.93</v>
      </c>
      <c r="I26" s="11">
        <v>0.63</v>
      </c>
      <c r="J26" s="11">
        <v>-0.25</v>
      </c>
      <c r="K26" s="11">
        <v>0.01</v>
      </c>
      <c r="L26" s="11">
        <v>-0.45</v>
      </c>
      <c r="M26" s="11">
        <v>7.0000000000000007E-2</v>
      </c>
      <c r="N26" s="11">
        <v>0.18</v>
      </c>
      <c r="O26" s="11">
        <v>0.67</v>
      </c>
      <c r="P26" s="11">
        <v>0.22</v>
      </c>
      <c r="Q26" s="12">
        <v>6.7199999999999996E-2</v>
      </c>
      <c r="R26" s="12">
        <v>1.2500000000000001E-2</v>
      </c>
      <c r="S26" s="12">
        <v>4.7800000000000002E-2</v>
      </c>
      <c r="T26" s="12">
        <v>0.16569999999999999</v>
      </c>
      <c r="V26" s="10" t="s">
        <v>10</v>
      </c>
      <c r="W26" s="8">
        <f>IFERROR(C9-C26,0)</f>
        <v>4.0000000000000036E-2</v>
      </c>
      <c r="X26" s="8">
        <f>IFERROR(D9-D26,0)</f>
        <v>5.0000000000000044E-2</v>
      </c>
      <c r="Y26" s="8">
        <f>IFERROR(E9-E26,0)</f>
        <v>4.9999999999999933E-2</v>
      </c>
      <c r="Z26" s="8">
        <f>IFERROR(F9-F26,0)</f>
        <v>0</v>
      </c>
      <c r="AA26" s="8">
        <f>IFERROR(G9-G26,0)</f>
        <v>1.0000000000000009E-2</v>
      </c>
      <c r="AB26" s="8">
        <f>IFERROR(H9-H26,0)</f>
        <v>0</v>
      </c>
      <c r="AC26" s="8">
        <f>IFERROR(I9-I26,0)</f>
        <v>8.9999999999999969E-2</v>
      </c>
      <c r="AD26" s="8">
        <f>IFERROR(J9-J26,0)</f>
        <v>0</v>
      </c>
      <c r="AE26" s="8">
        <f>IFERROR(K9-K26,0)</f>
        <v>-9.9999999999999992E-2</v>
      </c>
      <c r="AF26" s="8">
        <f>IFERROR(L9-L26,0)</f>
        <v>1.0000000000000009E-2</v>
      </c>
      <c r="AG26" s="8">
        <f>IFERROR(M9-M26,0)</f>
        <v>4.9999999999999989E-2</v>
      </c>
      <c r="AH26" s="8">
        <f>IFERROR(N9-N26,0)</f>
        <v>-0.28999999999999998</v>
      </c>
      <c r="AI26" s="8">
        <f>IFERROR(O9-O26,0)</f>
        <v>-0.10000000000000009</v>
      </c>
      <c r="AJ26" s="8">
        <f>IFERROR(P9-P26,0)</f>
        <v>-7.9999999999999988E-2</v>
      </c>
    </row>
    <row r="27" spans="1:36" ht="22.5" x14ac:dyDescent="0.2">
      <c r="A27" s="7" t="s">
        <v>30</v>
      </c>
      <c r="B27" s="24" t="s">
        <v>11</v>
      </c>
      <c r="C27" s="8">
        <v>0.86</v>
      </c>
      <c r="D27" s="8">
        <v>0.85</v>
      </c>
      <c r="E27" s="8">
        <v>0.83</v>
      </c>
      <c r="F27" s="8">
        <v>0.96</v>
      </c>
      <c r="G27" s="8" t="s">
        <v>21</v>
      </c>
      <c r="H27" s="8">
        <v>0.91</v>
      </c>
      <c r="I27" s="8">
        <v>0.63</v>
      </c>
      <c r="J27" s="8">
        <v>-0.27</v>
      </c>
      <c r="K27" s="8">
        <v>0.04</v>
      </c>
      <c r="L27" s="8">
        <v>-0.45</v>
      </c>
      <c r="M27" s="8">
        <v>0.08</v>
      </c>
      <c r="N27" s="8">
        <v>0.22</v>
      </c>
      <c r="O27" s="8">
        <v>0.69</v>
      </c>
      <c r="P27" s="8">
        <v>0.28000000000000003</v>
      </c>
      <c r="Q27" s="9">
        <v>7.7700000000000005E-2</v>
      </c>
      <c r="R27" s="9">
        <v>1.2E-2</v>
      </c>
      <c r="S27" s="9">
        <v>5.1200000000000002E-2</v>
      </c>
      <c r="T27" s="9">
        <v>0.1774</v>
      </c>
      <c r="V27" s="7" t="s">
        <v>11</v>
      </c>
      <c r="W27" s="8">
        <f>IFERROR(C10-C27,0)</f>
        <v>2.0000000000000018E-2</v>
      </c>
      <c r="X27" s="8">
        <f>IFERROR(D10-D27,0)</f>
        <v>3.0000000000000027E-2</v>
      </c>
      <c r="Y27" s="8">
        <f>IFERROR(E10-E27,0)</f>
        <v>3.0000000000000027E-2</v>
      </c>
      <c r="Z27" s="8">
        <f>IFERROR(F10-F27,0)</f>
        <v>1.0000000000000009E-2</v>
      </c>
      <c r="AA27" s="8">
        <f>IFERROR(G10-G27,0)</f>
        <v>0</v>
      </c>
      <c r="AB27" s="8">
        <f>IFERROR(H10-H27,0)</f>
        <v>0</v>
      </c>
      <c r="AC27" s="8">
        <f>IFERROR(I10-I27,0)</f>
        <v>7.999999999999996E-2</v>
      </c>
      <c r="AD27" s="8">
        <f>IFERROR(J10-J27,0)</f>
        <v>5.0000000000000017E-2</v>
      </c>
      <c r="AE27" s="8">
        <f>IFERROR(K10-K27,0)</f>
        <v>-0.09</v>
      </c>
      <c r="AF27" s="8">
        <f>IFERROR(L10-L27,0)</f>
        <v>4.9999999999999989E-2</v>
      </c>
      <c r="AG27" s="8">
        <f>IFERROR(M10-M27,0)</f>
        <v>6.0000000000000012E-2</v>
      </c>
      <c r="AH27" s="8">
        <f>IFERROR(N10-N27,0)</f>
        <v>-0.3</v>
      </c>
      <c r="AI27" s="8">
        <f>IFERROR(O10-O27,0)</f>
        <v>-9.9999999999999978E-2</v>
      </c>
      <c r="AJ27" s="8">
        <f>IFERROR(P10-P27,0)</f>
        <v>-9.0000000000000024E-2</v>
      </c>
    </row>
    <row r="28" spans="1:36" ht="23.25" thickBot="1" x14ac:dyDescent="0.25">
      <c r="A28" s="10" t="s">
        <v>31</v>
      </c>
      <c r="B28" s="24" t="s">
        <v>12</v>
      </c>
      <c r="C28" s="11">
        <v>0.76</v>
      </c>
      <c r="D28" s="11">
        <v>0.75</v>
      </c>
      <c r="E28" s="11">
        <v>0.73</v>
      </c>
      <c r="F28" s="11">
        <v>0.93</v>
      </c>
      <c r="G28" s="11">
        <v>0.91</v>
      </c>
      <c r="H28" s="11" t="s">
        <v>21</v>
      </c>
      <c r="I28" s="11">
        <v>0.57999999999999996</v>
      </c>
      <c r="J28" s="11">
        <v>-0.17</v>
      </c>
      <c r="K28" s="11">
        <v>7.0000000000000007E-2</v>
      </c>
      <c r="L28" s="11">
        <v>-0.38</v>
      </c>
      <c r="M28" s="11">
        <v>0.08</v>
      </c>
      <c r="N28" s="11">
        <v>0.27</v>
      </c>
      <c r="O28" s="11">
        <v>0.65</v>
      </c>
      <c r="P28" s="11">
        <v>0.32</v>
      </c>
      <c r="Q28" s="12">
        <v>5.8700000000000002E-2</v>
      </c>
      <c r="R28" s="12">
        <v>1.4200000000000001E-2</v>
      </c>
      <c r="S28" s="12">
        <v>5.6399999999999999E-2</v>
      </c>
      <c r="T28" s="12">
        <v>0.19520000000000001</v>
      </c>
      <c r="V28" s="10" t="s">
        <v>12</v>
      </c>
      <c r="W28" s="8">
        <f>IFERROR(C11-C28,0)</f>
        <v>6.9999999999999951E-2</v>
      </c>
      <c r="X28" s="8">
        <f>IFERROR(D11-D28,0)</f>
        <v>6.9999999999999951E-2</v>
      </c>
      <c r="Y28" s="8">
        <f>IFERROR(E11-E28,0)</f>
        <v>6.0000000000000053E-2</v>
      </c>
      <c r="Z28" s="8">
        <f>IFERROR(F11-F28,0)</f>
        <v>0</v>
      </c>
      <c r="AA28" s="8">
        <f>IFERROR(G11-G28,0)</f>
        <v>0</v>
      </c>
      <c r="AB28" s="8">
        <f>IFERROR(H11-H28,0)</f>
        <v>0</v>
      </c>
      <c r="AC28" s="8">
        <f>IFERROR(I11-I28,0)</f>
        <v>8.0000000000000071E-2</v>
      </c>
      <c r="AD28" s="8">
        <f>IFERROR(J11-J28,0)</f>
        <v>-0.06</v>
      </c>
      <c r="AE28" s="8">
        <f>IFERROR(K11-K28,0)</f>
        <v>-0.14000000000000001</v>
      </c>
      <c r="AF28" s="8">
        <f>IFERROR(L11-L28,0)</f>
        <v>-1.0000000000000009E-2</v>
      </c>
      <c r="AG28" s="8">
        <f>IFERROR(M11-M28,0)</f>
        <v>3.9999999999999994E-2</v>
      </c>
      <c r="AH28" s="8">
        <f>IFERROR(N11-N28,0)</f>
        <v>-0.35000000000000003</v>
      </c>
      <c r="AI28" s="8">
        <f>IFERROR(O11-O28,0)</f>
        <v>-8.9999999999999969E-2</v>
      </c>
      <c r="AJ28" s="8">
        <f>IFERROR(P11-P28,0)</f>
        <v>-0.16</v>
      </c>
    </row>
    <row r="29" spans="1:36" ht="12" thickBot="1" x14ac:dyDescent="0.25">
      <c r="A29" s="7" t="s">
        <v>32</v>
      </c>
      <c r="B29" s="24" t="s">
        <v>13</v>
      </c>
      <c r="C29" s="8">
        <v>0.7</v>
      </c>
      <c r="D29" s="8">
        <v>0.74</v>
      </c>
      <c r="E29" s="8">
        <v>0.71</v>
      </c>
      <c r="F29" s="8">
        <v>0.63</v>
      </c>
      <c r="G29" s="8">
        <v>0.63</v>
      </c>
      <c r="H29" s="8">
        <v>0.57999999999999996</v>
      </c>
      <c r="I29" s="8" t="s">
        <v>21</v>
      </c>
      <c r="J29" s="8">
        <v>-0.06</v>
      </c>
      <c r="K29" s="8">
        <v>0.34</v>
      </c>
      <c r="L29" s="8">
        <v>-0.03</v>
      </c>
      <c r="M29" s="8">
        <v>0.35</v>
      </c>
      <c r="N29" s="8">
        <v>0.37</v>
      </c>
      <c r="O29" s="8">
        <v>0.31</v>
      </c>
      <c r="P29" s="13">
        <v>0.17</v>
      </c>
      <c r="Q29" s="9">
        <v>0.12970000000000001</v>
      </c>
      <c r="R29" s="9">
        <v>1.4500000000000001E-2</v>
      </c>
      <c r="S29" s="9">
        <v>4.9799999999999997E-2</v>
      </c>
      <c r="T29" s="9">
        <v>0.1724</v>
      </c>
      <c r="V29" s="7" t="s">
        <v>13</v>
      </c>
      <c r="W29" s="8">
        <f>IFERROR(C12-C29,0)</f>
        <v>8.0000000000000071E-2</v>
      </c>
      <c r="X29" s="8">
        <f>IFERROR(D12-D29,0)</f>
        <v>6.0000000000000053E-2</v>
      </c>
      <c r="Y29" s="8">
        <f>IFERROR(E12-E29,0)</f>
        <v>8.0000000000000071E-2</v>
      </c>
      <c r="Z29" s="8">
        <f>IFERROR(F12-F29,0)</f>
        <v>8.9999999999999969E-2</v>
      </c>
      <c r="AA29" s="8">
        <f>IFERROR(G12-G29,0)</f>
        <v>7.999999999999996E-2</v>
      </c>
      <c r="AB29" s="8">
        <f>IFERROR(H12-H29,0)</f>
        <v>8.0000000000000071E-2</v>
      </c>
      <c r="AC29" s="8">
        <f>IFERROR(I12-I29,0)</f>
        <v>0</v>
      </c>
      <c r="AD29" s="8">
        <f>IFERROR(J12-J29,0)</f>
        <v>-8.0000000000000016E-2</v>
      </c>
      <c r="AE29" s="8">
        <f>IFERROR(K12-K29,0)</f>
        <v>-0.30000000000000004</v>
      </c>
      <c r="AF29" s="8">
        <f>IFERROR(L12-L29,0)</f>
        <v>-0.22</v>
      </c>
      <c r="AG29" s="8">
        <f>IFERROR(M12-M29,0)</f>
        <v>-0.11999999999999997</v>
      </c>
      <c r="AH29" s="8">
        <f>IFERROR(N12-N29,0)</f>
        <v>-0.39</v>
      </c>
      <c r="AI29" s="8">
        <f>IFERROR(O12-O29,0)</f>
        <v>7.0000000000000007E-2</v>
      </c>
      <c r="AJ29" s="8">
        <f>IFERROR(P12-P29,0)</f>
        <v>-7.0000000000000007E-2</v>
      </c>
    </row>
    <row r="30" spans="1:36" ht="22.5" x14ac:dyDescent="0.2">
      <c r="A30" s="10" t="s">
        <v>24</v>
      </c>
      <c r="B30" s="10" t="s">
        <v>5</v>
      </c>
      <c r="C30" s="11">
        <v>-0.36</v>
      </c>
      <c r="D30" s="11">
        <v>-0.37</v>
      </c>
      <c r="E30" s="11">
        <v>-0.4</v>
      </c>
      <c r="F30" s="11">
        <v>-0.25</v>
      </c>
      <c r="G30" s="11">
        <v>-0.27</v>
      </c>
      <c r="H30" s="11">
        <v>-0.17</v>
      </c>
      <c r="I30" s="11">
        <v>-0.06</v>
      </c>
      <c r="J30" s="11" t="s">
        <v>21</v>
      </c>
      <c r="K30" s="11">
        <v>0.67</v>
      </c>
      <c r="L30" s="11">
        <v>0.62</v>
      </c>
      <c r="M30" s="11">
        <v>0.32</v>
      </c>
      <c r="N30" s="11">
        <v>0.52</v>
      </c>
      <c r="O30" s="11">
        <v>-0.25</v>
      </c>
      <c r="P30" s="11">
        <v>0.39</v>
      </c>
      <c r="Q30" s="12">
        <v>1.2999999999999999E-2</v>
      </c>
      <c r="R30" s="12">
        <v>5.9999999999999995E-4</v>
      </c>
      <c r="S30" s="12">
        <v>2.8E-3</v>
      </c>
      <c r="T30" s="12">
        <v>9.7999999999999997E-3</v>
      </c>
      <c r="V30" s="10" t="s">
        <v>5</v>
      </c>
      <c r="W30" s="8">
        <f>IFERROR(C13-C30,0)</f>
        <v>4.9999999999999989E-2</v>
      </c>
      <c r="X30" s="8">
        <f>IFERROR(D13-D30,0)</f>
        <v>7.0000000000000007E-2</v>
      </c>
      <c r="Y30" s="8">
        <f>IFERROR(E13-E30,0)</f>
        <v>0.11000000000000004</v>
      </c>
      <c r="Z30" s="8">
        <f>IFERROR(F13-F30,0)</f>
        <v>0</v>
      </c>
      <c r="AA30" s="8">
        <f>IFERROR(G13-G30,0)</f>
        <v>5.0000000000000017E-2</v>
      </c>
      <c r="AB30" s="8">
        <f>IFERROR(H13-H30,0)</f>
        <v>-0.06</v>
      </c>
      <c r="AC30" s="8">
        <f>IFERROR(I13-I30,0)</f>
        <v>-8.0000000000000016E-2</v>
      </c>
      <c r="AD30" s="8">
        <f>IFERROR(J13-J30,0)</f>
        <v>0</v>
      </c>
      <c r="AE30" s="8">
        <f>IFERROR(K13-K30,0)</f>
        <v>-6.0000000000000053E-2</v>
      </c>
      <c r="AF30" s="8">
        <f>IFERROR(L13-L30,0)</f>
        <v>-3.0000000000000027E-2</v>
      </c>
      <c r="AG30" s="8">
        <f>IFERROR(M13-M30,0)</f>
        <v>-7.0000000000000007E-2</v>
      </c>
      <c r="AH30" s="8">
        <f>IFERROR(N13-N30,0)</f>
        <v>3.0000000000000027E-2</v>
      </c>
      <c r="AI30" s="8">
        <f>IFERROR(O13-O30,0)</f>
        <v>7.9999999999999988E-2</v>
      </c>
      <c r="AJ30" s="8">
        <f>IFERROR(P13-P30,0)</f>
        <v>-0.14000000000000001</v>
      </c>
    </row>
    <row r="31" spans="1:36" ht="22.5" x14ac:dyDescent="0.2">
      <c r="A31" s="7" t="s">
        <v>25</v>
      </c>
      <c r="B31" s="7" t="s">
        <v>6</v>
      </c>
      <c r="C31" s="8">
        <v>-0.06</v>
      </c>
      <c r="D31" s="8">
        <v>-0.04</v>
      </c>
      <c r="E31" s="8">
        <v>-0.08</v>
      </c>
      <c r="F31" s="8">
        <v>0.01</v>
      </c>
      <c r="G31" s="8">
        <v>0.04</v>
      </c>
      <c r="H31" s="8">
        <v>7.0000000000000007E-2</v>
      </c>
      <c r="I31" s="8">
        <v>0.34</v>
      </c>
      <c r="J31" s="8">
        <v>0.67</v>
      </c>
      <c r="K31" s="8" t="s">
        <v>21</v>
      </c>
      <c r="L31" s="8">
        <v>0.77</v>
      </c>
      <c r="M31" s="8">
        <v>0.67</v>
      </c>
      <c r="N31" s="8">
        <v>0.8</v>
      </c>
      <c r="O31" s="8">
        <v>-0.12</v>
      </c>
      <c r="P31" s="8">
        <v>0.44</v>
      </c>
      <c r="Q31" s="9">
        <v>4.2200000000000001E-2</v>
      </c>
      <c r="R31" s="9">
        <v>2.7000000000000001E-3</v>
      </c>
      <c r="S31" s="9">
        <v>9.1999999999999998E-3</v>
      </c>
      <c r="T31" s="9">
        <v>3.1899999999999998E-2</v>
      </c>
      <c r="V31" s="7" t="s">
        <v>6</v>
      </c>
      <c r="W31" s="8">
        <f>IFERROR(C14-C31,0)</f>
        <v>-0.05</v>
      </c>
      <c r="X31" s="8">
        <f>IFERROR(D14-D31,0)</f>
        <v>-7.9999999999999988E-2</v>
      </c>
      <c r="Y31" s="8">
        <f>IFERROR(E14-E31,0)</f>
        <v>-0.03</v>
      </c>
      <c r="Z31" s="8">
        <f>IFERROR(F14-F31,0)</f>
        <v>-9.9999999999999992E-2</v>
      </c>
      <c r="AA31" s="8">
        <f>IFERROR(G14-G31,0)</f>
        <v>-0.09</v>
      </c>
      <c r="AB31" s="8">
        <f>IFERROR(H14-H31,0)</f>
        <v>-0.14000000000000001</v>
      </c>
      <c r="AC31" s="8">
        <f>IFERROR(I14-I31,0)</f>
        <v>-0.30000000000000004</v>
      </c>
      <c r="AD31" s="8">
        <f>IFERROR(J14-J31,0)</f>
        <v>-6.0000000000000053E-2</v>
      </c>
      <c r="AE31" s="8">
        <f>IFERROR(K14-K31,0)</f>
        <v>0</v>
      </c>
      <c r="AF31" s="8">
        <f>IFERROR(L14-L31,0)</f>
        <v>-5.0000000000000044E-2</v>
      </c>
      <c r="AG31" s="8">
        <f>IFERROR(M14-M31,0)</f>
        <v>-0.14000000000000001</v>
      </c>
      <c r="AH31" s="8">
        <f>IFERROR(N14-N31,0)</f>
        <v>-0.1100000000000001</v>
      </c>
      <c r="AI31" s="8">
        <f>IFERROR(O14-O31,0)</f>
        <v>4.9999999999999989E-2</v>
      </c>
      <c r="AJ31" s="8">
        <f>IFERROR(P14-P31,0)</f>
        <v>-0.18</v>
      </c>
    </row>
    <row r="32" spans="1:36" ht="22.5" x14ac:dyDescent="0.2">
      <c r="A32" s="10" t="s">
        <v>26</v>
      </c>
      <c r="B32" s="10" t="s">
        <v>7</v>
      </c>
      <c r="C32" s="11">
        <v>-0.48</v>
      </c>
      <c r="D32" s="11">
        <v>-0.46</v>
      </c>
      <c r="E32" s="11">
        <v>-0.49</v>
      </c>
      <c r="F32" s="11">
        <v>-0.45</v>
      </c>
      <c r="G32" s="11">
        <v>-0.45</v>
      </c>
      <c r="H32" s="11">
        <v>-0.38</v>
      </c>
      <c r="I32" s="11">
        <v>-0.03</v>
      </c>
      <c r="J32" s="11">
        <v>0.62</v>
      </c>
      <c r="K32" s="11">
        <v>0.77</v>
      </c>
      <c r="L32" s="11" t="s">
        <v>21</v>
      </c>
      <c r="M32" s="11">
        <v>0.54</v>
      </c>
      <c r="N32" s="11">
        <v>0.54</v>
      </c>
      <c r="O32" s="11">
        <v>-0.5</v>
      </c>
      <c r="P32" s="11">
        <v>0.22</v>
      </c>
      <c r="Q32" s="12">
        <v>7.8100000000000003E-2</v>
      </c>
      <c r="R32" s="12">
        <v>9.4000000000000004E-3</v>
      </c>
      <c r="S32" s="12">
        <v>3.6999999999999998E-2</v>
      </c>
      <c r="T32" s="12">
        <v>0.12820000000000001</v>
      </c>
      <c r="V32" s="10" t="s">
        <v>7</v>
      </c>
      <c r="W32" s="8">
        <f>IFERROR(C15-C32,0)</f>
        <v>1.0000000000000009E-2</v>
      </c>
      <c r="X32" s="8">
        <f>IFERROR(D15-D32,0)</f>
        <v>1.0000000000000009E-2</v>
      </c>
      <c r="Y32" s="8">
        <f>IFERROR(E15-E32,0)</f>
        <v>4.9999999999999989E-2</v>
      </c>
      <c r="Z32" s="8">
        <f>IFERROR(F15-F32,0)</f>
        <v>1.0000000000000009E-2</v>
      </c>
      <c r="AA32" s="8">
        <f>IFERROR(G15-G32,0)</f>
        <v>4.9999999999999989E-2</v>
      </c>
      <c r="AB32" s="8">
        <f>IFERROR(H15-H32,0)</f>
        <v>-1.0000000000000009E-2</v>
      </c>
      <c r="AC32" s="8">
        <f>IFERROR(I15-I32,0)</f>
        <v>-0.22</v>
      </c>
      <c r="AD32" s="8">
        <f>IFERROR(J15-J32,0)</f>
        <v>-3.0000000000000027E-2</v>
      </c>
      <c r="AE32" s="8">
        <f>IFERROR(K15-K32,0)</f>
        <v>-5.0000000000000044E-2</v>
      </c>
      <c r="AF32" s="8">
        <f>IFERROR(L15-L32,0)</f>
        <v>0</v>
      </c>
      <c r="AG32" s="8">
        <f>IFERROR(M15-M32,0)</f>
        <v>-0.24000000000000005</v>
      </c>
      <c r="AH32" s="8">
        <f>IFERROR(N15-N32,0)</f>
        <v>0.18999999999999995</v>
      </c>
      <c r="AI32" s="8">
        <f>IFERROR(O15-O32,0)</f>
        <v>0.21999999999999997</v>
      </c>
      <c r="AJ32" s="8">
        <f>IFERROR(P15-P32,0)</f>
        <v>-0.03</v>
      </c>
    </row>
    <row r="33" spans="1:37" ht="22.5" x14ac:dyDescent="0.2">
      <c r="A33" s="7" t="s">
        <v>28</v>
      </c>
      <c r="B33" s="7" t="s">
        <v>9</v>
      </c>
      <c r="C33" s="8">
        <v>-0.02</v>
      </c>
      <c r="D33" s="8">
        <v>0.03</v>
      </c>
      <c r="E33" s="8">
        <v>-0.01</v>
      </c>
      <c r="F33" s="8">
        <v>7.0000000000000007E-2</v>
      </c>
      <c r="G33" s="8">
        <v>0.08</v>
      </c>
      <c r="H33" s="8">
        <v>0.08</v>
      </c>
      <c r="I33" s="8">
        <v>0.35</v>
      </c>
      <c r="J33" s="8">
        <v>0.32</v>
      </c>
      <c r="K33" s="8">
        <v>0.67</v>
      </c>
      <c r="L33" s="8">
        <v>0.54</v>
      </c>
      <c r="M33" s="8" t="s">
        <v>21</v>
      </c>
      <c r="N33" s="8">
        <v>0.54</v>
      </c>
      <c r="O33" s="8">
        <v>-0.05</v>
      </c>
      <c r="P33" s="8">
        <v>0.25</v>
      </c>
      <c r="Q33" s="9">
        <v>4.0099999999999997E-2</v>
      </c>
      <c r="R33" s="9">
        <v>3.3E-3</v>
      </c>
      <c r="S33" s="9">
        <v>1.34E-2</v>
      </c>
      <c r="T33" s="9">
        <v>4.65E-2</v>
      </c>
      <c r="V33" s="7" t="s">
        <v>9</v>
      </c>
      <c r="W33" s="8">
        <f>IFERROR(C16-C33,0)</f>
        <v>0.13999999999999999</v>
      </c>
      <c r="X33" s="8">
        <f>IFERROR(D16-D33,0)</f>
        <v>0.1</v>
      </c>
      <c r="Y33" s="8">
        <f>IFERROR(E16-E33,0)</f>
        <v>0.13</v>
      </c>
      <c r="Z33" s="8">
        <f>IFERROR(F16-F33,0)</f>
        <v>4.9999999999999989E-2</v>
      </c>
      <c r="AA33" s="8">
        <f>IFERROR(G16-G33,0)</f>
        <v>6.0000000000000012E-2</v>
      </c>
      <c r="AB33" s="8">
        <f>IFERROR(H16-H33,0)</f>
        <v>3.9999999999999994E-2</v>
      </c>
      <c r="AC33" s="8">
        <f>IFERROR(I16-I33,0)</f>
        <v>-0.11999999999999997</v>
      </c>
      <c r="AD33" s="8">
        <f>IFERROR(J16-J33,0)</f>
        <v>-7.0000000000000007E-2</v>
      </c>
      <c r="AE33" s="8">
        <f>IFERROR(K16-K33,0)</f>
        <v>-0.14000000000000001</v>
      </c>
      <c r="AF33" s="8">
        <f>IFERROR(L16-L33,0)</f>
        <v>-0.24000000000000005</v>
      </c>
      <c r="AG33" s="8">
        <f>IFERROR(M16-M33,0)</f>
        <v>0</v>
      </c>
      <c r="AH33" s="8">
        <f>IFERROR(N16-N33,0)</f>
        <v>-0.22000000000000003</v>
      </c>
      <c r="AI33" s="8">
        <f>IFERROR(O16-O33,0)</f>
        <v>7.0000000000000007E-2</v>
      </c>
      <c r="AJ33" s="8">
        <f>IFERROR(P16-P33,0)</f>
        <v>-0.09</v>
      </c>
    </row>
    <row r="34" spans="1:37" x14ac:dyDescent="0.2">
      <c r="A34" s="10" t="s">
        <v>27</v>
      </c>
      <c r="B34" s="10" t="s">
        <v>8</v>
      </c>
      <c r="C34" s="11">
        <v>0.08</v>
      </c>
      <c r="D34" s="11">
        <v>0.09</v>
      </c>
      <c r="E34" s="11">
        <v>0.06</v>
      </c>
      <c r="F34" s="11">
        <v>0.18</v>
      </c>
      <c r="G34" s="11">
        <v>0.22</v>
      </c>
      <c r="H34" s="11">
        <v>0.27</v>
      </c>
      <c r="I34" s="11">
        <v>0.37</v>
      </c>
      <c r="J34" s="11">
        <v>0.52</v>
      </c>
      <c r="K34" s="11">
        <v>0.8</v>
      </c>
      <c r="L34" s="11">
        <v>0.54</v>
      </c>
      <c r="M34" s="11">
        <v>0.54</v>
      </c>
      <c r="N34" s="11" t="s">
        <v>21</v>
      </c>
      <c r="O34" s="11">
        <v>0.11</v>
      </c>
      <c r="P34" s="11">
        <v>0.54</v>
      </c>
      <c r="Q34" s="12">
        <v>4.0500000000000001E-2</v>
      </c>
      <c r="R34" s="12">
        <v>3.5000000000000001E-3</v>
      </c>
      <c r="S34" s="12">
        <v>1.3100000000000001E-2</v>
      </c>
      <c r="T34" s="12">
        <v>4.5400000000000003E-2</v>
      </c>
      <c r="V34" s="10" t="s">
        <v>8</v>
      </c>
      <c r="W34" s="8">
        <f>IFERROR(C17-C34,0)</f>
        <v>-0.26</v>
      </c>
      <c r="X34" s="8">
        <f>IFERROR(D17-D34,0)</f>
        <v>-0.25</v>
      </c>
      <c r="Y34" s="8">
        <f>IFERROR(E17-E34,0)</f>
        <v>-0.21</v>
      </c>
      <c r="Z34" s="8">
        <f>IFERROR(F17-F34,0)</f>
        <v>-0.28999999999999998</v>
      </c>
      <c r="AA34" s="8">
        <f>IFERROR(G17-G34,0)</f>
        <v>-0.3</v>
      </c>
      <c r="AB34" s="8">
        <f>IFERROR(H17-H34,0)</f>
        <v>-0.35000000000000003</v>
      </c>
      <c r="AC34" s="8">
        <f>IFERROR(I17-I34,0)</f>
        <v>-0.39</v>
      </c>
      <c r="AD34" s="8">
        <f>IFERROR(J17-J34,0)</f>
        <v>3.0000000000000027E-2</v>
      </c>
      <c r="AE34" s="8">
        <f>IFERROR(K17-K34,0)</f>
        <v>-0.1100000000000001</v>
      </c>
      <c r="AF34" s="8">
        <f>IFERROR(L17-L34,0)</f>
        <v>0.18999999999999995</v>
      </c>
      <c r="AG34" s="8">
        <f>IFERROR(M17-M34,0)</f>
        <v>-0.22000000000000003</v>
      </c>
      <c r="AH34" s="8">
        <f>IFERROR(N17-N34,0)</f>
        <v>0</v>
      </c>
      <c r="AI34" s="8">
        <f>IFERROR(O17-O34,0)</f>
        <v>-0.08</v>
      </c>
      <c r="AJ34" s="8">
        <f>IFERROR(P17-P34,0)</f>
        <v>-0.23000000000000004</v>
      </c>
    </row>
    <row r="35" spans="1:37" ht="22.5" x14ac:dyDescent="0.2">
      <c r="A35" s="7" t="s">
        <v>33</v>
      </c>
      <c r="B35" s="7" t="s">
        <v>14</v>
      </c>
      <c r="C35" s="8">
        <v>0.56999999999999995</v>
      </c>
      <c r="D35" s="8">
        <v>0.54</v>
      </c>
      <c r="E35" s="8">
        <v>0.56000000000000005</v>
      </c>
      <c r="F35" s="8">
        <v>0.67</v>
      </c>
      <c r="G35" s="8">
        <v>0.69</v>
      </c>
      <c r="H35" s="8">
        <v>0.65</v>
      </c>
      <c r="I35" s="8">
        <v>0.31</v>
      </c>
      <c r="J35" s="8">
        <v>-0.25</v>
      </c>
      <c r="K35" s="8">
        <v>-0.12</v>
      </c>
      <c r="L35" s="8">
        <v>-0.5</v>
      </c>
      <c r="M35" s="8">
        <v>-0.05</v>
      </c>
      <c r="N35" s="8">
        <v>0.11</v>
      </c>
      <c r="O35" s="8" t="s">
        <v>21</v>
      </c>
      <c r="P35" s="8">
        <v>0.35</v>
      </c>
      <c r="Q35" s="9">
        <v>-0.04</v>
      </c>
      <c r="R35" s="9">
        <v>1.06E-2</v>
      </c>
      <c r="S35" s="9">
        <v>5.0900000000000001E-2</v>
      </c>
      <c r="T35" s="9">
        <v>0.17630000000000001</v>
      </c>
      <c r="V35" s="7" t="s">
        <v>14</v>
      </c>
      <c r="W35" s="8">
        <f>IFERROR(C18-C35,0)</f>
        <v>-6.9999999999999951E-2</v>
      </c>
      <c r="X35" s="8">
        <f>IFERROR(D18-D35,0)</f>
        <v>-3.0000000000000027E-2</v>
      </c>
      <c r="Y35" s="8">
        <f>IFERROR(E18-E35,0)</f>
        <v>-6.0000000000000053E-2</v>
      </c>
      <c r="Z35" s="8">
        <f>IFERROR(F18-F35,0)</f>
        <v>-0.10000000000000009</v>
      </c>
      <c r="AA35" s="8">
        <f>IFERROR(G18-G35,0)</f>
        <v>-9.9999999999999978E-2</v>
      </c>
      <c r="AB35" s="8">
        <f>IFERROR(H18-H35,0)</f>
        <v>-8.9999999999999969E-2</v>
      </c>
      <c r="AC35" s="8">
        <f>IFERROR(I18-I35,0)</f>
        <v>7.0000000000000007E-2</v>
      </c>
      <c r="AD35" s="8">
        <f>IFERROR(J18-J35,0)</f>
        <v>7.9999999999999988E-2</v>
      </c>
      <c r="AE35" s="8">
        <f>IFERROR(K18-K35,0)</f>
        <v>4.9999999999999989E-2</v>
      </c>
      <c r="AF35" s="8">
        <f>IFERROR(L18-L35,0)</f>
        <v>0.21999999999999997</v>
      </c>
      <c r="AG35" s="8">
        <f>IFERROR(M18-M35,0)</f>
        <v>7.0000000000000007E-2</v>
      </c>
      <c r="AH35" s="8">
        <f>IFERROR(N18-N35,0)</f>
        <v>-0.08</v>
      </c>
      <c r="AI35" s="8">
        <f>IFERROR(O18-O35,0)</f>
        <v>0</v>
      </c>
      <c r="AJ35" s="8">
        <f>IFERROR(P18-P35,0)</f>
        <v>-2.9999999999999971E-2</v>
      </c>
      <c r="AK35" s="8">
        <f>MIN(W23:AJ36)</f>
        <v>-0.39</v>
      </c>
    </row>
    <row r="36" spans="1:37" x14ac:dyDescent="0.2">
      <c r="A36" s="10" t="s">
        <v>34</v>
      </c>
      <c r="B36" s="10" t="s">
        <v>15</v>
      </c>
      <c r="C36" s="11">
        <v>0.1</v>
      </c>
      <c r="D36" s="11">
        <v>0.11</v>
      </c>
      <c r="E36" s="11">
        <v>0.09</v>
      </c>
      <c r="F36" s="11">
        <v>0.22</v>
      </c>
      <c r="G36" s="11">
        <v>0.28000000000000003</v>
      </c>
      <c r="H36" s="11">
        <v>0.32</v>
      </c>
      <c r="I36" s="11">
        <v>0.17</v>
      </c>
      <c r="J36" s="11">
        <v>0.39</v>
      </c>
      <c r="K36" s="11">
        <v>0.44</v>
      </c>
      <c r="L36" s="11">
        <v>0.22</v>
      </c>
      <c r="M36" s="11">
        <v>0.25</v>
      </c>
      <c r="N36" s="11">
        <v>0.54</v>
      </c>
      <c r="O36" s="11">
        <v>0.35</v>
      </c>
      <c r="P36" s="11" t="s">
        <v>21</v>
      </c>
      <c r="Q36" s="12">
        <v>6.0100000000000001E-2</v>
      </c>
      <c r="R36" s="12">
        <v>0.01</v>
      </c>
      <c r="S36" s="12">
        <v>4.7899999999999998E-2</v>
      </c>
      <c r="T36" s="12">
        <v>0.1658</v>
      </c>
      <c r="V36" s="10" t="s">
        <v>15</v>
      </c>
      <c r="W36" s="8">
        <f>IFERROR(C19-C36,0)</f>
        <v>-6.0000000000000005E-2</v>
      </c>
      <c r="X36" s="8">
        <f>IFERROR(D19-D36,0)</f>
        <v>-0.06</v>
      </c>
      <c r="Y36" s="8">
        <f>IFERROR(E19-E36,0)</f>
        <v>-3.9999999999999994E-2</v>
      </c>
      <c r="Z36" s="8">
        <f>IFERROR(F19-F36,0)</f>
        <v>-7.9999999999999988E-2</v>
      </c>
      <c r="AA36" s="8">
        <f>IFERROR(G19-G36,0)</f>
        <v>-9.0000000000000024E-2</v>
      </c>
      <c r="AB36" s="8">
        <f>IFERROR(H19-H36,0)</f>
        <v>-0.16</v>
      </c>
      <c r="AC36" s="8">
        <f>IFERROR(I19-I36,0)</f>
        <v>-7.0000000000000007E-2</v>
      </c>
      <c r="AD36" s="8">
        <f>IFERROR(J19-J36,0)</f>
        <v>-0.14000000000000001</v>
      </c>
      <c r="AE36" s="8">
        <f>IFERROR(K19-K36,0)</f>
        <v>-0.18</v>
      </c>
      <c r="AF36" s="8">
        <f>IFERROR(L19-L36,0)</f>
        <v>-0.03</v>
      </c>
      <c r="AG36" s="8">
        <f>IFERROR(M19-M36,0)</f>
        <v>-0.09</v>
      </c>
      <c r="AH36" s="8">
        <f>IFERROR(N19-N36,0)</f>
        <v>-0.23000000000000004</v>
      </c>
      <c r="AI36" s="8">
        <f>IFERROR(O19-O36,0)</f>
        <v>-2.9999999999999971E-2</v>
      </c>
      <c r="AJ36" s="8">
        <f>IFERROR(P19-P36,0)</f>
        <v>0</v>
      </c>
      <c r="AK36" s="8">
        <f>MAX(W23:AJ36)</f>
        <v>0.21999999999999997</v>
      </c>
    </row>
    <row r="38" spans="1:37" x14ac:dyDescent="0.2">
      <c r="A38" s="4" t="s">
        <v>37</v>
      </c>
    </row>
    <row r="39" spans="1:37" ht="15.75" thickBot="1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V39" s="5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ht="57" thickBot="1" x14ac:dyDescent="0.25">
      <c r="A40" s="5" t="s">
        <v>0</v>
      </c>
      <c r="B40" s="5" t="s">
        <v>1</v>
      </c>
      <c r="C40" s="6" t="s">
        <v>2</v>
      </c>
      <c r="D40" s="6" t="s">
        <v>3</v>
      </c>
      <c r="E40" s="6" t="s">
        <v>4</v>
      </c>
      <c r="F40" s="6" t="s">
        <v>10</v>
      </c>
      <c r="G40" s="6" t="s">
        <v>11</v>
      </c>
      <c r="H40" s="6" t="s">
        <v>12</v>
      </c>
      <c r="I40" s="6" t="s">
        <v>13</v>
      </c>
      <c r="J40" s="6" t="s">
        <v>5</v>
      </c>
      <c r="K40" s="6" t="s">
        <v>6</v>
      </c>
      <c r="L40" s="6" t="s">
        <v>7</v>
      </c>
      <c r="M40" s="6" t="s">
        <v>9</v>
      </c>
      <c r="N40" s="6" t="s">
        <v>8</v>
      </c>
      <c r="O40" s="6" t="s">
        <v>14</v>
      </c>
      <c r="P40" s="6" t="s">
        <v>15</v>
      </c>
      <c r="Q40" s="6" t="s">
        <v>16</v>
      </c>
      <c r="R40" s="6" t="s">
        <v>17</v>
      </c>
      <c r="S40" s="6" t="s">
        <v>18</v>
      </c>
      <c r="T40" s="6" t="s">
        <v>19</v>
      </c>
      <c r="V40" s="5" t="s">
        <v>1</v>
      </c>
      <c r="W40" s="6" t="s">
        <v>2</v>
      </c>
      <c r="X40" s="6" t="s">
        <v>3</v>
      </c>
      <c r="Y40" s="6" t="s">
        <v>4</v>
      </c>
      <c r="Z40" s="6" t="s">
        <v>10</v>
      </c>
      <c r="AA40" s="6" t="s">
        <v>11</v>
      </c>
      <c r="AB40" s="6" t="s">
        <v>12</v>
      </c>
      <c r="AC40" s="6" t="s">
        <v>13</v>
      </c>
      <c r="AD40" s="6" t="s">
        <v>5</v>
      </c>
      <c r="AE40" s="6" t="s">
        <v>6</v>
      </c>
      <c r="AF40" s="6" t="s">
        <v>7</v>
      </c>
      <c r="AG40" s="6" t="s">
        <v>9</v>
      </c>
      <c r="AH40" s="6" t="s">
        <v>8</v>
      </c>
      <c r="AI40" s="6" t="s">
        <v>14</v>
      </c>
      <c r="AJ40" s="6" t="s">
        <v>15</v>
      </c>
    </row>
    <row r="41" spans="1:37" ht="22.5" x14ac:dyDescent="0.2">
      <c r="A41" s="7" t="s">
        <v>20</v>
      </c>
      <c r="B41" s="7" t="s">
        <v>2</v>
      </c>
      <c r="C41" s="8" t="s">
        <v>21</v>
      </c>
      <c r="D41" s="8">
        <v>0.98</v>
      </c>
      <c r="E41" s="8">
        <v>0.94</v>
      </c>
      <c r="F41" s="8">
        <v>0.84</v>
      </c>
      <c r="G41" s="8">
        <v>0.8</v>
      </c>
      <c r="H41" s="8">
        <v>0.64</v>
      </c>
      <c r="I41" s="8">
        <v>0.41</v>
      </c>
      <c r="J41" s="8">
        <v>0.13</v>
      </c>
      <c r="K41" s="8">
        <v>0.09</v>
      </c>
      <c r="L41" s="8">
        <v>-0.22</v>
      </c>
      <c r="M41" s="8">
        <v>-0.26</v>
      </c>
      <c r="N41" s="8">
        <v>-0.15</v>
      </c>
      <c r="O41" s="8">
        <v>0.43</v>
      </c>
      <c r="P41" s="8">
        <v>0</v>
      </c>
      <c r="Q41" s="9">
        <v>0.1343</v>
      </c>
      <c r="R41" s="9">
        <v>9.4999999999999998E-3</v>
      </c>
      <c r="S41" s="9">
        <v>3.7199999999999997E-2</v>
      </c>
      <c r="T41" s="9">
        <v>0.129</v>
      </c>
      <c r="V41" s="7" t="s">
        <v>2</v>
      </c>
      <c r="W41" s="8">
        <f>IFERROR(C23-C41,0)</f>
        <v>0</v>
      </c>
      <c r="X41" s="8">
        <f t="shared" ref="X41:AJ41" si="1">IFERROR(D23-D41,0)</f>
        <v>-1.0000000000000009E-2</v>
      </c>
      <c r="Y41" s="8">
        <f t="shared" si="1"/>
        <v>2.0000000000000018E-2</v>
      </c>
      <c r="Z41" s="8">
        <f t="shared" si="1"/>
        <v>2.0000000000000018E-2</v>
      </c>
      <c r="AA41" s="8">
        <f t="shared" si="1"/>
        <v>5.9999999999999942E-2</v>
      </c>
      <c r="AB41" s="8">
        <f t="shared" si="1"/>
        <v>0.12</v>
      </c>
      <c r="AC41" s="8">
        <f t="shared" si="1"/>
        <v>0.28999999999999998</v>
      </c>
      <c r="AD41" s="8">
        <f t="shared" si="1"/>
        <v>-0.49</v>
      </c>
      <c r="AE41" s="8">
        <f t="shared" si="1"/>
        <v>-0.15</v>
      </c>
      <c r="AF41" s="8">
        <f t="shared" si="1"/>
        <v>-0.26</v>
      </c>
      <c r="AG41" s="8">
        <f t="shared" si="1"/>
        <v>0.24000000000000002</v>
      </c>
      <c r="AH41" s="8">
        <f t="shared" si="1"/>
        <v>0.22999999999999998</v>
      </c>
      <c r="AI41" s="8">
        <f t="shared" si="1"/>
        <v>0.13999999999999996</v>
      </c>
      <c r="AJ41" s="8">
        <f t="shared" si="1"/>
        <v>0.1</v>
      </c>
    </row>
    <row r="42" spans="1:37" x14ac:dyDescent="0.2">
      <c r="A42" s="10" t="s">
        <v>22</v>
      </c>
      <c r="B42" s="10" t="s">
        <v>3</v>
      </c>
      <c r="C42" s="11">
        <v>0.98</v>
      </c>
      <c r="D42" s="11" t="s">
        <v>21</v>
      </c>
      <c r="E42" s="11">
        <v>0.97</v>
      </c>
      <c r="F42" s="11">
        <v>0.82</v>
      </c>
      <c r="G42" s="11">
        <v>0.82</v>
      </c>
      <c r="H42" s="11">
        <v>0.65</v>
      </c>
      <c r="I42" s="11">
        <v>0.51</v>
      </c>
      <c r="J42" s="11">
        <v>0.18</v>
      </c>
      <c r="K42" s="11">
        <v>0.14000000000000001</v>
      </c>
      <c r="L42" s="11">
        <v>-0.2</v>
      </c>
      <c r="M42" s="11">
        <v>-0.28999999999999998</v>
      </c>
      <c r="N42" s="11">
        <v>-0.13</v>
      </c>
      <c r="O42" s="11">
        <v>0.42</v>
      </c>
      <c r="P42" s="11">
        <v>0.08</v>
      </c>
      <c r="Q42" s="12">
        <v>0.13089999999999999</v>
      </c>
      <c r="R42" s="12">
        <v>1.03E-2</v>
      </c>
      <c r="S42" s="12">
        <v>4.0399999999999998E-2</v>
      </c>
      <c r="T42" s="12">
        <v>0.1401</v>
      </c>
      <c r="V42" s="10" t="s">
        <v>3</v>
      </c>
      <c r="W42" s="8">
        <f t="shared" ref="W42:W54" si="2">IFERROR(C24-C42,0)</f>
        <v>-1.0000000000000009E-2</v>
      </c>
      <c r="X42" s="8">
        <f t="shared" ref="X42:X54" si="3">IFERROR(D24-D42,0)</f>
        <v>0</v>
      </c>
      <c r="Y42" s="8">
        <f t="shared" ref="Y42:Y54" si="4">IFERROR(E24-E42,0)</f>
        <v>1.0000000000000009E-2</v>
      </c>
      <c r="Z42" s="8">
        <f t="shared" ref="Z42:Z54" si="5">IFERROR(F24-F42,0)</f>
        <v>2.0000000000000018E-2</v>
      </c>
      <c r="AA42" s="8">
        <f t="shared" ref="AA42:AA54" si="6">IFERROR(G24-G42,0)</f>
        <v>3.0000000000000027E-2</v>
      </c>
      <c r="AB42" s="8">
        <f t="shared" ref="AB42:AB54" si="7">IFERROR(H24-H42,0)</f>
        <v>9.9999999999999978E-2</v>
      </c>
      <c r="AC42" s="8">
        <f t="shared" ref="AC42:AC54" si="8">IFERROR(I24-I42,0)</f>
        <v>0.22999999999999998</v>
      </c>
      <c r="AD42" s="8">
        <f t="shared" ref="AD42:AD54" si="9">IFERROR(J24-J42,0)</f>
        <v>-0.55000000000000004</v>
      </c>
      <c r="AE42" s="8">
        <f t="shared" ref="AE42:AE54" si="10">IFERROR(K24-K42,0)</f>
        <v>-0.18000000000000002</v>
      </c>
      <c r="AF42" s="8">
        <f t="shared" ref="AF42:AF54" si="11">IFERROR(L24-L42,0)</f>
        <v>-0.26</v>
      </c>
      <c r="AG42" s="8">
        <f t="shared" ref="AG42:AG54" si="12">IFERROR(M24-M42,0)</f>
        <v>0.31999999999999995</v>
      </c>
      <c r="AH42" s="8">
        <f t="shared" ref="AH42:AH54" si="13">IFERROR(N24-N42,0)</f>
        <v>0.22</v>
      </c>
      <c r="AI42" s="8">
        <f t="shared" ref="AI42:AI54" si="14">IFERROR(O24-O42,0)</f>
        <v>0.12000000000000005</v>
      </c>
      <c r="AJ42" s="8">
        <f t="shared" ref="AJ42:AJ54" si="15">IFERROR(P24-P42,0)</f>
        <v>0.03</v>
      </c>
    </row>
    <row r="43" spans="1:37" x14ac:dyDescent="0.2">
      <c r="A43" s="7" t="s">
        <v>23</v>
      </c>
      <c r="B43" s="7" t="s">
        <v>4</v>
      </c>
      <c r="C43" s="8">
        <v>0.94</v>
      </c>
      <c r="D43" s="8">
        <v>0.97</v>
      </c>
      <c r="E43" s="8" t="s">
        <v>21</v>
      </c>
      <c r="F43" s="8">
        <v>0.79</v>
      </c>
      <c r="G43" s="8">
        <v>0.8</v>
      </c>
      <c r="H43" s="8">
        <v>0.63</v>
      </c>
      <c r="I43" s="8">
        <v>0.42</v>
      </c>
      <c r="J43" s="8">
        <v>0.15</v>
      </c>
      <c r="K43" s="8">
        <v>0.04</v>
      </c>
      <c r="L43" s="8">
        <v>-0.31</v>
      </c>
      <c r="M43" s="8">
        <v>-0.43</v>
      </c>
      <c r="N43" s="8">
        <v>-0.15</v>
      </c>
      <c r="O43" s="8">
        <v>0.55000000000000004</v>
      </c>
      <c r="P43" s="8">
        <v>0.08</v>
      </c>
      <c r="Q43" s="9">
        <v>0.12820000000000001</v>
      </c>
      <c r="R43" s="9">
        <v>1.14E-2</v>
      </c>
      <c r="S43" s="9">
        <v>4.6199999999999998E-2</v>
      </c>
      <c r="T43" s="9">
        <v>0.15989999999999999</v>
      </c>
      <c r="V43" s="7" t="s">
        <v>4</v>
      </c>
      <c r="W43" s="8">
        <f t="shared" si="2"/>
        <v>2.0000000000000018E-2</v>
      </c>
      <c r="X43" s="8">
        <f t="shared" si="3"/>
        <v>1.0000000000000009E-2</v>
      </c>
      <c r="Y43" s="8">
        <f t="shared" si="4"/>
        <v>0</v>
      </c>
      <c r="Z43" s="8">
        <f t="shared" si="5"/>
        <v>2.0000000000000018E-2</v>
      </c>
      <c r="AA43" s="8">
        <f t="shared" si="6"/>
        <v>2.9999999999999916E-2</v>
      </c>
      <c r="AB43" s="8">
        <f t="shared" si="7"/>
        <v>9.9999999999999978E-2</v>
      </c>
      <c r="AC43" s="8">
        <f t="shared" si="8"/>
        <v>0.28999999999999998</v>
      </c>
      <c r="AD43" s="8">
        <f t="shared" si="9"/>
        <v>-0.55000000000000004</v>
      </c>
      <c r="AE43" s="8">
        <f t="shared" si="10"/>
        <v>-0.12</v>
      </c>
      <c r="AF43" s="8">
        <f t="shared" si="11"/>
        <v>-0.18</v>
      </c>
      <c r="AG43" s="8">
        <f t="shared" si="12"/>
        <v>0.42</v>
      </c>
      <c r="AH43" s="8">
        <f t="shared" si="13"/>
        <v>0.21</v>
      </c>
      <c r="AI43" s="8">
        <f t="shared" si="14"/>
        <v>1.0000000000000009E-2</v>
      </c>
      <c r="AJ43" s="8">
        <f t="shared" si="15"/>
        <v>9.999999999999995E-3</v>
      </c>
    </row>
    <row r="44" spans="1:37" ht="22.5" x14ac:dyDescent="0.2">
      <c r="A44" s="10" t="s">
        <v>29</v>
      </c>
      <c r="B44" s="10" t="s">
        <v>10</v>
      </c>
      <c r="C44" s="11">
        <v>0.84</v>
      </c>
      <c r="D44" s="11">
        <v>0.82</v>
      </c>
      <c r="E44" s="11">
        <v>0.79</v>
      </c>
      <c r="F44" s="11" t="s">
        <v>21</v>
      </c>
      <c r="G44" s="11">
        <v>0.96</v>
      </c>
      <c r="H44" s="11">
        <v>0.89</v>
      </c>
      <c r="I44" s="11">
        <v>0.32</v>
      </c>
      <c r="J44" s="11">
        <v>0.05</v>
      </c>
      <c r="K44" s="11">
        <v>0.09</v>
      </c>
      <c r="L44" s="11">
        <v>-0.28000000000000003</v>
      </c>
      <c r="M44" s="11">
        <v>-0.24</v>
      </c>
      <c r="N44" s="11">
        <v>-0.03</v>
      </c>
      <c r="O44" s="11">
        <v>0.56000000000000005</v>
      </c>
      <c r="P44" s="11">
        <v>0.26</v>
      </c>
      <c r="Q44" s="12">
        <v>5.1799999999999999E-2</v>
      </c>
      <c r="R44" s="12">
        <v>1.11E-2</v>
      </c>
      <c r="S44" s="12">
        <v>4.3700000000000003E-2</v>
      </c>
      <c r="T44" s="12">
        <v>0.1515</v>
      </c>
      <c r="V44" s="10" t="s">
        <v>10</v>
      </c>
      <c r="W44" s="8">
        <f t="shared" si="2"/>
        <v>2.0000000000000018E-2</v>
      </c>
      <c r="X44" s="8">
        <f t="shared" si="3"/>
        <v>2.0000000000000018E-2</v>
      </c>
      <c r="Y44" s="8">
        <f t="shared" si="4"/>
        <v>2.0000000000000018E-2</v>
      </c>
      <c r="Z44" s="8">
        <f t="shared" si="5"/>
        <v>0</v>
      </c>
      <c r="AA44" s="8">
        <f t="shared" si="6"/>
        <v>0</v>
      </c>
      <c r="AB44" s="8">
        <f t="shared" si="7"/>
        <v>4.0000000000000036E-2</v>
      </c>
      <c r="AC44" s="8">
        <f t="shared" si="8"/>
        <v>0.31</v>
      </c>
      <c r="AD44" s="8">
        <f t="shared" si="9"/>
        <v>-0.3</v>
      </c>
      <c r="AE44" s="8">
        <f t="shared" si="10"/>
        <v>-0.08</v>
      </c>
      <c r="AF44" s="8">
        <f t="shared" si="11"/>
        <v>-0.16999999999999998</v>
      </c>
      <c r="AG44" s="8">
        <f t="shared" si="12"/>
        <v>0.31</v>
      </c>
      <c r="AH44" s="8">
        <f t="shared" si="13"/>
        <v>0.21</v>
      </c>
      <c r="AI44" s="8">
        <f t="shared" si="14"/>
        <v>0.10999999999999999</v>
      </c>
      <c r="AJ44" s="8">
        <f t="shared" si="15"/>
        <v>-4.0000000000000008E-2</v>
      </c>
    </row>
    <row r="45" spans="1:37" ht="22.5" x14ac:dyDescent="0.2">
      <c r="A45" s="7" t="s">
        <v>30</v>
      </c>
      <c r="B45" s="7" t="s">
        <v>11</v>
      </c>
      <c r="C45" s="8">
        <v>0.8</v>
      </c>
      <c r="D45" s="8">
        <v>0.82</v>
      </c>
      <c r="E45" s="8">
        <v>0.8</v>
      </c>
      <c r="F45" s="8">
        <v>0.96</v>
      </c>
      <c r="G45" s="8" t="s">
        <v>21</v>
      </c>
      <c r="H45" s="8">
        <v>0.87</v>
      </c>
      <c r="I45" s="8">
        <v>0.36</v>
      </c>
      <c r="J45" s="8">
        <v>0.06</v>
      </c>
      <c r="K45" s="8">
        <v>7.0000000000000007E-2</v>
      </c>
      <c r="L45" s="8">
        <v>-0.32</v>
      </c>
      <c r="M45" s="8">
        <v>-0.34</v>
      </c>
      <c r="N45" s="8">
        <v>-7.0000000000000007E-2</v>
      </c>
      <c r="O45" s="8">
        <v>0.51</v>
      </c>
      <c r="P45" s="8">
        <v>0.3</v>
      </c>
      <c r="Q45" s="9">
        <v>6.1600000000000002E-2</v>
      </c>
      <c r="R45" s="9">
        <v>1.06E-2</v>
      </c>
      <c r="S45" s="9">
        <v>4.4600000000000001E-2</v>
      </c>
      <c r="T45" s="9">
        <v>0.15440000000000001</v>
      </c>
      <c r="V45" s="7" t="s">
        <v>11</v>
      </c>
      <c r="W45" s="8">
        <f t="shared" si="2"/>
        <v>5.9999999999999942E-2</v>
      </c>
      <c r="X45" s="8">
        <f t="shared" si="3"/>
        <v>3.0000000000000027E-2</v>
      </c>
      <c r="Y45" s="8">
        <f t="shared" si="4"/>
        <v>2.9999999999999916E-2</v>
      </c>
      <c r="Z45" s="8">
        <f t="shared" si="5"/>
        <v>0</v>
      </c>
      <c r="AA45" s="8">
        <f t="shared" si="6"/>
        <v>0</v>
      </c>
      <c r="AB45" s="8">
        <f t="shared" si="7"/>
        <v>4.0000000000000036E-2</v>
      </c>
      <c r="AC45" s="8">
        <f t="shared" si="8"/>
        <v>0.27</v>
      </c>
      <c r="AD45" s="8">
        <f t="shared" si="9"/>
        <v>-0.33</v>
      </c>
      <c r="AE45" s="8">
        <f t="shared" si="10"/>
        <v>-3.0000000000000006E-2</v>
      </c>
      <c r="AF45" s="8">
        <f t="shared" si="11"/>
        <v>-0.13</v>
      </c>
      <c r="AG45" s="8">
        <f t="shared" si="12"/>
        <v>0.42000000000000004</v>
      </c>
      <c r="AH45" s="8">
        <f t="shared" si="13"/>
        <v>0.29000000000000004</v>
      </c>
      <c r="AI45" s="8">
        <f t="shared" si="14"/>
        <v>0.17999999999999994</v>
      </c>
      <c r="AJ45" s="8">
        <f t="shared" si="15"/>
        <v>-1.9999999999999962E-2</v>
      </c>
    </row>
    <row r="46" spans="1:37" ht="23.25" thickBot="1" x14ac:dyDescent="0.25">
      <c r="A46" s="10" t="s">
        <v>31</v>
      </c>
      <c r="B46" s="10" t="s">
        <v>12</v>
      </c>
      <c r="C46" s="11">
        <v>0.64</v>
      </c>
      <c r="D46" s="11">
        <v>0.65</v>
      </c>
      <c r="E46" s="11">
        <v>0.63</v>
      </c>
      <c r="F46" s="11">
        <v>0.89</v>
      </c>
      <c r="G46" s="11">
        <v>0.87</v>
      </c>
      <c r="H46" s="11" t="s">
        <v>21</v>
      </c>
      <c r="I46" s="11">
        <v>0.48</v>
      </c>
      <c r="J46" s="11">
        <v>0.16</v>
      </c>
      <c r="K46" s="11">
        <v>0.32</v>
      </c>
      <c r="L46" s="11">
        <v>-0.04</v>
      </c>
      <c r="M46" s="11">
        <v>-0.11</v>
      </c>
      <c r="N46" s="11">
        <v>0.25</v>
      </c>
      <c r="O46" s="11">
        <v>0.67</v>
      </c>
      <c r="P46" s="11">
        <v>0.59</v>
      </c>
      <c r="Q46" s="12">
        <v>3.4599999999999999E-2</v>
      </c>
      <c r="R46" s="12">
        <v>1.29E-2</v>
      </c>
      <c r="S46" s="12">
        <v>5.1799999999999999E-2</v>
      </c>
      <c r="T46" s="12">
        <v>0.17960000000000001</v>
      </c>
      <c r="V46" s="10" t="s">
        <v>12</v>
      </c>
      <c r="W46" s="8">
        <f t="shared" si="2"/>
        <v>0.12</v>
      </c>
      <c r="X46" s="8">
        <f t="shared" si="3"/>
        <v>9.9999999999999978E-2</v>
      </c>
      <c r="Y46" s="8">
        <f t="shared" si="4"/>
        <v>9.9999999999999978E-2</v>
      </c>
      <c r="Z46" s="8">
        <f t="shared" si="5"/>
        <v>4.0000000000000036E-2</v>
      </c>
      <c r="AA46" s="8">
        <f t="shared" si="6"/>
        <v>4.0000000000000036E-2</v>
      </c>
      <c r="AB46" s="8">
        <f t="shared" si="7"/>
        <v>0</v>
      </c>
      <c r="AC46" s="8">
        <f t="shared" si="8"/>
        <v>9.9999999999999978E-2</v>
      </c>
      <c r="AD46" s="8">
        <f t="shared" si="9"/>
        <v>-0.33</v>
      </c>
      <c r="AE46" s="8">
        <f t="shared" si="10"/>
        <v>-0.25</v>
      </c>
      <c r="AF46" s="8">
        <f t="shared" si="11"/>
        <v>-0.34</v>
      </c>
      <c r="AG46" s="8">
        <f t="shared" si="12"/>
        <v>0.19</v>
      </c>
      <c r="AH46" s="8">
        <f t="shared" si="13"/>
        <v>2.0000000000000018E-2</v>
      </c>
      <c r="AI46" s="8">
        <f t="shared" si="14"/>
        <v>-2.0000000000000018E-2</v>
      </c>
      <c r="AJ46" s="8">
        <f t="shared" si="15"/>
        <v>-0.26999999999999996</v>
      </c>
    </row>
    <row r="47" spans="1:37" ht="12" thickBot="1" x14ac:dyDescent="0.25">
      <c r="A47" s="7" t="s">
        <v>32</v>
      </c>
      <c r="B47" s="7" t="s">
        <v>13</v>
      </c>
      <c r="C47" s="8">
        <v>0.41</v>
      </c>
      <c r="D47" s="8">
        <v>0.51</v>
      </c>
      <c r="E47" s="8">
        <v>0.42</v>
      </c>
      <c r="F47" s="8">
        <v>0.32</v>
      </c>
      <c r="G47" s="8">
        <v>0.36</v>
      </c>
      <c r="H47" s="8">
        <v>0.48</v>
      </c>
      <c r="I47" s="8" t="s">
        <v>21</v>
      </c>
      <c r="J47" s="8">
        <v>0.45</v>
      </c>
      <c r="K47" s="8">
        <v>0.75</v>
      </c>
      <c r="L47" s="8">
        <v>0.51</v>
      </c>
      <c r="M47" s="8">
        <v>0.37</v>
      </c>
      <c r="N47" s="8">
        <v>0.52</v>
      </c>
      <c r="O47" s="8">
        <v>0.2</v>
      </c>
      <c r="P47" s="13">
        <v>0.55000000000000004</v>
      </c>
      <c r="Q47" s="9">
        <v>0.1195</v>
      </c>
      <c r="R47" s="9">
        <v>1.12E-2</v>
      </c>
      <c r="S47" s="9">
        <v>4.4200000000000003E-2</v>
      </c>
      <c r="T47" s="9">
        <v>0.15310000000000001</v>
      </c>
      <c r="V47" s="7" t="s">
        <v>13</v>
      </c>
      <c r="W47" s="8">
        <f t="shared" si="2"/>
        <v>0.28999999999999998</v>
      </c>
      <c r="X47" s="8">
        <f t="shared" si="3"/>
        <v>0.22999999999999998</v>
      </c>
      <c r="Y47" s="8">
        <f t="shared" si="4"/>
        <v>0.28999999999999998</v>
      </c>
      <c r="Z47" s="8">
        <f t="shared" si="5"/>
        <v>0.31</v>
      </c>
      <c r="AA47" s="8">
        <f t="shared" si="6"/>
        <v>0.27</v>
      </c>
      <c r="AB47" s="8">
        <f t="shared" si="7"/>
        <v>9.9999999999999978E-2</v>
      </c>
      <c r="AC47" s="8">
        <f t="shared" si="8"/>
        <v>0</v>
      </c>
      <c r="AD47" s="8">
        <f t="shared" si="9"/>
        <v>-0.51</v>
      </c>
      <c r="AE47" s="8">
        <f t="shared" si="10"/>
        <v>-0.41</v>
      </c>
      <c r="AF47" s="8">
        <f t="shared" si="11"/>
        <v>-0.54</v>
      </c>
      <c r="AG47" s="8">
        <f t="shared" si="12"/>
        <v>-2.0000000000000018E-2</v>
      </c>
      <c r="AH47" s="8">
        <f t="shared" si="13"/>
        <v>-0.15000000000000002</v>
      </c>
      <c r="AI47" s="8">
        <f t="shared" si="14"/>
        <v>0.10999999999999999</v>
      </c>
      <c r="AJ47" s="8">
        <f t="shared" si="15"/>
        <v>-0.38</v>
      </c>
    </row>
    <row r="48" spans="1:37" ht="22.5" x14ac:dyDescent="0.2">
      <c r="A48" s="10" t="s">
        <v>24</v>
      </c>
      <c r="B48" s="10" t="s">
        <v>5</v>
      </c>
      <c r="C48" s="11">
        <v>0.13</v>
      </c>
      <c r="D48" s="11">
        <v>0.18</v>
      </c>
      <c r="E48" s="11">
        <v>0.15</v>
      </c>
      <c r="F48" s="11">
        <v>0.05</v>
      </c>
      <c r="G48" s="11">
        <v>0.06</v>
      </c>
      <c r="H48" s="11">
        <v>0.16</v>
      </c>
      <c r="I48" s="11">
        <v>0.45</v>
      </c>
      <c r="J48" s="11" t="s">
        <v>21</v>
      </c>
      <c r="K48" s="11">
        <v>0.63</v>
      </c>
      <c r="L48" s="11">
        <v>0.28999999999999998</v>
      </c>
      <c r="M48" s="11">
        <v>0.16</v>
      </c>
      <c r="N48" s="11">
        <v>0.48</v>
      </c>
      <c r="O48" s="11">
        <v>0.44</v>
      </c>
      <c r="P48" s="11">
        <v>0.62</v>
      </c>
      <c r="Q48" s="12">
        <v>1.0999999999999999E-2</v>
      </c>
      <c r="R48" s="12">
        <v>5.9999999999999995E-4</v>
      </c>
      <c r="S48" s="12">
        <v>2.3999999999999998E-3</v>
      </c>
      <c r="T48" s="12">
        <v>8.3999999999999995E-3</v>
      </c>
      <c r="V48" s="10" t="s">
        <v>5</v>
      </c>
      <c r="W48" s="8">
        <f t="shared" si="2"/>
        <v>-0.49</v>
      </c>
      <c r="X48" s="8">
        <f t="shared" si="3"/>
        <v>-0.55000000000000004</v>
      </c>
      <c r="Y48" s="8">
        <f t="shared" si="4"/>
        <v>-0.55000000000000004</v>
      </c>
      <c r="Z48" s="8">
        <f t="shared" si="5"/>
        <v>-0.3</v>
      </c>
      <c r="AA48" s="8">
        <f t="shared" si="6"/>
        <v>-0.33</v>
      </c>
      <c r="AB48" s="8">
        <f t="shared" si="7"/>
        <v>-0.33</v>
      </c>
      <c r="AC48" s="8">
        <f t="shared" si="8"/>
        <v>-0.51</v>
      </c>
      <c r="AD48" s="8">
        <f t="shared" si="9"/>
        <v>0</v>
      </c>
      <c r="AE48" s="8">
        <f t="shared" si="10"/>
        <v>4.0000000000000036E-2</v>
      </c>
      <c r="AF48" s="8">
        <f t="shared" si="11"/>
        <v>0.33</v>
      </c>
      <c r="AG48" s="8">
        <f t="shared" si="12"/>
        <v>0.16</v>
      </c>
      <c r="AH48" s="8">
        <f t="shared" si="13"/>
        <v>4.0000000000000036E-2</v>
      </c>
      <c r="AI48" s="8">
        <f t="shared" si="14"/>
        <v>-0.69</v>
      </c>
      <c r="AJ48" s="8">
        <f t="shared" si="15"/>
        <v>-0.22999999999999998</v>
      </c>
    </row>
    <row r="49" spans="1:37" ht="22.5" x14ac:dyDescent="0.2">
      <c r="A49" s="7" t="s">
        <v>25</v>
      </c>
      <c r="B49" s="7" t="s">
        <v>6</v>
      </c>
      <c r="C49" s="8">
        <v>0.09</v>
      </c>
      <c r="D49" s="8">
        <v>0.14000000000000001</v>
      </c>
      <c r="E49" s="8">
        <v>0.04</v>
      </c>
      <c r="F49" s="8">
        <v>0.09</v>
      </c>
      <c r="G49" s="8">
        <v>7.0000000000000007E-2</v>
      </c>
      <c r="H49" s="8">
        <v>0.32</v>
      </c>
      <c r="I49" s="8">
        <v>0.75</v>
      </c>
      <c r="J49" s="8">
        <v>0.63</v>
      </c>
      <c r="K49" s="8" t="s">
        <v>21</v>
      </c>
      <c r="L49" s="8">
        <v>0.85</v>
      </c>
      <c r="M49" s="8">
        <v>0.74</v>
      </c>
      <c r="N49" s="8">
        <v>0.9</v>
      </c>
      <c r="O49" s="8">
        <v>0.33</v>
      </c>
      <c r="P49" s="8">
        <v>0.77</v>
      </c>
      <c r="Q49" s="9">
        <v>3.5799999999999998E-2</v>
      </c>
      <c r="R49" s="9">
        <v>2.0999999999999999E-3</v>
      </c>
      <c r="S49" s="9">
        <v>8.8000000000000005E-3</v>
      </c>
      <c r="T49" s="9">
        <v>3.0599999999999999E-2</v>
      </c>
      <c r="V49" s="7" t="s">
        <v>6</v>
      </c>
      <c r="W49" s="8">
        <f t="shared" si="2"/>
        <v>-0.15</v>
      </c>
      <c r="X49" s="8">
        <f t="shared" si="3"/>
        <v>-0.18000000000000002</v>
      </c>
      <c r="Y49" s="8">
        <f t="shared" si="4"/>
        <v>-0.12</v>
      </c>
      <c r="Z49" s="8">
        <f t="shared" si="5"/>
        <v>-0.08</v>
      </c>
      <c r="AA49" s="8">
        <f t="shared" si="6"/>
        <v>-3.0000000000000006E-2</v>
      </c>
      <c r="AB49" s="8">
        <f t="shared" si="7"/>
        <v>-0.25</v>
      </c>
      <c r="AC49" s="8">
        <f t="shared" si="8"/>
        <v>-0.41</v>
      </c>
      <c r="AD49" s="8">
        <f t="shared" si="9"/>
        <v>4.0000000000000036E-2</v>
      </c>
      <c r="AE49" s="8">
        <f t="shared" si="10"/>
        <v>0</v>
      </c>
      <c r="AF49" s="8">
        <f t="shared" si="11"/>
        <v>-7.999999999999996E-2</v>
      </c>
      <c r="AG49" s="8">
        <f t="shared" si="12"/>
        <v>-6.9999999999999951E-2</v>
      </c>
      <c r="AH49" s="8">
        <f t="shared" si="13"/>
        <v>-9.9999999999999978E-2</v>
      </c>
      <c r="AI49" s="8">
        <f t="shared" si="14"/>
        <v>-0.45</v>
      </c>
      <c r="AJ49" s="8">
        <f t="shared" si="15"/>
        <v>-0.33</v>
      </c>
    </row>
    <row r="50" spans="1:37" ht="22.5" x14ac:dyDescent="0.2">
      <c r="A50" s="10" t="s">
        <v>26</v>
      </c>
      <c r="B50" s="10" t="s">
        <v>7</v>
      </c>
      <c r="C50" s="11">
        <v>-0.22</v>
      </c>
      <c r="D50" s="11">
        <v>-0.2</v>
      </c>
      <c r="E50" s="11">
        <v>-0.31</v>
      </c>
      <c r="F50" s="11">
        <v>-0.28000000000000003</v>
      </c>
      <c r="G50" s="11">
        <v>-0.32</v>
      </c>
      <c r="H50" s="11">
        <v>-0.04</v>
      </c>
      <c r="I50" s="11">
        <v>0.51</v>
      </c>
      <c r="J50" s="11">
        <v>0.28999999999999998</v>
      </c>
      <c r="K50" s="11">
        <v>0.85</v>
      </c>
      <c r="L50" s="11" t="s">
        <v>21</v>
      </c>
      <c r="M50" s="11">
        <v>0.91</v>
      </c>
      <c r="N50" s="11">
        <v>0.8</v>
      </c>
      <c r="O50" s="11">
        <v>-0.06</v>
      </c>
      <c r="P50" s="11">
        <v>0.49</v>
      </c>
      <c r="Q50" s="12">
        <v>7.2599999999999998E-2</v>
      </c>
      <c r="R50" s="12">
        <v>8.6999999999999994E-3</v>
      </c>
      <c r="S50" s="12">
        <v>3.6799999999999999E-2</v>
      </c>
      <c r="T50" s="12">
        <v>0.1275</v>
      </c>
      <c r="V50" s="10" t="s">
        <v>7</v>
      </c>
      <c r="W50" s="8">
        <f t="shared" si="2"/>
        <v>-0.26</v>
      </c>
      <c r="X50" s="8">
        <f t="shared" si="3"/>
        <v>-0.26</v>
      </c>
      <c r="Y50" s="8">
        <f t="shared" si="4"/>
        <v>-0.18</v>
      </c>
      <c r="Z50" s="8">
        <f t="shared" si="5"/>
        <v>-0.16999999999999998</v>
      </c>
      <c r="AA50" s="8">
        <f t="shared" si="6"/>
        <v>-0.13</v>
      </c>
      <c r="AB50" s="8">
        <f t="shared" si="7"/>
        <v>-0.34</v>
      </c>
      <c r="AC50" s="8">
        <f t="shared" si="8"/>
        <v>-0.54</v>
      </c>
      <c r="AD50" s="8">
        <f t="shared" si="9"/>
        <v>0.33</v>
      </c>
      <c r="AE50" s="8">
        <f t="shared" si="10"/>
        <v>-7.999999999999996E-2</v>
      </c>
      <c r="AF50" s="8">
        <f t="shared" si="11"/>
        <v>0</v>
      </c>
      <c r="AG50" s="8">
        <f t="shared" si="12"/>
        <v>-0.37</v>
      </c>
      <c r="AH50" s="8">
        <f t="shared" si="13"/>
        <v>-0.26</v>
      </c>
      <c r="AI50" s="8">
        <f t="shared" si="14"/>
        <v>-0.44</v>
      </c>
      <c r="AJ50" s="8">
        <f t="shared" si="15"/>
        <v>-0.27</v>
      </c>
    </row>
    <row r="51" spans="1:37" ht="22.5" x14ac:dyDescent="0.2">
      <c r="A51" s="7" t="s">
        <v>28</v>
      </c>
      <c r="B51" s="7" t="s">
        <v>9</v>
      </c>
      <c r="C51" s="8">
        <v>-0.26</v>
      </c>
      <c r="D51" s="8">
        <v>-0.28999999999999998</v>
      </c>
      <c r="E51" s="8">
        <v>-0.43</v>
      </c>
      <c r="F51" s="8">
        <v>-0.24</v>
      </c>
      <c r="G51" s="8">
        <v>-0.34</v>
      </c>
      <c r="H51" s="8">
        <v>-0.11</v>
      </c>
      <c r="I51" s="8">
        <v>0.37</v>
      </c>
      <c r="J51" s="8">
        <v>0.16</v>
      </c>
      <c r="K51" s="8">
        <v>0.74</v>
      </c>
      <c r="L51" s="8">
        <v>0.91</v>
      </c>
      <c r="M51" s="8" t="s">
        <v>21</v>
      </c>
      <c r="N51" s="8">
        <v>0.75</v>
      </c>
      <c r="O51" s="8">
        <v>-0.18</v>
      </c>
      <c r="P51" s="8">
        <v>0.32</v>
      </c>
      <c r="Q51" s="9">
        <v>3.8600000000000002E-2</v>
      </c>
      <c r="R51" s="9">
        <v>2.5000000000000001E-3</v>
      </c>
      <c r="S51" s="9">
        <v>1.2500000000000001E-2</v>
      </c>
      <c r="T51" s="9">
        <v>4.3400000000000001E-2</v>
      </c>
      <c r="V51" s="7" t="s">
        <v>9</v>
      </c>
      <c r="W51" s="8">
        <f t="shared" si="2"/>
        <v>0.24000000000000002</v>
      </c>
      <c r="X51" s="8">
        <f t="shared" si="3"/>
        <v>0.31999999999999995</v>
      </c>
      <c r="Y51" s="8">
        <f t="shared" si="4"/>
        <v>0.42</v>
      </c>
      <c r="Z51" s="8">
        <f t="shared" si="5"/>
        <v>0.31</v>
      </c>
      <c r="AA51" s="8">
        <f t="shared" si="6"/>
        <v>0.42000000000000004</v>
      </c>
      <c r="AB51" s="8">
        <f t="shared" si="7"/>
        <v>0.19</v>
      </c>
      <c r="AC51" s="8">
        <f t="shared" si="8"/>
        <v>-2.0000000000000018E-2</v>
      </c>
      <c r="AD51" s="8">
        <f t="shared" si="9"/>
        <v>0.16</v>
      </c>
      <c r="AE51" s="8">
        <f t="shared" si="10"/>
        <v>-6.9999999999999951E-2</v>
      </c>
      <c r="AF51" s="8">
        <f t="shared" si="11"/>
        <v>-0.37</v>
      </c>
      <c r="AG51" s="8">
        <f t="shared" si="12"/>
        <v>0</v>
      </c>
      <c r="AH51" s="8">
        <f t="shared" si="13"/>
        <v>-0.20999999999999996</v>
      </c>
      <c r="AI51" s="8">
        <f t="shared" si="14"/>
        <v>0.13</v>
      </c>
      <c r="AJ51" s="8">
        <f t="shared" si="15"/>
        <v>-7.0000000000000007E-2</v>
      </c>
    </row>
    <row r="52" spans="1:37" x14ac:dyDescent="0.2">
      <c r="A52" s="10" t="s">
        <v>27</v>
      </c>
      <c r="B52" s="10" t="s">
        <v>8</v>
      </c>
      <c r="C52" s="11">
        <v>-0.15</v>
      </c>
      <c r="D52" s="11">
        <v>-0.13</v>
      </c>
      <c r="E52" s="11">
        <v>-0.15</v>
      </c>
      <c r="F52" s="11">
        <v>-0.03</v>
      </c>
      <c r="G52" s="11">
        <v>-7.0000000000000007E-2</v>
      </c>
      <c r="H52" s="11">
        <v>0.25</v>
      </c>
      <c r="I52" s="11">
        <v>0.52</v>
      </c>
      <c r="J52" s="11">
        <v>0.48</v>
      </c>
      <c r="K52" s="11">
        <v>0.9</v>
      </c>
      <c r="L52" s="11">
        <v>0.8</v>
      </c>
      <c r="M52" s="11">
        <v>0.75</v>
      </c>
      <c r="N52" s="11" t="s">
        <v>21</v>
      </c>
      <c r="O52" s="11">
        <v>0.43</v>
      </c>
      <c r="P52" s="11">
        <v>0.79</v>
      </c>
      <c r="Q52" s="12">
        <v>3.2099999999999997E-2</v>
      </c>
      <c r="R52" s="12">
        <v>3.0999999999999999E-3</v>
      </c>
      <c r="S52" s="12">
        <v>1.2699999999999999E-2</v>
      </c>
      <c r="T52" s="12">
        <v>4.4200000000000003E-2</v>
      </c>
      <c r="V52" s="10" t="s">
        <v>8</v>
      </c>
      <c r="W52" s="8">
        <f t="shared" si="2"/>
        <v>0.22999999999999998</v>
      </c>
      <c r="X52" s="8">
        <f t="shared" si="3"/>
        <v>0.22</v>
      </c>
      <c r="Y52" s="8">
        <f t="shared" si="4"/>
        <v>0.21</v>
      </c>
      <c r="Z52" s="8">
        <f t="shared" si="5"/>
        <v>0.21</v>
      </c>
      <c r="AA52" s="8">
        <f t="shared" si="6"/>
        <v>0.29000000000000004</v>
      </c>
      <c r="AB52" s="8">
        <f t="shared" si="7"/>
        <v>2.0000000000000018E-2</v>
      </c>
      <c r="AC52" s="8">
        <f t="shared" si="8"/>
        <v>-0.15000000000000002</v>
      </c>
      <c r="AD52" s="8">
        <f t="shared" si="9"/>
        <v>4.0000000000000036E-2</v>
      </c>
      <c r="AE52" s="8">
        <f t="shared" si="10"/>
        <v>-9.9999999999999978E-2</v>
      </c>
      <c r="AF52" s="8">
        <f t="shared" si="11"/>
        <v>-0.26</v>
      </c>
      <c r="AG52" s="8">
        <f t="shared" si="12"/>
        <v>-0.20999999999999996</v>
      </c>
      <c r="AH52" s="8">
        <f t="shared" si="13"/>
        <v>0</v>
      </c>
      <c r="AI52" s="8">
        <f t="shared" si="14"/>
        <v>-0.32</v>
      </c>
      <c r="AJ52" s="8">
        <f t="shared" si="15"/>
        <v>-0.25</v>
      </c>
      <c r="AK52" s="8"/>
    </row>
    <row r="53" spans="1:37" ht="22.5" x14ac:dyDescent="0.2">
      <c r="A53" s="7" t="s">
        <v>33</v>
      </c>
      <c r="B53" s="7" t="s">
        <v>14</v>
      </c>
      <c r="C53" s="8">
        <v>0.43</v>
      </c>
      <c r="D53" s="8">
        <v>0.42</v>
      </c>
      <c r="E53" s="8">
        <v>0.55000000000000004</v>
      </c>
      <c r="F53" s="8">
        <v>0.56000000000000005</v>
      </c>
      <c r="G53" s="8">
        <v>0.51</v>
      </c>
      <c r="H53" s="8">
        <v>0.67</v>
      </c>
      <c r="I53" s="8">
        <v>0.2</v>
      </c>
      <c r="J53" s="8">
        <v>0.44</v>
      </c>
      <c r="K53" s="8">
        <v>0.33</v>
      </c>
      <c r="L53" s="8">
        <v>-0.06</v>
      </c>
      <c r="M53" s="8">
        <v>-0.18</v>
      </c>
      <c r="N53" s="8">
        <v>0.43</v>
      </c>
      <c r="O53" s="8" t="s">
        <v>21</v>
      </c>
      <c r="P53" s="8">
        <v>0.64</v>
      </c>
      <c r="Q53" s="9">
        <v>-3.9699999999999999E-2</v>
      </c>
      <c r="R53" s="9">
        <v>9.9000000000000008E-3</v>
      </c>
      <c r="S53" s="9">
        <v>4.65E-2</v>
      </c>
      <c r="T53" s="9">
        <v>0.161</v>
      </c>
      <c r="V53" s="7" t="s">
        <v>14</v>
      </c>
      <c r="W53" s="8">
        <f t="shared" si="2"/>
        <v>0.13999999999999996</v>
      </c>
      <c r="X53" s="8">
        <f t="shared" si="3"/>
        <v>0.12000000000000005</v>
      </c>
      <c r="Y53" s="8">
        <f t="shared" si="4"/>
        <v>1.0000000000000009E-2</v>
      </c>
      <c r="Z53" s="8">
        <f t="shared" si="5"/>
        <v>0.10999999999999999</v>
      </c>
      <c r="AA53" s="8">
        <f t="shared" si="6"/>
        <v>0.17999999999999994</v>
      </c>
      <c r="AB53" s="8">
        <f t="shared" si="7"/>
        <v>-2.0000000000000018E-2</v>
      </c>
      <c r="AC53" s="8">
        <f t="shared" si="8"/>
        <v>0.10999999999999999</v>
      </c>
      <c r="AD53" s="8">
        <f t="shared" si="9"/>
        <v>-0.69</v>
      </c>
      <c r="AE53" s="8">
        <f t="shared" si="10"/>
        <v>-0.45</v>
      </c>
      <c r="AF53" s="8">
        <f t="shared" si="11"/>
        <v>-0.44</v>
      </c>
      <c r="AG53" s="8">
        <f t="shared" si="12"/>
        <v>0.13</v>
      </c>
      <c r="AH53" s="8">
        <f t="shared" si="13"/>
        <v>-0.32</v>
      </c>
      <c r="AI53" s="8">
        <f t="shared" si="14"/>
        <v>0</v>
      </c>
      <c r="AJ53" s="8">
        <f t="shared" si="15"/>
        <v>-0.29000000000000004</v>
      </c>
      <c r="AK53" s="8">
        <f>MIN(W41:AJ54)</f>
        <v>-0.69</v>
      </c>
    </row>
    <row r="54" spans="1:37" x14ac:dyDescent="0.2">
      <c r="A54" s="10" t="s">
        <v>34</v>
      </c>
      <c r="B54" s="10" t="s">
        <v>15</v>
      </c>
      <c r="C54" s="11">
        <v>0</v>
      </c>
      <c r="D54" s="11">
        <v>0.08</v>
      </c>
      <c r="E54" s="11">
        <v>0.08</v>
      </c>
      <c r="F54" s="11">
        <v>0.26</v>
      </c>
      <c r="G54" s="11">
        <v>0.3</v>
      </c>
      <c r="H54" s="11">
        <v>0.59</v>
      </c>
      <c r="I54" s="11">
        <v>0.55000000000000004</v>
      </c>
      <c r="J54" s="11">
        <v>0.62</v>
      </c>
      <c r="K54" s="11">
        <v>0.77</v>
      </c>
      <c r="L54" s="11">
        <v>0.49</v>
      </c>
      <c r="M54" s="11">
        <v>0.32</v>
      </c>
      <c r="N54" s="11">
        <v>0.79</v>
      </c>
      <c r="O54" s="11">
        <v>0.64</v>
      </c>
      <c r="P54" s="11" t="s">
        <v>21</v>
      </c>
      <c r="Q54" s="12">
        <v>2.9100000000000001E-2</v>
      </c>
      <c r="R54" s="12">
        <v>9.7999999999999997E-3</v>
      </c>
      <c r="S54" s="12">
        <v>4.6699999999999998E-2</v>
      </c>
      <c r="T54" s="12">
        <v>0.16170000000000001</v>
      </c>
      <c r="V54" s="10" t="s">
        <v>15</v>
      </c>
      <c r="W54" s="8">
        <f t="shared" si="2"/>
        <v>0.1</v>
      </c>
      <c r="X54" s="8">
        <f t="shared" si="3"/>
        <v>0.03</v>
      </c>
      <c r="Y54" s="8">
        <f t="shared" si="4"/>
        <v>9.999999999999995E-3</v>
      </c>
      <c r="Z54" s="8">
        <f t="shared" si="5"/>
        <v>-4.0000000000000008E-2</v>
      </c>
      <c r="AA54" s="8">
        <f t="shared" si="6"/>
        <v>-1.9999999999999962E-2</v>
      </c>
      <c r="AB54" s="8">
        <f t="shared" si="7"/>
        <v>-0.26999999999999996</v>
      </c>
      <c r="AC54" s="8">
        <f t="shared" si="8"/>
        <v>-0.38</v>
      </c>
      <c r="AD54" s="8">
        <f t="shared" si="9"/>
        <v>-0.22999999999999998</v>
      </c>
      <c r="AE54" s="8">
        <f t="shared" si="10"/>
        <v>-0.33</v>
      </c>
      <c r="AF54" s="8">
        <f t="shared" si="11"/>
        <v>-0.27</v>
      </c>
      <c r="AG54" s="8">
        <f t="shared" si="12"/>
        <v>-7.0000000000000007E-2</v>
      </c>
      <c r="AH54" s="8">
        <f t="shared" si="13"/>
        <v>-0.25</v>
      </c>
      <c r="AI54" s="8">
        <f t="shared" si="14"/>
        <v>-0.29000000000000004</v>
      </c>
      <c r="AJ54" s="8">
        <f t="shared" si="15"/>
        <v>0</v>
      </c>
      <c r="AK54" s="8">
        <f>MAX(W41:AJ54)</f>
        <v>0.42000000000000004</v>
      </c>
    </row>
    <row r="58" spans="1:37" x14ac:dyDescent="0.2">
      <c r="A58" s="4" t="s">
        <v>52</v>
      </c>
    </row>
  </sheetData>
  <mergeCells count="1">
    <mergeCell ref="C4:F4"/>
  </mergeCells>
  <conditionalFormatting sqref="AK35:AK36 W23:AJ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P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P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P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3:A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AD3B6412-625F-47E0-861F-BC3A8A1045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48B4-C7B1-4AD8-AB9F-7E20E0CF659E}">
  <dimension ref="A1:T18"/>
  <sheetViews>
    <sheetView zoomScale="90" zoomScaleNormal="90" workbookViewId="0">
      <selection activeCell="B13" sqref="B13"/>
    </sheetView>
  </sheetViews>
  <sheetFormatPr defaultColWidth="9" defaultRowHeight="11.25" x14ac:dyDescent="0.2"/>
  <cols>
    <col min="1" max="1" width="10.85546875" style="4" customWidth="1"/>
    <col min="2" max="2" width="5.85546875" style="4" customWidth="1"/>
    <col min="3" max="5" width="5.28515625" style="4" bestFit="1" customWidth="1"/>
    <col min="6" max="6" width="4.42578125" style="4" bestFit="1" customWidth="1"/>
    <col min="7" max="7" width="5.28515625" style="4" bestFit="1" customWidth="1"/>
    <col min="8" max="10" width="6.7109375" style="4" customWidth="1"/>
    <col min="11" max="12" width="5.28515625" style="4" bestFit="1" customWidth="1"/>
    <col min="13" max="16" width="10.85546875" style="4" customWidth="1"/>
    <col min="17" max="17" width="8.42578125" style="4" bestFit="1" customWidth="1"/>
    <col min="18" max="18" width="6.85546875" style="4" bestFit="1" customWidth="1"/>
    <col min="19" max="19" width="8" style="4" bestFit="1" customWidth="1"/>
    <col min="20" max="20" width="8.7109375" style="4" bestFit="1" customWidth="1"/>
    <col min="21" max="22" width="9" style="4"/>
    <col min="23" max="36" width="4.28515625" style="4" bestFit="1" customWidth="1"/>
    <col min="37" max="37" width="9.140625" style="4" bestFit="1" customWidth="1"/>
    <col min="38" max="16384" width="9" style="4"/>
  </cols>
  <sheetData>
    <row r="1" spans="1:20" s="3" customFormat="1" ht="15" x14ac:dyDescent="0.25">
      <c r="A1" s="2" t="s">
        <v>49</v>
      </c>
    </row>
    <row r="2" spans="1:20" ht="12" x14ac:dyDescent="0.2">
      <c r="A2" s="15" t="s">
        <v>38</v>
      </c>
    </row>
    <row r="3" spans="1:20" x14ac:dyDescent="0.2">
      <c r="A3" s="4" t="s">
        <v>35</v>
      </c>
    </row>
    <row r="4" spans="1:20" ht="15" x14ac:dyDescent="0.25">
      <c r="A4" s="20" t="s">
        <v>39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ht="34.5" thickBot="1" x14ac:dyDescent="0.25">
      <c r="A5" s="5" t="s">
        <v>0</v>
      </c>
      <c r="B5" s="5" t="s">
        <v>1</v>
      </c>
      <c r="C5" s="6" t="s">
        <v>2</v>
      </c>
      <c r="D5" s="6" t="s">
        <v>10</v>
      </c>
      <c r="E5" s="6" t="s">
        <v>12</v>
      </c>
      <c r="F5" s="6" t="s">
        <v>13</v>
      </c>
      <c r="G5" s="6" t="s">
        <v>41</v>
      </c>
      <c r="H5" s="6" t="s">
        <v>6</v>
      </c>
      <c r="I5" s="6" t="s">
        <v>42</v>
      </c>
      <c r="J5" s="6" t="s">
        <v>43</v>
      </c>
      <c r="K5" s="6" t="s">
        <v>44</v>
      </c>
      <c r="L5" s="6" t="s">
        <v>14</v>
      </c>
      <c r="M5" s="6" t="s">
        <v>16</v>
      </c>
      <c r="N5" s="6" t="s">
        <v>17</v>
      </c>
      <c r="O5" s="6" t="s">
        <v>18</v>
      </c>
      <c r="P5" s="6" t="s">
        <v>19</v>
      </c>
    </row>
    <row r="6" spans="1:20" ht="33.75" x14ac:dyDescent="0.2">
      <c r="A6" s="7" t="s">
        <v>20</v>
      </c>
      <c r="B6" s="7" t="s">
        <v>2</v>
      </c>
      <c r="C6" s="8" t="s">
        <v>21</v>
      </c>
      <c r="D6" s="8">
        <v>0.88</v>
      </c>
      <c r="E6" s="8">
        <v>0.81</v>
      </c>
      <c r="F6" s="8">
        <v>0.69</v>
      </c>
      <c r="G6" s="8">
        <v>0.8</v>
      </c>
      <c r="H6" s="8">
        <v>-0.3</v>
      </c>
      <c r="I6" s="8">
        <v>0.14000000000000001</v>
      </c>
      <c r="J6" s="8">
        <v>0.48</v>
      </c>
      <c r="K6" s="8">
        <v>-0.04</v>
      </c>
      <c r="L6" s="8">
        <v>0.43</v>
      </c>
      <c r="M6" s="9">
        <v>0.13639999999999999</v>
      </c>
      <c r="N6" s="9">
        <v>9.1999999999999998E-3</v>
      </c>
      <c r="O6" s="9">
        <v>3.4799999999999998E-2</v>
      </c>
      <c r="P6" s="9">
        <v>0.1205</v>
      </c>
    </row>
    <row r="7" spans="1:20" ht="33.75" x14ac:dyDescent="0.2">
      <c r="A7" s="10" t="s">
        <v>29</v>
      </c>
      <c r="B7" s="10" t="s">
        <v>10</v>
      </c>
      <c r="C7" s="11">
        <v>0.88</v>
      </c>
      <c r="D7" s="11" t="s">
        <v>21</v>
      </c>
      <c r="E7" s="11">
        <v>0.91</v>
      </c>
      <c r="F7" s="11">
        <v>0.63</v>
      </c>
      <c r="G7" s="11">
        <v>0.91</v>
      </c>
      <c r="H7" s="11">
        <v>-0.24</v>
      </c>
      <c r="I7" s="11">
        <v>0.33</v>
      </c>
      <c r="J7" s="11">
        <v>0.64</v>
      </c>
      <c r="K7" s="11">
        <v>0.09</v>
      </c>
      <c r="L7" s="11">
        <v>0.5</v>
      </c>
      <c r="M7" s="12">
        <v>4.8000000000000001E-2</v>
      </c>
      <c r="N7" s="12">
        <v>1.0500000000000001E-2</v>
      </c>
      <c r="O7" s="12">
        <v>4.0899999999999999E-2</v>
      </c>
      <c r="P7" s="12">
        <v>0.14180000000000001</v>
      </c>
    </row>
    <row r="8" spans="1:20" ht="45" x14ac:dyDescent="0.2">
      <c r="A8" s="7" t="s">
        <v>31</v>
      </c>
      <c r="B8" s="7" t="s">
        <v>12</v>
      </c>
      <c r="C8" s="8">
        <v>0.81</v>
      </c>
      <c r="D8" s="8">
        <v>0.91</v>
      </c>
      <c r="E8" s="8" t="s">
        <v>21</v>
      </c>
      <c r="F8" s="8">
        <v>0.59</v>
      </c>
      <c r="G8" s="8">
        <v>0.87</v>
      </c>
      <c r="H8" s="8">
        <v>-0.17</v>
      </c>
      <c r="I8" s="8">
        <v>0.3</v>
      </c>
      <c r="J8" s="8">
        <v>0.67</v>
      </c>
      <c r="K8" s="8">
        <v>0.11</v>
      </c>
      <c r="L8" s="8">
        <v>0.49</v>
      </c>
      <c r="M8" s="9">
        <v>2.2800000000000001E-2</v>
      </c>
      <c r="N8" s="9">
        <v>1.26E-2</v>
      </c>
      <c r="O8" s="9">
        <v>5.0299999999999997E-2</v>
      </c>
      <c r="P8" s="9">
        <v>0.17419999999999999</v>
      </c>
    </row>
    <row r="9" spans="1:20" ht="33.75" x14ac:dyDescent="0.2">
      <c r="A9" s="10" t="s">
        <v>32</v>
      </c>
      <c r="B9" s="10" t="s">
        <v>13</v>
      </c>
      <c r="C9" s="11">
        <v>0.69</v>
      </c>
      <c r="D9" s="11">
        <v>0.63</v>
      </c>
      <c r="E9" s="11">
        <v>0.59</v>
      </c>
      <c r="F9" s="11" t="s">
        <v>21</v>
      </c>
      <c r="G9" s="11">
        <v>0.66</v>
      </c>
      <c r="H9" s="11">
        <v>0.04</v>
      </c>
      <c r="I9" s="11">
        <v>0.27</v>
      </c>
      <c r="J9" s="11">
        <v>0.41</v>
      </c>
      <c r="K9" s="11">
        <v>7.0000000000000007E-2</v>
      </c>
      <c r="L9" s="11">
        <v>0.25</v>
      </c>
      <c r="M9" s="12">
        <v>0.1038</v>
      </c>
      <c r="N9" s="12">
        <v>1.04E-2</v>
      </c>
      <c r="O9" s="12">
        <v>4.2299999999999997E-2</v>
      </c>
      <c r="P9" s="12">
        <v>0.1467</v>
      </c>
    </row>
    <row r="10" spans="1:20" ht="33.75" x14ac:dyDescent="0.2">
      <c r="A10" s="7" t="s">
        <v>45</v>
      </c>
      <c r="B10" s="7" t="s">
        <v>41</v>
      </c>
      <c r="C10" s="8">
        <v>0.8</v>
      </c>
      <c r="D10" s="8">
        <v>0.91</v>
      </c>
      <c r="E10" s="8">
        <v>0.87</v>
      </c>
      <c r="F10" s="8">
        <v>0.66</v>
      </c>
      <c r="G10" s="8" t="s">
        <v>21</v>
      </c>
      <c r="H10" s="8">
        <v>-0.15</v>
      </c>
      <c r="I10" s="8">
        <v>0.34</v>
      </c>
      <c r="J10" s="8">
        <v>0.62</v>
      </c>
      <c r="K10" s="8">
        <v>0.11</v>
      </c>
      <c r="L10" s="8">
        <v>0.45</v>
      </c>
      <c r="M10" s="9">
        <v>6.3899999999999998E-2</v>
      </c>
      <c r="N10" s="9">
        <v>9.7999999999999997E-3</v>
      </c>
      <c r="O10" s="9">
        <v>4.2200000000000001E-2</v>
      </c>
      <c r="P10" s="9">
        <v>0.1462</v>
      </c>
    </row>
    <row r="11" spans="1:20" ht="33.75" x14ac:dyDescent="0.2">
      <c r="A11" s="10" t="s">
        <v>25</v>
      </c>
      <c r="B11" s="10" t="s">
        <v>6</v>
      </c>
      <c r="C11" s="11">
        <v>-0.3</v>
      </c>
      <c r="D11" s="11">
        <v>-0.24</v>
      </c>
      <c r="E11" s="11">
        <v>-0.17</v>
      </c>
      <c r="F11" s="11">
        <v>0.04</v>
      </c>
      <c r="G11" s="11">
        <v>-0.15</v>
      </c>
      <c r="H11" s="11" t="s">
        <v>21</v>
      </c>
      <c r="I11" s="11">
        <v>0.38</v>
      </c>
      <c r="J11" s="11">
        <v>7.0000000000000007E-2</v>
      </c>
      <c r="K11" s="11">
        <v>0.32</v>
      </c>
      <c r="L11" s="11">
        <v>-0.13</v>
      </c>
      <c r="M11" s="12">
        <v>3.04E-2</v>
      </c>
      <c r="N11" s="12">
        <v>2.0999999999999999E-3</v>
      </c>
      <c r="O11" s="12">
        <v>8.8999999999999999E-3</v>
      </c>
      <c r="P11" s="12">
        <v>3.09E-2</v>
      </c>
    </row>
    <row r="12" spans="1:20" ht="33.75" x14ac:dyDescent="0.2">
      <c r="A12" s="7" t="s">
        <v>46</v>
      </c>
      <c r="B12" s="7" t="s">
        <v>42</v>
      </c>
      <c r="C12" s="8">
        <v>0.14000000000000001</v>
      </c>
      <c r="D12" s="8">
        <v>0.33</v>
      </c>
      <c r="E12" s="8">
        <v>0.3</v>
      </c>
      <c r="F12" s="8">
        <v>0.27</v>
      </c>
      <c r="G12" s="8">
        <v>0.34</v>
      </c>
      <c r="H12" s="8">
        <v>0.38</v>
      </c>
      <c r="I12" s="8" t="s">
        <v>21</v>
      </c>
      <c r="J12" s="8">
        <v>0.54</v>
      </c>
      <c r="K12" s="8">
        <v>0.45</v>
      </c>
      <c r="L12" s="8">
        <v>0.25</v>
      </c>
      <c r="M12" s="9">
        <v>6.7999999999999996E-3</v>
      </c>
      <c r="N12" s="9">
        <v>4.4000000000000003E-3</v>
      </c>
      <c r="O12" s="9">
        <v>2.0400000000000001E-2</v>
      </c>
      <c r="P12" s="9">
        <v>7.0800000000000002E-2</v>
      </c>
    </row>
    <row r="13" spans="1:20" ht="45" x14ac:dyDescent="0.2">
      <c r="A13" s="10" t="s">
        <v>47</v>
      </c>
      <c r="B13" s="10" t="s">
        <v>43</v>
      </c>
      <c r="C13" s="11">
        <v>0.48</v>
      </c>
      <c r="D13" s="11">
        <v>0.64</v>
      </c>
      <c r="E13" s="11">
        <v>0.67</v>
      </c>
      <c r="F13" s="11">
        <v>0.41</v>
      </c>
      <c r="G13" s="11">
        <v>0.62</v>
      </c>
      <c r="H13" s="11">
        <v>7.0000000000000007E-2</v>
      </c>
      <c r="I13" s="11">
        <v>0.54</v>
      </c>
      <c r="J13" s="11" t="s">
        <v>21</v>
      </c>
      <c r="K13" s="11">
        <v>0.26</v>
      </c>
      <c r="L13" s="11">
        <v>0.42</v>
      </c>
      <c r="M13" s="12">
        <v>1.6000000000000001E-3</v>
      </c>
      <c r="N13" s="12">
        <v>6.3E-3</v>
      </c>
      <c r="O13" s="12">
        <v>3.3500000000000002E-2</v>
      </c>
      <c r="P13" s="12">
        <v>0.11600000000000001</v>
      </c>
    </row>
    <row r="14" spans="1:20" ht="22.5" x14ac:dyDescent="0.2">
      <c r="A14" s="7" t="s">
        <v>48</v>
      </c>
      <c r="B14" s="7" t="s">
        <v>44</v>
      </c>
      <c r="C14" s="8">
        <v>-0.04</v>
      </c>
      <c r="D14" s="8">
        <v>0.09</v>
      </c>
      <c r="E14" s="8">
        <v>0.11</v>
      </c>
      <c r="F14" s="8">
        <v>7.0000000000000007E-2</v>
      </c>
      <c r="G14" s="8">
        <v>0.11</v>
      </c>
      <c r="H14" s="8">
        <v>0.32</v>
      </c>
      <c r="I14" s="8">
        <v>0.45</v>
      </c>
      <c r="J14" s="8">
        <v>0.26</v>
      </c>
      <c r="K14" s="8" t="s">
        <v>21</v>
      </c>
      <c r="L14" s="8">
        <v>0.3</v>
      </c>
      <c r="M14" s="9">
        <v>9.5999999999999992E-3</v>
      </c>
      <c r="N14" s="9">
        <v>9.7000000000000003E-3</v>
      </c>
      <c r="O14" s="9">
        <v>4.7300000000000002E-2</v>
      </c>
      <c r="P14" s="9">
        <v>0.1638</v>
      </c>
    </row>
    <row r="15" spans="1:20" ht="33.75" x14ac:dyDescent="0.2">
      <c r="A15" s="10" t="s">
        <v>33</v>
      </c>
      <c r="B15" s="10" t="s">
        <v>14</v>
      </c>
      <c r="C15" s="11">
        <v>0.43</v>
      </c>
      <c r="D15" s="11">
        <v>0.5</v>
      </c>
      <c r="E15" s="11">
        <v>0.49</v>
      </c>
      <c r="F15" s="11">
        <v>0.25</v>
      </c>
      <c r="G15" s="11">
        <v>0.45</v>
      </c>
      <c r="H15" s="11">
        <v>-0.13</v>
      </c>
      <c r="I15" s="11">
        <v>0.25</v>
      </c>
      <c r="J15" s="11">
        <v>0.42</v>
      </c>
      <c r="K15" s="11">
        <v>0.3</v>
      </c>
      <c r="L15" s="11" t="s">
        <v>21</v>
      </c>
      <c r="M15" s="12">
        <v>-4.5600000000000002E-2</v>
      </c>
      <c r="N15" s="12">
        <v>9.5999999999999992E-3</v>
      </c>
      <c r="O15" s="12">
        <v>4.5199999999999997E-2</v>
      </c>
      <c r="P15" s="12">
        <v>0.15659999999999999</v>
      </c>
    </row>
    <row r="18" spans="1:1" ht="15" x14ac:dyDescent="0.25">
      <c r="A18" s="1" t="s">
        <v>50</v>
      </c>
    </row>
  </sheetData>
  <mergeCells count="1">
    <mergeCell ref="A4:T4"/>
  </mergeCells>
  <conditionalFormatting sqref="C6:L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BA39420C-7DC5-4530-ABC1-1985B765147B}"/>
    <hyperlink ref="A18" r:id="rId2" location="368398bd15a3" display="https://www.forbes.com/sites/baldwin/2017/02/21/this-guy-built-a-superdiversified-portfolio-with-10-etfs/ - 368398bd15a3" xr:uid="{58C80E6F-F206-4A4B-85CF-D1F84266B6D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 Visualizer</vt:lpstr>
      <vt:lpstr>Forbes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2020-07-14T08:07:44Z</dcterms:created>
  <dcterms:modified xsi:type="dcterms:W3CDTF">2020-11-12T14:06:42Z</dcterms:modified>
</cp:coreProperties>
</file>