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20730" windowHeight="11760"/>
  </bookViews>
  <sheets>
    <sheet name="Hoja1" sheetId="1" r:id="rId1"/>
    <sheet name="Hoja2" sheetId="2" r:id="rId2"/>
    <sheet name="Hoja3" sheetId="3" r:id="rId3"/>
  </sheets>
  <definedNames>
    <definedName name="erroresMatrices" localSheetId="0">Hoja1!$C$4:$J$5</definedName>
    <definedName name="promediosMatrices" localSheetId="0">Hoja1!$L$10:$S$11</definedName>
  </definedNames>
  <calcPr calcId="145621"/>
</workbook>
</file>

<file path=xl/calcChain.xml><?xml version="1.0" encoding="utf-8"?>
<calcChain xmlns="http://schemas.openxmlformats.org/spreadsheetml/2006/main">
  <c r="D5" i="1" l="1"/>
  <c r="F5" i="1"/>
  <c r="H5" i="1"/>
  <c r="J5" i="1"/>
  <c r="N17" i="1"/>
  <c r="N16" i="1"/>
  <c r="N15" i="1"/>
  <c r="N14" i="1"/>
  <c r="N13" i="1"/>
  <c r="N12" i="1"/>
  <c r="N11" i="1"/>
  <c r="N10" i="1"/>
  <c r="D6" i="1"/>
  <c r="M48" i="1" s="1"/>
  <c r="E6" i="1"/>
  <c r="E5" i="1" s="1"/>
  <c r="F6" i="1"/>
  <c r="M50" i="1" s="1"/>
  <c r="G6" i="1"/>
  <c r="G5" i="1" s="1"/>
  <c r="H6" i="1"/>
  <c r="M52" i="1" s="1"/>
  <c r="I6" i="1"/>
  <c r="M54" i="1" s="1"/>
  <c r="J6" i="1"/>
  <c r="C6" i="1"/>
  <c r="C5" i="1" s="1"/>
  <c r="M30" i="1" l="1"/>
  <c r="M32" i="1"/>
  <c r="M34" i="1"/>
  <c r="M36" i="1"/>
  <c r="M47" i="1"/>
  <c r="M49" i="1"/>
  <c r="M51" i="1"/>
  <c r="M53" i="1"/>
  <c r="I5" i="1"/>
  <c r="M31" i="1"/>
  <c r="M33" i="1"/>
  <c r="M35" i="1"/>
  <c r="M37" i="1"/>
</calcChain>
</file>

<file path=xl/connections.xml><?xml version="1.0" encoding="utf-8"?>
<connections xmlns="http://schemas.openxmlformats.org/spreadsheetml/2006/main">
  <connection id="1" name="erroresMatrices" type="6" refreshedVersion="3" background="1" saveData="1">
    <textPr codePage="850" sourceFile="C:\Documents and Settings\Diego Montoya\Escritorio\Apuntes FIUBA\Numérico 75.12\TP Numérico\TP 1\Archivos\erroresMatrices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promediosMatrices" type="6" refreshedVersion="3" background="1">
    <textPr codePage="850" sourceFile="C:\Documents and Settings\Diego Montoya\Escritorio\Apuntes FIUBA\Numérico 75.12\TP Numérico\TP 1\Archivos\promediosMatrices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promediosMatrices1" type="6" refreshedVersion="3" deleted="1" background="1" saveData="1">
    <textPr codePage="850" sourceFile="C:\Documents and Settings\Diego Montoya\Escritorio\Apuntes FIUBA\Numérico 75.12\TP Numérico\TP 1\Archivos\promediosMatrices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<sst xmlns="http://schemas.openxmlformats.org/spreadsheetml/2006/main" count="12" uniqueCount="5">
  <si>
    <t>Valor representativo (V)</t>
  </si>
  <si>
    <t>Temperatura (T)</t>
  </si>
  <si>
    <r>
      <t>Error de V (</t>
    </r>
    <r>
      <rPr>
        <b/>
        <sz val="10"/>
        <color theme="1"/>
        <rFont val="Calibri"/>
        <family val="2"/>
      </rPr>
      <t>ΔV)</t>
    </r>
  </si>
  <si>
    <r>
      <t>Error de T (</t>
    </r>
    <r>
      <rPr>
        <b/>
        <sz val="10"/>
        <color theme="1"/>
        <rFont val="Calibri"/>
        <family val="2"/>
      </rPr>
      <t>ΔT)</t>
    </r>
  </si>
  <si>
    <r>
      <t>Derivada de T (</t>
    </r>
    <r>
      <rPr>
        <b/>
        <sz val="10"/>
        <color theme="1"/>
        <rFont val="Calibri"/>
        <family val="2"/>
      </rPr>
      <t>∂T/∂V)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</si>
</sst>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1" fontId="3" fillId="0" borderId="11" xfId="0" applyNumberFormat="1" applyFont="1" applyFill="1" applyBorder="1" applyAlignment="1">
      <alignment horizontal="right"/>
    </xf>
    <xf numFmtId="0" fontId="0" fillId="0" borderId="2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 vs Derivada T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1690303214860577"/>
                  <c:y val="-3.6205316855078162E-2"/>
                </c:manualLayout>
              </c:layout>
              <c:numFmt formatCode="#,##0.00000" sourceLinked="0"/>
            </c:trendlineLbl>
          </c:trendline>
          <c:xVal>
            <c:numRef>
              <c:f>Hoja1!$C$3:$J$3</c:f>
              <c:numCache>
                <c:formatCode>0</c:formatCode>
                <c:ptCount val="8"/>
                <c:pt idx="0">
                  <c:v>24.898</c:v>
                </c:pt>
                <c:pt idx="1">
                  <c:v>30.259</c:v>
                </c:pt>
                <c:pt idx="2">
                  <c:v>39.378</c:v>
                </c:pt>
                <c:pt idx="3">
                  <c:v>54.698</c:v>
                </c:pt>
                <c:pt idx="4">
                  <c:v>80.233000000000004</c:v>
                </c:pt>
                <c:pt idx="5">
                  <c:v>101.84</c:v>
                </c:pt>
                <c:pt idx="6">
                  <c:v>127.6</c:v>
                </c:pt>
                <c:pt idx="7">
                  <c:v>152.78</c:v>
                </c:pt>
              </c:numCache>
            </c:numRef>
          </c:xVal>
          <c:yVal>
            <c:numRef>
              <c:f>Hoja1!$C$6:$J$6</c:f>
              <c:numCache>
                <c:formatCode>General</c:formatCode>
                <c:ptCount val="8"/>
                <c:pt idx="0">
                  <c:v>0.41819122979540702</c:v>
                </c:pt>
                <c:pt idx="1">
                  <c:v>0.39751611399661729</c:v>
                </c:pt>
                <c:pt idx="2">
                  <c:v>0.37871499960988569</c:v>
                </c:pt>
                <c:pt idx="3">
                  <c:v>0.36153990624811599</c:v>
                </c:pt>
                <c:pt idx="4">
                  <c:v>0.34602341401568565</c:v>
                </c:pt>
                <c:pt idx="5">
                  <c:v>0.33171225618556288</c:v>
                </c:pt>
                <c:pt idx="6">
                  <c:v>0.3184696534598353</c:v>
                </c:pt>
                <c:pt idx="7">
                  <c:v>0.3063600642391654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5088"/>
        <c:axId val="92267264"/>
      </c:scatterChart>
      <c:valAx>
        <c:axId val="9226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Valor representativo de la matriz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2267264"/>
        <c:crosses val="autoZero"/>
        <c:crossBetween val="midCat"/>
      </c:valAx>
      <c:valAx>
        <c:axId val="9226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Derivada de T respecto de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265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 vs Delta T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1096149282709534"/>
                  <c:y val="0.13323958358416213"/>
                </c:manualLayout>
              </c:layout>
              <c:numFmt formatCode="#,##0.00000" sourceLinked="0"/>
            </c:trendlineLbl>
          </c:trendline>
          <c:xVal>
            <c:numRef>
              <c:f>Hoja1!$C$2:$J$2</c:f>
              <c:numCache>
                <c:formatCode>General</c:formatCode>
                <c:ptCount val="8"/>
                <c:pt idx="0">
                  <c:v>917</c:v>
                </c:pt>
                <c:pt idx="1">
                  <c:v>977</c:v>
                </c:pt>
                <c:pt idx="2">
                  <c:v>1038</c:v>
                </c:pt>
                <c:pt idx="3">
                  <c:v>1100</c:v>
                </c:pt>
                <c:pt idx="4">
                  <c:v>1162</c:v>
                </c:pt>
                <c:pt idx="5">
                  <c:v>1225</c:v>
                </c:pt>
                <c:pt idx="6">
                  <c:v>1289</c:v>
                </c:pt>
                <c:pt idx="7">
                  <c:v>1353</c:v>
                </c:pt>
              </c:numCache>
            </c:numRef>
          </c:xVal>
          <c:yVal>
            <c:numRef>
              <c:f>Hoja1!$C$5:$J$5</c:f>
              <c:numCache>
                <c:formatCode>General</c:formatCode>
                <c:ptCount val="8"/>
                <c:pt idx="0">
                  <c:v>2.5058854871800382</c:v>
                </c:pt>
                <c:pt idx="1">
                  <c:v>2.270492788314479</c:v>
                </c:pt>
                <c:pt idx="2">
                  <c:v>3.1693143457352897</c:v>
                </c:pt>
                <c:pt idx="3">
                  <c:v>4.4277792318206766</c:v>
                </c:pt>
                <c:pt idx="4">
                  <c:v>4.8938091444238427</c:v>
                </c:pt>
                <c:pt idx="5">
                  <c:v>5.036055473409216</c:v>
                </c:pt>
                <c:pt idx="6">
                  <c:v>5.4025192012926455</c:v>
                </c:pt>
                <c:pt idx="7">
                  <c:v>7.2736006451662654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7008"/>
        <c:axId val="92908928"/>
      </c:scatterChart>
      <c:valAx>
        <c:axId val="92907008"/>
        <c:scaling>
          <c:orientation val="minMax"/>
          <c:min val="8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Valor de temperatura (</a:t>
                </a:r>
                <a:r>
                  <a:rPr lang="es-ES">
                    <a:latin typeface="Calibri"/>
                  </a:rPr>
                  <a:t>°C)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908928"/>
        <c:crosses val="autoZero"/>
        <c:crossBetween val="midCat"/>
      </c:valAx>
      <c:valAx>
        <c:axId val="92908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Desvío</a:t>
                </a:r>
                <a:r>
                  <a:rPr lang="es-ES" baseline="0"/>
                  <a:t> de valores de temperatura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907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 vs. Delta T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7532933383327094"/>
                  <c:y val="8.576433209006773E-2"/>
                </c:manualLayout>
              </c:layout>
              <c:numFmt formatCode="#,##0.00000" sourceLinked="0"/>
            </c:trendlineLbl>
          </c:trendline>
          <c:xVal>
            <c:numRef>
              <c:f>Hoja1!$C$3:$J$3</c:f>
              <c:numCache>
                <c:formatCode>0</c:formatCode>
                <c:ptCount val="8"/>
                <c:pt idx="0">
                  <c:v>24.898</c:v>
                </c:pt>
                <c:pt idx="1">
                  <c:v>30.259</c:v>
                </c:pt>
                <c:pt idx="2">
                  <c:v>39.378</c:v>
                </c:pt>
                <c:pt idx="3">
                  <c:v>54.698</c:v>
                </c:pt>
                <c:pt idx="4">
                  <c:v>80.233000000000004</c:v>
                </c:pt>
                <c:pt idx="5">
                  <c:v>101.84</c:v>
                </c:pt>
                <c:pt idx="6">
                  <c:v>127.6</c:v>
                </c:pt>
                <c:pt idx="7">
                  <c:v>152.78</c:v>
                </c:pt>
              </c:numCache>
            </c:numRef>
          </c:xVal>
          <c:yVal>
            <c:numRef>
              <c:f>Hoja1!$C$5:$J$5</c:f>
              <c:numCache>
                <c:formatCode>General</c:formatCode>
                <c:ptCount val="8"/>
                <c:pt idx="0">
                  <c:v>2.5058854871800382</c:v>
                </c:pt>
                <c:pt idx="1">
                  <c:v>2.270492788314479</c:v>
                </c:pt>
                <c:pt idx="2">
                  <c:v>3.1693143457352897</c:v>
                </c:pt>
                <c:pt idx="3">
                  <c:v>4.4277792318206766</c:v>
                </c:pt>
                <c:pt idx="4">
                  <c:v>4.8938091444238427</c:v>
                </c:pt>
                <c:pt idx="5">
                  <c:v>5.036055473409216</c:v>
                </c:pt>
                <c:pt idx="6">
                  <c:v>5.4025192012926455</c:v>
                </c:pt>
                <c:pt idx="7">
                  <c:v>7.2736006451662654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0064"/>
        <c:axId val="95561984"/>
      </c:scatterChart>
      <c:valAx>
        <c:axId val="9556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Valor representativo de la matriz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5561984"/>
        <c:crosses val="autoZero"/>
        <c:crossBetween val="midCat"/>
      </c:valAx>
      <c:valAx>
        <c:axId val="95561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Desvío de valores de temperatura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560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828675</xdr:colOff>
      <xdr:row>7</xdr:row>
      <xdr:rowOff>9524</xdr:rowOff>
    </xdr:from>
    <xdr:to>
      <xdr:col>9</xdr:col>
      <xdr:colOff>781050</xdr:colOff>
      <xdr:row>26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771525</xdr:colOff>
      <xdr:row>27</xdr:row>
      <xdr:rowOff>38099</xdr:rowOff>
    </xdr:from>
    <xdr:to>
      <xdr:col>9</xdr:col>
      <xdr:colOff>781050</xdr:colOff>
      <xdr:row>43</xdr:row>
      <xdr:rowOff>104774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819149</xdr:colOff>
      <xdr:row>44</xdr:row>
      <xdr:rowOff>28574</xdr:rowOff>
    </xdr:from>
    <xdr:to>
      <xdr:col>9</xdr:col>
      <xdr:colOff>781049</xdr:colOff>
      <xdr:row>63</xdr:row>
      <xdr:rowOff>190499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rroresMatric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mediosMatrices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4"/>
  <sheetViews>
    <sheetView tabSelected="1" topLeftCell="B28" workbookViewId="0">
      <selection activeCell="L42" sqref="L42"/>
    </sheetView>
  </sheetViews>
  <sheetFormatPr baseColWidth="10" defaultRowHeight="15" x14ac:dyDescent="0.25"/>
  <cols>
    <col min="2" max="2" width="20.140625" bestFit="1" customWidth="1"/>
    <col min="3" max="11" width="12" bestFit="1" customWidth="1"/>
    <col min="12" max="12" width="20.140625" bestFit="1" customWidth="1"/>
    <col min="13" max="13" width="13.7109375" bestFit="1" customWidth="1"/>
    <col min="14" max="14" width="18.140625" bestFit="1" customWidth="1"/>
    <col min="15" max="17" width="7" customWidth="1"/>
    <col min="18" max="18" width="6" customWidth="1"/>
    <col min="19" max="19" width="7" customWidth="1"/>
  </cols>
  <sheetData>
    <row r="1" spans="2:14" ht="15.75" thickBot="1" x14ac:dyDescent="0.3"/>
    <row r="2" spans="2:14" x14ac:dyDescent="0.25">
      <c r="B2" s="2" t="s">
        <v>1</v>
      </c>
      <c r="C2" s="5">
        <v>917</v>
      </c>
      <c r="D2" s="5">
        <v>977</v>
      </c>
      <c r="E2" s="5">
        <v>1038</v>
      </c>
      <c r="F2" s="5">
        <v>1100</v>
      </c>
      <c r="G2" s="5">
        <v>1162</v>
      </c>
      <c r="H2" s="5">
        <v>1225</v>
      </c>
      <c r="I2" s="5">
        <v>1289</v>
      </c>
      <c r="J2" s="6">
        <v>1353</v>
      </c>
    </row>
    <row r="3" spans="2:14" x14ac:dyDescent="0.25">
      <c r="B3" s="4" t="s">
        <v>0</v>
      </c>
      <c r="C3" s="11">
        <v>24.898</v>
      </c>
      <c r="D3" s="11">
        <v>30.259</v>
      </c>
      <c r="E3" s="11">
        <v>39.378</v>
      </c>
      <c r="F3" s="11">
        <v>54.698</v>
      </c>
      <c r="G3" s="11">
        <v>80.233000000000004</v>
      </c>
      <c r="H3" s="11">
        <v>101.84</v>
      </c>
      <c r="I3" s="11">
        <v>127.6</v>
      </c>
      <c r="J3" s="11">
        <v>152.78</v>
      </c>
    </row>
    <row r="4" spans="2:14" x14ac:dyDescent="0.25">
      <c r="B4" s="1" t="s">
        <v>2</v>
      </c>
      <c r="C4" s="7">
        <v>5.9922000000000004</v>
      </c>
      <c r="D4" s="7">
        <v>5.7117000000000004</v>
      </c>
      <c r="E4" s="7">
        <v>8.3686000000000007</v>
      </c>
      <c r="F4" s="7">
        <v>12.247</v>
      </c>
      <c r="G4" s="7">
        <v>14.143000000000001</v>
      </c>
      <c r="H4" s="7">
        <v>15.182</v>
      </c>
      <c r="I4" s="7">
        <v>16.963999999999999</v>
      </c>
      <c r="J4" s="8">
        <v>23.742000000000001</v>
      </c>
    </row>
    <row r="5" spans="2:14" x14ac:dyDescent="0.25">
      <c r="B5" s="1" t="s">
        <v>3</v>
      </c>
      <c r="C5" s="7">
        <f>C6*C4</f>
        <v>2.5058854871800382</v>
      </c>
      <c r="D5" s="7">
        <f t="shared" ref="D5:J5" si="0">D6*D4</f>
        <v>2.270492788314479</v>
      </c>
      <c r="E5" s="7">
        <f t="shared" si="0"/>
        <v>3.1693143457352897</v>
      </c>
      <c r="F5" s="7">
        <f t="shared" si="0"/>
        <v>4.4277792318206766</v>
      </c>
      <c r="G5" s="7">
        <f t="shared" si="0"/>
        <v>4.8938091444238427</v>
      </c>
      <c r="H5" s="7">
        <f t="shared" si="0"/>
        <v>5.036055473409216</v>
      </c>
      <c r="I5" s="7">
        <f t="shared" si="0"/>
        <v>5.4025192012926455</v>
      </c>
      <c r="J5" s="7">
        <f t="shared" si="0"/>
        <v>7.2736006451662654</v>
      </c>
    </row>
    <row r="6" spans="2:14" ht="15.75" thickBot="1" x14ac:dyDescent="0.3">
      <c r="B6" s="3" t="s">
        <v>4</v>
      </c>
      <c r="C6" s="9">
        <f>490.05*0.2*(C2^(-0.8))</f>
        <v>0.41819122979540702</v>
      </c>
      <c r="D6" s="9">
        <f t="shared" ref="D6:J6" si="1">490.05*0.2*(D2^(-0.8))</f>
        <v>0.39751611399661729</v>
      </c>
      <c r="E6" s="9">
        <f t="shared" si="1"/>
        <v>0.37871499960988569</v>
      </c>
      <c r="F6" s="9">
        <f t="shared" si="1"/>
        <v>0.36153990624811599</v>
      </c>
      <c r="G6" s="9">
        <f t="shared" si="1"/>
        <v>0.34602341401568565</v>
      </c>
      <c r="H6" s="9">
        <f t="shared" si="1"/>
        <v>0.33171225618556288</v>
      </c>
      <c r="I6" s="9">
        <f t="shared" si="1"/>
        <v>0.3184696534598353</v>
      </c>
      <c r="J6" s="10">
        <f t="shared" si="1"/>
        <v>0.3063600642391654</v>
      </c>
    </row>
    <row r="8" spans="2:14" ht="15.75" thickBot="1" x14ac:dyDescent="0.3"/>
    <row r="9" spans="2:14" x14ac:dyDescent="0.25">
      <c r="L9" s="16" t="s">
        <v>0</v>
      </c>
      <c r="M9" s="17" t="s">
        <v>1</v>
      </c>
      <c r="N9" s="18" t="s">
        <v>4</v>
      </c>
    </row>
    <row r="10" spans="2:14" x14ac:dyDescent="0.25">
      <c r="L10" s="13">
        <v>25</v>
      </c>
      <c r="M10" s="12">
        <v>917</v>
      </c>
      <c r="N10" s="8">
        <f>490.05*0.2*(C2^(-0.8))</f>
        <v>0.41819122979540702</v>
      </c>
    </row>
    <row r="11" spans="2:14" x14ac:dyDescent="0.25">
      <c r="L11" s="13">
        <v>30</v>
      </c>
      <c r="M11" s="12">
        <v>977</v>
      </c>
      <c r="N11" s="8">
        <f>490.05*0.2*(D2^(-0.8))</f>
        <v>0.39751611399661729</v>
      </c>
    </row>
    <row r="12" spans="2:14" x14ac:dyDescent="0.25">
      <c r="L12" s="13">
        <v>39</v>
      </c>
      <c r="M12" s="12">
        <v>1038</v>
      </c>
      <c r="N12" s="8">
        <f>490.05*0.2*(E2^(-0.8))</f>
        <v>0.37871499960988569</v>
      </c>
    </row>
    <row r="13" spans="2:14" x14ac:dyDescent="0.25">
      <c r="L13" s="13">
        <v>55</v>
      </c>
      <c r="M13" s="12">
        <v>1100</v>
      </c>
      <c r="N13" s="8">
        <f>490.05*0.2*(F2^(-0.8))</f>
        <v>0.36153990624811599</v>
      </c>
    </row>
    <row r="14" spans="2:14" x14ac:dyDescent="0.25">
      <c r="L14" s="13">
        <v>80</v>
      </c>
      <c r="M14" s="12">
        <v>1162</v>
      </c>
      <c r="N14" s="8">
        <f>490.05*0.2*(G2^(-0.8))</f>
        <v>0.34602341401568565</v>
      </c>
    </row>
    <row r="15" spans="2:14" x14ac:dyDescent="0.25">
      <c r="L15" s="13">
        <v>102</v>
      </c>
      <c r="M15" s="12">
        <v>1225</v>
      </c>
      <c r="N15" s="8">
        <f>490.05*0.2*(H2^(-0.8))</f>
        <v>0.33171225618556288</v>
      </c>
    </row>
    <row r="16" spans="2:14" x14ac:dyDescent="0.25">
      <c r="L16" s="13">
        <v>128</v>
      </c>
      <c r="M16" s="12">
        <v>1289</v>
      </c>
      <c r="N16" s="8">
        <f>490.05*0.2*(I2^(-0.8))</f>
        <v>0.3184696534598353</v>
      </c>
    </row>
    <row r="17" spans="12:14" ht="15.75" thickBot="1" x14ac:dyDescent="0.3">
      <c r="L17" s="14">
        <v>153</v>
      </c>
      <c r="M17" s="15">
        <v>1353</v>
      </c>
      <c r="N17" s="10">
        <f>490.05*0.2*(J2^(-0.8))</f>
        <v>0.3063600642391654</v>
      </c>
    </row>
    <row r="28" spans="12:14" ht="15.75" thickBot="1" x14ac:dyDescent="0.3"/>
    <row r="29" spans="12:14" x14ac:dyDescent="0.25">
      <c r="L29" s="16" t="s">
        <v>1</v>
      </c>
      <c r="M29" s="18" t="s">
        <v>3</v>
      </c>
    </row>
    <row r="30" spans="12:14" x14ac:dyDescent="0.25">
      <c r="L30" s="13">
        <v>917</v>
      </c>
      <c r="M30" s="19">
        <f>C6*C4</f>
        <v>2.5058854871800382</v>
      </c>
    </row>
    <row r="31" spans="12:14" x14ac:dyDescent="0.25">
      <c r="L31" s="13">
        <v>977</v>
      </c>
      <c r="M31" s="19">
        <f>D6*D4</f>
        <v>2.270492788314479</v>
      </c>
    </row>
    <row r="32" spans="12:14" x14ac:dyDescent="0.25">
      <c r="L32" s="13">
        <v>1038</v>
      </c>
      <c r="M32" s="19">
        <f>E6*E4</f>
        <v>3.1693143457352897</v>
      </c>
    </row>
    <row r="33" spans="12:13" x14ac:dyDescent="0.25">
      <c r="L33" s="13">
        <v>1100</v>
      </c>
      <c r="M33" s="19">
        <f>F6*F4</f>
        <v>4.4277792318206766</v>
      </c>
    </row>
    <row r="34" spans="12:13" x14ac:dyDescent="0.25">
      <c r="L34" s="13">
        <v>1162</v>
      </c>
      <c r="M34" s="19">
        <f>G6*G4</f>
        <v>4.8938091444238427</v>
      </c>
    </row>
    <row r="35" spans="12:13" x14ac:dyDescent="0.25">
      <c r="L35" s="13">
        <v>1225</v>
      </c>
      <c r="M35" s="19">
        <f>H6*H4</f>
        <v>5.036055473409216</v>
      </c>
    </row>
    <row r="36" spans="12:13" x14ac:dyDescent="0.25">
      <c r="L36" s="13">
        <v>1289</v>
      </c>
      <c r="M36" s="19">
        <f>I6*H4</f>
        <v>4.8350062788272199</v>
      </c>
    </row>
    <row r="37" spans="12:13" ht="15.75" thickBot="1" x14ac:dyDescent="0.3">
      <c r="L37" s="14">
        <v>1353</v>
      </c>
      <c r="M37" s="20">
        <f>I6*I4</f>
        <v>5.4025192012926455</v>
      </c>
    </row>
    <row r="45" spans="12:13" ht="15.75" thickBot="1" x14ac:dyDescent="0.3"/>
    <row r="46" spans="12:13" x14ac:dyDescent="0.25">
      <c r="L46" s="16" t="s">
        <v>0</v>
      </c>
      <c r="M46" s="18" t="s">
        <v>3</v>
      </c>
    </row>
    <row r="47" spans="12:13" x14ac:dyDescent="0.25">
      <c r="L47" s="13">
        <v>25</v>
      </c>
      <c r="M47" s="19">
        <f>C6*C4</f>
        <v>2.5058854871800382</v>
      </c>
    </row>
    <row r="48" spans="12:13" x14ac:dyDescent="0.25">
      <c r="L48" s="13">
        <v>30</v>
      </c>
      <c r="M48" s="19">
        <f>D6*D4</f>
        <v>2.270492788314479</v>
      </c>
    </row>
    <row r="49" spans="12:13" x14ac:dyDescent="0.25">
      <c r="L49" s="13">
        <v>39</v>
      </c>
      <c r="M49" s="19">
        <f>E6*E4</f>
        <v>3.1693143457352897</v>
      </c>
    </row>
    <row r="50" spans="12:13" x14ac:dyDescent="0.25">
      <c r="L50" s="13">
        <v>55</v>
      </c>
      <c r="M50" s="19">
        <f>F6*F4</f>
        <v>4.4277792318206766</v>
      </c>
    </row>
    <row r="51" spans="12:13" x14ac:dyDescent="0.25">
      <c r="L51" s="13">
        <v>80</v>
      </c>
      <c r="M51" s="19">
        <f>G6*G4</f>
        <v>4.8938091444238427</v>
      </c>
    </row>
    <row r="52" spans="12:13" x14ac:dyDescent="0.25">
      <c r="L52" s="13">
        <v>102</v>
      </c>
      <c r="M52" s="19">
        <f>H6*H4</f>
        <v>5.036055473409216</v>
      </c>
    </row>
    <row r="53" spans="12:13" x14ac:dyDescent="0.25">
      <c r="L53" s="13">
        <v>128</v>
      </c>
      <c r="M53" s="19">
        <f>I6*H4</f>
        <v>4.8350062788272199</v>
      </c>
    </row>
    <row r="54" spans="12:13" ht="15.75" thickBot="1" x14ac:dyDescent="0.3">
      <c r="L54" s="14">
        <v>153</v>
      </c>
      <c r="M54" s="20">
        <f>I6*I4</f>
        <v>5.4025192012926455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Hoja1!erroresMatrices</vt:lpstr>
      <vt:lpstr>Hoja1!promediosMatrices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Montoya</dc:creator>
  <cp:lastModifiedBy>Federico Rossi</cp:lastModifiedBy>
  <dcterms:created xsi:type="dcterms:W3CDTF">2011-10-03T14:18:47Z</dcterms:created>
  <dcterms:modified xsi:type="dcterms:W3CDTF">2011-10-03T15:44:14Z</dcterms:modified>
</cp:coreProperties>
</file>