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 confronta" sheetId="1" r:id="rId4"/>
  </sheets>
  <definedNames/>
  <calcPr/>
</workbook>
</file>

<file path=xl/sharedStrings.xml><?xml version="1.0" encoding="utf-8"?>
<sst xmlns="http://schemas.openxmlformats.org/spreadsheetml/2006/main" count="65" uniqueCount="38">
  <si>
    <t>Categoria prodotto</t>
  </si>
  <si>
    <t xml:space="preserve">Codice </t>
  </si>
  <si>
    <t>modello</t>
  </si>
  <si>
    <t>prezzo unitario</t>
  </si>
  <si>
    <t>Giacche Snowboard</t>
  </si>
  <si>
    <t>a3</t>
  </si>
  <si>
    <t>MONO</t>
  </si>
  <si>
    <t>a6</t>
  </si>
  <si>
    <t>a4</t>
  </si>
  <si>
    <t>EVOL</t>
  </si>
  <si>
    <t>a5</t>
  </si>
  <si>
    <t>ROUTER</t>
  </si>
  <si>
    <t>FOCUS</t>
  </si>
  <si>
    <t>a7</t>
  </si>
  <si>
    <t>MAIMED</t>
  </si>
  <si>
    <t>Pantaloni Snowboard</t>
  </si>
  <si>
    <t>a8</t>
  </si>
  <si>
    <t>FRONT</t>
  </si>
  <si>
    <t>a9</t>
  </si>
  <si>
    <t>CARGO</t>
  </si>
  <si>
    <t>a10</t>
  </si>
  <si>
    <t>FRANK</t>
  </si>
  <si>
    <t>Scarponi</t>
  </si>
  <si>
    <t>a11</t>
  </si>
  <si>
    <t>SLOGAN</t>
  </si>
  <si>
    <t>a12</t>
  </si>
  <si>
    <t>PRISON</t>
  </si>
  <si>
    <t>ORDINATO crescente a1-a13</t>
  </si>
  <si>
    <t>a13</t>
  </si>
  <si>
    <t>SOLID</t>
  </si>
  <si>
    <t>Snowboard</t>
  </si>
  <si>
    <t>a1</t>
  </si>
  <si>
    <t>DIABLO</t>
  </si>
  <si>
    <t>Codice</t>
  </si>
  <si>
    <t>Modello</t>
  </si>
  <si>
    <t>Prezzo unitario</t>
  </si>
  <si>
    <t>a2</t>
  </si>
  <si>
    <t>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</si>
</sst>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€&quot;\ * #,##0.00_-;\-&quot;€&quot;\ * #,##0.00_-;_-&quot;€&quot;\ * &quot;-&quot;??_-;_-@"/>
  </numFmts>
  <fonts count="7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7.0"/>
      <color theme="1"/>
      <name val="Calibri"/>
      <scheme val="minor"/>
    </font>
    <font/>
    <font>
      <sz val="13.0"/>
      <color theme="1"/>
      <name val="Merriweather"/>
    </font>
    <font>
      <b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A86E8"/>
      </left>
      <top style="medium">
        <color rgb="FF4A86E8"/>
      </top>
    </border>
    <border>
      <top style="medium">
        <color rgb="FF4A86E8"/>
      </top>
    </border>
    <border>
      <right style="medium">
        <color rgb="FF4A86E8"/>
      </right>
      <top style="medium">
        <color rgb="FF4A86E8"/>
      </top>
    </border>
    <border>
      <left style="medium">
        <color rgb="FF4A86E8"/>
      </left>
      <bottom style="medium">
        <color rgb="FF4A86E8"/>
      </bottom>
    </border>
    <border>
      <bottom style="medium">
        <color rgb="FF4A86E8"/>
      </bottom>
    </border>
    <border>
      <right style="medium">
        <color rgb="FF4A86E8"/>
      </right>
      <bottom style="medium">
        <color rgb="FF4A86E8"/>
      </bottom>
    </border>
    <border>
      <left style="thick">
        <color rgb="FF4A86E8"/>
      </left>
      <right style="double">
        <color rgb="FF4A86E8"/>
      </right>
      <bottom style="double">
        <color rgb="FF4A86E8"/>
      </bottom>
    </border>
    <border>
      <left style="double">
        <color rgb="FF4A86E8"/>
      </left>
      <right style="double">
        <color rgb="FF4A86E8"/>
      </right>
      <bottom style="double">
        <color rgb="FF4A86E8"/>
      </bottom>
    </border>
    <border>
      <left style="double">
        <color rgb="FF4A86E8"/>
      </left>
      <right style="thick">
        <color rgb="FF4A86E8"/>
      </right>
      <bottom style="double">
        <color rgb="FF4A86E8"/>
      </bottom>
    </border>
    <border>
      <left style="thick">
        <color rgb="FF4A86E8"/>
      </left>
      <right style="double">
        <color rgb="FF4A86E8"/>
      </right>
      <top style="double">
        <color rgb="FF4A86E8"/>
      </top>
      <bottom style="double">
        <color rgb="FF4A86E8"/>
      </bottom>
    </border>
    <border>
      <left style="double">
        <color rgb="FF4A86E8"/>
      </left>
      <right style="double">
        <color rgb="FF4A86E8"/>
      </right>
      <top style="double">
        <color rgb="FF4A86E8"/>
      </top>
      <bottom style="double">
        <color rgb="FF4A86E8"/>
      </bottom>
    </border>
    <border>
      <left style="double">
        <color rgb="FF4A86E8"/>
      </left>
      <right style="thick">
        <color rgb="FF4A86E8"/>
      </right>
      <top style="double">
        <color rgb="FF4A86E8"/>
      </top>
      <bottom style="double">
        <color rgb="FF4A86E8"/>
      </bottom>
    </border>
    <border>
      <left style="thick">
        <color rgb="FF4A86E8"/>
      </left>
      <right style="double">
        <color rgb="FF4A86E8"/>
      </right>
      <top style="double">
        <color rgb="FF4A86E8"/>
      </top>
      <bottom style="thick">
        <color rgb="FF4A86E8"/>
      </bottom>
    </border>
    <border>
      <left style="double">
        <color rgb="FF4A86E8"/>
      </left>
      <right style="double">
        <color rgb="FF4A86E8"/>
      </right>
      <top style="double">
        <color rgb="FF4A86E8"/>
      </top>
      <bottom style="thick">
        <color rgb="FF4A86E8"/>
      </bottom>
    </border>
    <border>
      <left style="double">
        <color rgb="FF4A86E8"/>
      </left>
      <right style="thick">
        <color rgb="FF4A86E8"/>
      </right>
      <top style="double">
        <color rgb="FF4A86E8"/>
      </top>
      <bottom style="thick">
        <color rgb="FF4A86E8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3" fontId="2" numFmtId="0" xfId="0" applyBorder="1" applyFill="1" applyFont="1"/>
    <xf borderId="1" fillId="0" fontId="2" numFmtId="164" xfId="0" applyBorder="1" applyFont="1" applyNumberFormat="1"/>
    <xf borderId="2" fillId="4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4" fontId="5" numFmtId="0" xfId="0" applyAlignment="1" applyBorder="1" applyFont="1">
      <alignment readingOrder="0"/>
    </xf>
    <xf borderId="9" fillId="4" fontId="5" numFmtId="0" xfId="0" applyAlignment="1" applyBorder="1" applyFont="1">
      <alignment readingOrder="0"/>
    </xf>
    <xf borderId="10" fillId="4" fontId="5" numFmtId="0" xfId="0" applyAlignment="1" applyBorder="1" applyFont="1">
      <alignment readingOrder="0"/>
    </xf>
    <xf borderId="11" fillId="4" fontId="6" numFmtId="0" xfId="0" applyAlignment="1" applyBorder="1" applyFont="1">
      <alignment readingOrder="0"/>
    </xf>
    <xf borderId="12" fillId="4" fontId="6" numFmtId="0" xfId="0" applyBorder="1" applyFont="1"/>
    <xf borderId="13" fillId="4" fontId="6" numFmtId="164" xfId="0" applyBorder="1" applyFont="1" applyNumberFormat="1"/>
    <xf borderId="14" fillId="4" fontId="6" numFmtId="0" xfId="0" applyAlignment="1" applyBorder="1" applyFont="1">
      <alignment readingOrder="0"/>
    </xf>
    <xf borderId="15" fillId="4" fontId="6" numFmtId="0" xfId="0" applyBorder="1" applyFont="1"/>
    <xf borderId="16" fillId="4" fontId="6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2</xdr:row>
      <xdr:rowOff>85725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342900</xdr:colOff>
      <xdr:row>2</xdr:row>
      <xdr:rowOff>85725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428625</xdr:colOff>
      <xdr:row>2</xdr:row>
      <xdr:rowOff>85725</xdr:rowOff>
    </xdr:from>
    <xdr:ext cx="219075" cy="523875"/>
    <xdr:sp>
      <xdr:nvSpPr>
        <xdr:cNvPr id="4" name="Shape 4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7.86"/>
    <col customWidth="1" min="3" max="3" width="8.71"/>
    <col customWidth="1" min="4" max="4" width="14.86"/>
    <col customWidth="1" min="5" max="5" width="10.86"/>
    <col customWidth="1" min="6" max="6" width="7.86"/>
    <col customWidth="1" min="7" max="7" width="18.29"/>
    <col customWidth="1" min="8" max="9" width="14.29"/>
    <col customWidth="1" min="10" max="10" width="20.57"/>
    <col customWidth="1" min="11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0</v>
      </c>
      <c r="H1" s="1" t="s">
        <v>2</v>
      </c>
      <c r="I1" s="1" t="s">
        <v>3</v>
      </c>
    </row>
    <row r="2" ht="12.75" customHeight="1">
      <c r="A2" s="2" t="s">
        <v>4</v>
      </c>
      <c r="B2" s="3" t="s">
        <v>5</v>
      </c>
      <c r="C2" s="2" t="s">
        <v>6</v>
      </c>
      <c r="D2" s="4">
        <v>261.5</v>
      </c>
      <c r="F2" s="3" t="s">
        <v>7</v>
      </c>
      <c r="G2" s="2" t="str">
        <f t="array" ref="G2">XLOOKUP(F2,B2:B14,A2:A14)</f>
        <v>Giacche Snowboard</v>
      </c>
      <c r="H2" s="2" t="str">
        <f>PROPER(VLOOKUP(F2,B2:D14,2))</f>
        <v>Focus</v>
      </c>
      <c r="I2" s="4">
        <f>VLOOKUP(F2,B2:D14,3)</f>
        <v>299</v>
      </c>
    </row>
    <row r="3" ht="12.75" customHeight="1">
      <c r="A3" s="2" t="s">
        <v>4</v>
      </c>
      <c r="B3" s="3" t="s">
        <v>8</v>
      </c>
      <c r="C3" s="2" t="s">
        <v>9</v>
      </c>
      <c r="D3" s="4">
        <v>214.0</v>
      </c>
    </row>
    <row r="4" ht="12.75" customHeight="1">
      <c r="A4" s="2" t="s">
        <v>4</v>
      </c>
      <c r="B4" s="3" t="s">
        <v>10</v>
      </c>
      <c r="C4" s="2" t="s">
        <v>11</v>
      </c>
      <c r="D4" s="4">
        <v>187.0</v>
      </c>
    </row>
    <row r="5" ht="12.75" customHeight="1">
      <c r="A5" s="2" t="s">
        <v>4</v>
      </c>
      <c r="B5" s="3" t="s">
        <v>7</v>
      </c>
      <c r="C5" s="2" t="s">
        <v>12</v>
      </c>
      <c r="D5" s="4">
        <v>299.0</v>
      </c>
    </row>
    <row r="6" ht="12.75" customHeight="1">
      <c r="A6" s="2" t="s">
        <v>4</v>
      </c>
      <c r="B6" s="3" t="s">
        <v>13</v>
      </c>
      <c r="C6" s="2" t="s">
        <v>14</v>
      </c>
      <c r="D6" s="4">
        <v>158.5</v>
      </c>
    </row>
    <row r="7" ht="12.75" customHeight="1">
      <c r="A7" s="2" t="s">
        <v>15</v>
      </c>
      <c r="B7" s="3" t="s">
        <v>16</v>
      </c>
      <c r="C7" s="2" t="s">
        <v>17</v>
      </c>
      <c r="D7" s="4">
        <v>183.5</v>
      </c>
    </row>
    <row r="8" ht="12.75" customHeight="1">
      <c r="A8" s="2" t="s">
        <v>15</v>
      </c>
      <c r="B8" s="3" t="s">
        <v>18</v>
      </c>
      <c r="C8" s="2" t="s">
        <v>19</v>
      </c>
      <c r="D8" s="4">
        <v>168.0</v>
      </c>
    </row>
    <row r="9" ht="12.75" customHeight="1">
      <c r="A9" s="2" t="s">
        <v>15</v>
      </c>
      <c r="B9" s="3" t="s">
        <v>20</v>
      </c>
      <c r="C9" s="2" t="s">
        <v>21</v>
      </c>
      <c r="D9" s="4">
        <v>140.5</v>
      </c>
    </row>
    <row r="10" ht="12.75" customHeight="1">
      <c r="A10" s="2" t="s">
        <v>22</v>
      </c>
      <c r="B10" s="3" t="s">
        <v>23</v>
      </c>
      <c r="C10" s="2" t="s">
        <v>24</v>
      </c>
      <c r="D10" s="4">
        <v>97.0</v>
      </c>
    </row>
    <row r="11" ht="12.75" customHeight="1">
      <c r="A11" s="2" t="s">
        <v>22</v>
      </c>
      <c r="B11" s="3" t="s">
        <v>25</v>
      </c>
      <c r="C11" s="2" t="s">
        <v>26</v>
      </c>
      <c r="D11" s="4">
        <v>112.0</v>
      </c>
      <c r="H11" s="5" t="s">
        <v>27</v>
      </c>
      <c r="I11" s="6"/>
      <c r="J11" s="7"/>
    </row>
    <row r="12" ht="12.75" customHeight="1">
      <c r="A12" s="2" t="s">
        <v>22</v>
      </c>
      <c r="B12" s="3" t="s">
        <v>28</v>
      </c>
      <c r="C12" s="2" t="s">
        <v>29</v>
      </c>
      <c r="D12" s="4">
        <v>95.5</v>
      </c>
      <c r="H12" s="8"/>
      <c r="I12" s="9"/>
      <c r="J12" s="10"/>
    </row>
    <row r="13" ht="12.75" customHeight="1">
      <c r="A13" s="2" t="s">
        <v>30</v>
      </c>
      <c r="B13" s="3" t="s">
        <v>31</v>
      </c>
      <c r="C13" s="2" t="s">
        <v>32</v>
      </c>
      <c r="D13" s="4">
        <v>578.0</v>
      </c>
      <c r="H13" s="11" t="s">
        <v>33</v>
      </c>
      <c r="I13" s="12" t="s">
        <v>34</v>
      </c>
      <c r="J13" s="13" t="s">
        <v>35</v>
      </c>
    </row>
    <row r="14" ht="12.75" customHeight="1">
      <c r="A14" s="2" t="s">
        <v>30</v>
      </c>
      <c r="B14" s="3" t="s">
        <v>36</v>
      </c>
      <c r="C14" s="2" t="s">
        <v>37</v>
      </c>
      <c r="D14" s="4">
        <v>620.0</v>
      </c>
      <c r="H14" s="14" t="s">
        <v>31</v>
      </c>
      <c r="I14" s="15" t="str">
        <f t="shared" ref="I14:I26" si="1">INDEX($A$2:$D$14,MATCH(H14,$B$2:$B$14,0),3)</f>
        <v>DIABLO</v>
      </c>
      <c r="J14" s="16">
        <f t="shared" ref="J14:J26" si="2">INDEX($A$2:$D$14,MATCH(H14,$B$2:$B$14,0),4)</f>
        <v>578</v>
      </c>
    </row>
    <row r="15" ht="12.75" customHeight="1">
      <c r="H15" s="14" t="s">
        <v>36</v>
      </c>
      <c r="I15" s="15" t="str">
        <f t="shared" si="1"/>
        <v>EVIL</v>
      </c>
      <c r="J15" s="16">
        <f t="shared" si="2"/>
        <v>620</v>
      </c>
    </row>
    <row r="16" ht="12.75" customHeight="1">
      <c r="H16" s="14" t="s">
        <v>5</v>
      </c>
      <c r="I16" s="15" t="str">
        <f t="shared" si="1"/>
        <v>MONO</v>
      </c>
      <c r="J16" s="16">
        <f t="shared" si="2"/>
        <v>261.5</v>
      </c>
    </row>
    <row r="17" ht="12.75" customHeight="1">
      <c r="H17" s="14" t="s">
        <v>8</v>
      </c>
      <c r="I17" s="15" t="str">
        <f t="shared" si="1"/>
        <v>EVOL</v>
      </c>
      <c r="J17" s="16">
        <f t="shared" si="2"/>
        <v>214</v>
      </c>
    </row>
    <row r="18" ht="12.75" customHeight="1">
      <c r="H18" s="14" t="s">
        <v>10</v>
      </c>
      <c r="I18" s="15" t="str">
        <f t="shared" si="1"/>
        <v>ROUTER</v>
      </c>
      <c r="J18" s="16">
        <f t="shared" si="2"/>
        <v>187</v>
      </c>
    </row>
    <row r="19" ht="12.75" customHeight="1">
      <c r="H19" s="14" t="s">
        <v>7</v>
      </c>
      <c r="I19" s="15" t="str">
        <f t="shared" si="1"/>
        <v>FOCUS</v>
      </c>
      <c r="J19" s="16">
        <f t="shared" si="2"/>
        <v>299</v>
      </c>
    </row>
    <row r="20" ht="12.75" customHeight="1">
      <c r="H20" s="14" t="s">
        <v>13</v>
      </c>
      <c r="I20" s="15" t="str">
        <f t="shared" si="1"/>
        <v>MAIMED</v>
      </c>
      <c r="J20" s="16">
        <f t="shared" si="2"/>
        <v>158.5</v>
      </c>
    </row>
    <row r="21" ht="12.75" customHeight="1">
      <c r="H21" s="14" t="s">
        <v>16</v>
      </c>
      <c r="I21" s="15" t="str">
        <f t="shared" si="1"/>
        <v>FRONT</v>
      </c>
      <c r="J21" s="16">
        <f t="shared" si="2"/>
        <v>183.5</v>
      </c>
    </row>
    <row r="22" ht="12.75" customHeight="1">
      <c r="H22" s="14" t="s">
        <v>18</v>
      </c>
      <c r="I22" s="15" t="str">
        <f t="shared" si="1"/>
        <v>CARGO</v>
      </c>
      <c r="J22" s="16">
        <f t="shared" si="2"/>
        <v>168</v>
      </c>
    </row>
    <row r="23" ht="12.75" customHeight="1">
      <c r="H23" s="14" t="s">
        <v>20</v>
      </c>
      <c r="I23" s="15" t="str">
        <f t="shared" si="1"/>
        <v>FRANK</v>
      </c>
      <c r="J23" s="16">
        <f t="shared" si="2"/>
        <v>140.5</v>
      </c>
    </row>
    <row r="24" ht="12.75" customHeight="1">
      <c r="H24" s="14" t="s">
        <v>23</v>
      </c>
      <c r="I24" s="15" t="str">
        <f t="shared" si="1"/>
        <v>SLOGAN</v>
      </c>
      <c r="J24" s="16">
        <f t="shared" si="2"/>
        <v>97</v>
      </c>
    </row>
    <row r="25" ht="12.75" customHeight="1">
      <c r="H25" s="14" t="s">
        <v>25</v>
      </c>
      <c r="I25" s="15" t="str">
        <f t="shared" si="1"/>
        <v>PRISON</v>
      </c>
      <c r="J25" s="16">
        <f t="shared" si="2"/>
        <v>112</v>
      </c>
    </row>
    <row r="26" ht="12.75" customHeight="1">
      <c r="H26" s="17" t="s">
        <v>28</v>
      </c>
      <c r="I26" s="18" t="str">
        <f t="shared" si="1"/>
        <v>SOLID</v>
      </c>
      <c r="J26" s="19">
        <f t="shared" si="2"/>
        <v>95.5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H11:J12"/>
  </mergeCells>
  <printOptions/>
  <pageMargins bottom="1.0" footer="0.0" header="0.0" left="0.75" right="0.75" top="1.0"/>
  <pageSetup paperSize="9" orientation="portrait"/>
  <drawing r:id="rId1"/>
</worksheet>
</file>