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307-6\Documents\Recherche_PROTOCOLES en COURS\MultiPAMS\2-DATA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J28" i="1"/>
  <c r="J29" i="1"/>
  <c r="J30" i="1"/>
  <c r="J31" i="1"/>
  <c r="J3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</calcChain>
</file>

<file path=xl/sharedStrings.xml><?xml version="1.0" encoding="utf-8"?>
<sst xmlns="http://schemas.openxmlformats.org/spreadsheetml/2006/main" count="227" uniqueCount="160">
  <si>
    <t>sexe</t>
  </si>
  <si>
    <t>date de 
naissance</t>
  </si>
  <si>
    <t>Profession</t>
  </si>
  <si>
    <t>VISITE 1</t>
  </si>
  <si>
    <t>initiales N/P</t>
  </si>
  <si>
    <t>N° inclusion</t>
  </si>
  <si>
    <t>Date de l'IRM</t>
  </si>
  <si>
    <t>N° IRM</t>
  </si>
  <si>
    <t>Age au moment de l'IRM</t>
  </si>
  <si>
    <t>MMSE (/30)</t>
  </si>
  <si>
    <t>Dépression de
 Beck (/63)</t>
  </si>
  <si>
    <t>antécédents</t>
  </si>
  <si>
    <t>F</t>
  </si>
  <si>
    <t>NON</t>
  </si>
  <si>
    <t>PJ</t>
  </si>
  <si>
    <t>BA</t>
  </si>
  <si>
    <t>H</t>
  </si>
  <si>
    <t>AJ</t>
  </si>
  <si>
    <t>GM</t>
  </si>
  <si>
    <t>Infirmière</t>
  </si>
  <si>
    <t>identifiant Témoin</t>
  </si>
  <si>
    <t>03_01</t>
  </si>
  <si>
    <t>03_02</t>
  </si>
  <si>
    <t>03_03</t>
  </si>
  <si>
    <t>03_04</t>
  </si>
  <si>
    <t>03_05</t>
  </si>
  <si>
    <t>03_06</t>
  </si>
  <si>
    <t>03_07</t>
  </si>
  <si>
    <t>03_08</t>
  </si>
  <si>
    <t>03_09</t>
  </si>
  <si>
    <t>03_10</t>
  </si>
  <si>
    <t>03_11</t>
  </si>
  <si>
    <t>03_12</t>
  </si>
  <si>
    <t>03_13</t>
  </si>
  <si>
    <t>03_14</t>
  </si>
  <si>
    <t>03_15</t>
  </si>
  <si>
    <t>03_16</t>
  </si>
  <si>
    <t>03_17</t>
  </si>
  <si>
    <t>03_18</t>
  </si>
  <si>
    <t>03_19</t>
  </si>
  <si>
    <t>03_20</t>
  </si>
  <si>
    <t>03_21</t>
  </si>
  <si>
    <t>03_22</t>
  </si>
  <si>
    <t>03_23</t>
  </si>
  <si>
    <t>03_24</t>
  </si>
  <si>
    <t>03_25</t>
  </si>
  <si>
    <t>03_26</t>
  </si>
  <si>
    <t>03_27</t>
  </si>
  <si>
    <t>03_28</t>
  </si>
  <si>
    <t>03_29</t>
  </si>
  <si>
    <t>03_30</t>
  </si>
  <si>
    <t>niveau d'éducation
 1 &lt; ou = CE
2 &gt; CE et &lt; ou = Bac
3 &gt;Bac</t>
  </si>
  <si>
    <t>CR IRM</t>
  </si>
  <si>
    <t>SD</t>
  </si>
  <si>
    <t>BM</t>
  </si>
  <si>
    <t>LY</t>
  </si>
  <si>
    <t>DS</t>
  </si>
  <si>
    <t>IN</t>
  </si>
  <si>
    <t>PV</t>
  </si>
  <si>
    <t>BC</t>
  </si>
  <si>
    <t>AA</t>
  </si>
  <si>
    <t>AM</t>
  </si>
  <si>
    <t>LJ</t>
  </si>
  <si>
    <t>GF</t>
  </si>
  <si>
    <t>CC</t>
  </si>
  <si>
    <t>MM</t>
  </si>
  <si>
    <t>AR</t>
  </si>
  <si>
    <t>SP</t>
  </si>
  <si>
    <t>DM</t>
  </si>
  <si>
    <t>LA</t>
  </si>
  <si>
    <t>CJ</t>
  </si>
  <si>
    <t>VG</t>
  </si>
  <si>
    <t>screenfail</t>
  </si>
  <si>
    <t>Examen Normal</t>
  </si>
  <si>
    <t>Recommandation HTA</t>
  </si>
  <si>
    <t>Electronicien</t>
  </si>
  <si>
    <t>Cardiovasculaire</t>
  </si>
  <si>
    <t>commentaires</t>
  </si>
  <si>
    <t>stent coronaire</t>
  </si>
  <si>
    <t>SCOPA</t>
  </si>
  <si>
    <t>Agent technique informatique</t>
  </si>
  <si>
    <t>ORL
App. Locomoteur</t>
  </si>
  <si>
    <t>appareillage auditif
Pb cheville</t>
  </si>
  <si>
    <t>Cadre infirmier</t>
  </si>
  <si>
    <t>Urogénital
App. Locomoteur</t>
  </si>
  <si>
    <t>hystérectomie
Fracture radius</t>
  </si>
  <si>
    <t>Cardiovasculaire
App. Locommoteur</t>
  </si>
  <si>
    <t>HTA (traitée - Olmetec)
Opération Hallux valgus</t>
  </si>
  <si>
    <t>Comptable</t>
  </si>
  <si>
    <t>Commercial</t>
  </si>
  <si>
    <t>Rénal</t>
  </si>
  <si>
    <t>Calculs voies urinaires</t>
  </si>
  <si>
    <t>Secrétaire Assurance</t>
  </si>
  <si>
    <t>App. Locomoteur</t>
  </si>
  <si>
    <t>App. Locomoteur
Autre</t>
  </si>
  <si>
    <t>Arthrodèse L4-L5
Orthodontie</t>
  </si>
  <si>
    <t>Non interprétable</t>
  </si>
  <si>
    <t>Assistante sociale</t>
  </si>
  <si>
    <t>Neurologique</t>
  </si>
  <si>
    <t>Clip / Anévrisme</t>
  </si>
  <si>
    <t>Commerciale</t>
  </si>
  <si>
    <t>Endocrinien</t>
  </si>
  <si>
    <t>Thyroidectomie (traitée)</t>
  </si>
  <si>
    <t>Infirmier</t>
  </si>
  <si>
    <t>Cardiovasculaire
Autre</t>
  </si>
  <si>
    <t>HTA (traitée - Exforge)
Hernie discale opérée</t>
  </si>
  <si>
    <t>Aide-soignante</t>
  </si>
  <si>
    <t>HTA (traitée - Olmetec)</t>
  </si>
  <si>
    <t>Coiffeuse</t>
  </si>
  <si>
    <t>Sarcoïdose stable
Chirurie viscérale mineure</t>
  </si>
  <si>
    <t>Attaché territorial</t>
  </si>
  <si>
    <t>Respiratoire
Autre</t>
  </si>
  <si>
    <t>Cardiovasculaire
Respiratoire
Autre</t>
  </si>
  <si>
    <t xml:space="preserve">HTA (traitée - Olmetec)
Tabac - ISMA variable
</t>
  </si>
  <si>
    <t>Officier de police</t>
  </si>
  <si>
    <t>HTA (traitée - Coversyl)</t>
  </si>
  <si>
    <t>Electricien</t>
  </si>
  <si>
    <t xml:space="preserve">Asthme (traité)
</t>
  </si>
  <si>
    <t>Respiratoire
App. Locomoteur</t>
  </si>
  <si>
    <t>Prothèses genou et hanche</t>
  </si>
  <si>
    <t>Pharmacienne</t>
  </si>
  <si>
    <t>Rénal
App. Locomoteur</t>
  </si>
  <si>
    <t>IRC
2 PTA, 1PTG</t>
  </si>
  <si>
    <t>Urogénital</t>
  </si>
  <si>
    <t>Opération néoplasie mammaire</t>
  </si>
  <si>
    <t>Technicien</t>
  </si>
  <si>
    <t>Gastro-Intestinal</t>
  </si>
  <si>
    <t>Péritonite</t>
  </si>
  <si>
    <t>Contrôleur trésor public</t>
  </si>
  <si>
    <t>Ostéoporose</t>
  </si>
  <si>
    <t>Cardiovasculaire
App. Locommoteur
Autre</t>
  </si>
  <si>
    <t>HTA (traitée - Perindopril)
Genou opéré
Appareillé apnée du sommeil</t>
  </si>
  <si>
    <t xml:space="preserve">Urogénital
Cardiovasculaire
</t>
  </si>
  <si>
    <t>HBP
Syndrome de Raynaud
HTA Non traitée</t>
  </si>
  <si>
    <t>Cardiovasculaire
Neurologique
Grastro-intestinal
ORL
Urogénital
Endocrinien
App. Locomoteur
Autre</t>
  </si>
  <si>
    <t>HTA (traitée - Coversyl)
Migraines (2000 - Résolu)
Sinusite - Op. cloison nasale
Prothèse mammaire
Hypothyroidie (traitée - Lévothyrox)
Arthrose
Opération cataracte</t>
  </si>
  <si>
    <t>FL</t>
  </si>
  <si>
    <t>Manipulateur radio.</t>
  </si>
  <si>
    <t>Ulcère</t>
  </si>
  <si>
    <t>ORL
App. Locomoteur
Autres</t>
  </si>
  <si>
    <t xml:space="preserve">
Sciatique opérée
Implants dentaires</t>
  </si>
  <si>
    <t>FG</t>
  </si>
  <si>
    <t>SV</t>
  </si>
  <si>
    <t>Médecin</t>
  </si>
  <si>
    <t>Antécédents incertains</t>
  </si>
  <si>
    <t>Infarctus - Stents?</t>
  </si>
  <si>
    <t>MB</t>
  </si>
  <si>
    <t>FA</t>
  </si>
  <si>
    <t>Laborantine</t>
  </si>
  <si>
    <t>Formateur électonique médicale</t>
  </si>
  <si>
    <t>RAS</t>
  </si>
  <si>
    <t>Hémorragie méningée (1968 - résolue)</t>
  </si>
  <si>
    <t>Commissaire de police</t>
  </si>
  <si>
    <t>Cardiovasculaire
App. Locomoteur
Autres</t>
  </si>
  <si>
    <t>Pontage (31/08/2015)
Greffe des rotateurs (2001)
Allergie</t>
  </si>
  <si>
    <t>SG</t>
  </si>
  <si>
    <t>Assistante maternelle</t>
  </si>
  <si>
    <t>App. Locomoteur
Autres</t>
  </si>
  <si>
    <t>Prothèse hanche
Plaques chevilles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</si>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</sst>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center" wrapText="1"/>
    </xf>
    <xf numFmtId="14" fontId="1" fillId="0" borderId="0" xfId="0" applyNumberFormat="1" applyFont="1" applyFill="1" applyBorder="1" applyAlignment="1">
      <alignment horizontal="center" wrapText="1"/>
    </xf>
    <xf numFmtId="49" fontId="0" fillId="0" borderId="0" xfId="0" applyNumberFormat="1" applyFill="1" applyBorder="1"/>
    <xf numFmtId="14" fontId="0" fillId="0" borderId="0" xfId="0" applyNumberFormat="1" applyFill="1" applyBorder="1"/>
    <xf numFmtId="0" fontId="2" fillId="0" borderId="0" xfId="0" applyFont="1" applyFill="1" applyBorder="1" applyAlignment="1">
      <alignment horizontal="center" wrapText="1"/>
    </xf>
    <xf numFmtId="1" fontId="1" fillId="0" borderId="0" xfId="0" applyNumberFormat="1" applyFont="1" applyFill="1" applyBorder="1" applyAlignment="1">
      <alignment horizontal="center" wrapText="1"/>
    </xf>
    <xf numFmtId="1" fontId="0" fillId="0" borderId="0" xfId="0" applyNumberFormat="1" applyFill="1" applyBorder="1"/>
    <xf numFmtId="0" fontId="2" fillId="2" borderId="0" xfId="0" applyFont="1" applyFill="1" applyBorder="1" applyAlignment="1">
      <alignment horizontal="center" wrapText="1"/>
    </xf>
    <xf numFmtId="49" fontId="2" fillId="2" borderId="0" xfId="0" applyNumberFormat="1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14" fontId="1" fillId="2" borderId="0" xfId="0" applyNumberFormat="1" applyFont="1" applyFill="1" applyBorder="1" applyAlignment="1">
      <alignment horizontal="center" wrapText="1"/>
    </xf>
    <xf numFmtId="1" fontId="1" fillId="2" borderId="0" xfId="0" applyNumberFormat="1" applyFont="1" applyFill="1" applyBorder="1" applyAlignment="1">
      <alignment horizontal="center" wrapText="1"/>
    </xf>
    <xf numFmtId="0" fontId="5" fillId="0" borderId="0" xfId="0" applyFont="1" applyFill="1" applyBorder="1"/>
    <xf numFmtId="0" fontId="3" fillId="0" borderId="0" xfId="0" applyFont="1" applyFill="1" applyBorder="1" applyAlignment="1">
      <alignment horizontal="center" wrapText="1"/>
    </xf>
    <xf numFmtId="49" fontId="3" fillId="0" borderId="0" xfId="0" applyNumberFormat="1" applyFont="1" applyFill="1" applyBorder="1" applyAlignment="1">
      <alignment horizontal="center" wrapText="1"/>
    </xf>
    <xf numFmtId="1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wrapText="1"/>
    </xf>
    <xf numFmtId="14" fontId="3" fillId="0" borderId="0" xfId="0" applyNumberFormat="1" applyFont="1" applyFill="1" applyBorder="1" applyAlignment="1">
      <alignment horizontal="center" wrapText="1"/>
    </xf>
    <xf numFmtId="14" fontId="4" fillId="0" borderId="0" xfId="0" applyNumberFormat="1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 wrapText="1"/>
    </xf>
    <xf numFmtId="0" fontId="5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zoomScale="85" zoomScaleNormal="85" workbookViewId="0">
      <selection activeCell="O6" sqref="O6"/>
    </sheetView>
  </sheetViews>
  <sheetFormatPr baseColWidth="10" defaultRowHeight="15" x14ac:dyDescent="0.25"/>
  <cols>
    <col min="1" max="1" width="8.140625" style="1" bestFit="1" customWidth="1"/>
    <col min="2" max="2" width="9.140625" style="5" bestFit="1" customWidth="1"/>
    <col min="3" max="3" width="5.28515625" style="1" bestFit="1" customWidth="1"/>
    <col min="4" max="4" width="10.85546875" style="6" bestFit="1" customWidth="1"/>
    <col min="5" max="5" width="11.7109375" style="1" customWidth="1"/>
    <col min="6" max="6" width="15.7109375" style="1" bestFit="1" customWidth="1"/>
    <col min="7" max="7" width="10.85546875" style="1" bestFit="1" customWidth="1"/>
    <col min="8" max="8" width="8.85546875" style="1" bestFit="1" customWidth="1"/>
    <col min="9" max="9" width="19.7109375" style="1" bestFit="1" customWidth="1"/>
    <col min="10" max="10" width="11.28515625" style="9" bestFit="1" customWidth="1"/>
    <col min="11" max="11" width="10.85546875" style="1" bestFit="1" customWidth="1"/>
    <col min="12" max="12" width="11" style="1" bestFit="1" customWidth="1"/>
    <col min="13" max="13" width="7.5703125" style="1" bestFit="1" customWidth="1"/>
    <col min="14" max="14" width="15.140625" style="15" bestFit="1" customWidth="1"/>
    <col min="15" max="15" width="30.140625" style="15" bestFit="1" customWidth="1"/>
    <col min="16" max="16384" width="11.42578125" style="1"/>
  </cols>
  <sheetData>
    <row r="1" spans="1:15" s="15" customFormat="1" ht="11.25" x14ac:dyDescent="0.2">
      <c r="A1" s="24" t="s">
        <v>20</v>
      </c>
      <c r="B1" s="25"/>
      <c r="C1" s="24" t="s">
        <v>0</v>
      </c>
      <c r="D1" s="26" t="s">
        <v>1</v>
      </c>
      <c r="E1" s="24" t="s">
        <v>2</v>
      </c>
      <c r="F1" s="24" t="s">
        <v>51</v>
      </c>
      <c r="G1" s="24" t="s">
        <v>3</v>
      </c>
      <c r="H1" s="25"/>
      <c r="I1" s="25"/>
      <c r="J1" s="25"/>
      <c r="K1" s="25"/>
      <c r="L1" s="25"/>
      <c r="M1" s="25"/>
      <c r="N1" s="25"/>
      <c r="O1" s="25"/>
    </row>
    <row r="2" spans="1:15" s="15" customFormat="1" ht="33.75" x14ac:dyDescent="0.2">
      <c r="A2" s="16" t="s">
        <v>4</v>
      </c>
      <c r="B2" s="17" t="s">
        <v>5</v>
      </c>
      <c r="C2" s="25"/>
      <c r="D2" s="27"/>
      <c r="E2" s="25"/>
      <c r="F2" s="25"/>
      <c r="G2" s="16" t="s">
        <v>6</v>
      </c>
      <c r="H2" s="16" t="s">
        <v>7</v>
      </c>
      <c r="I2" s="16" t="s">
        <v>52</v>
      </c>
      <c r="J2" s="18" t="s">
        <v>8</v>
      </c>
      <c r="K2" s="16" t="s">
        <v>9</v>
      </c>
      <c r="L2" s="16" t="s">
        <v>10</v>
      </c>
      <c r="M2" s="16" t="s">
        <v>79</v>
      </c>
      <c r="N2" s="19" t="s">
        <v>11</v>
      </c>
      <c r="O2" s="19" t="s">
        <v>77</v>
      </c>
    </row>
    <row r="3" spans="1:15" x14ac:dyDescent="0.25">
      <c r="A3" s="7" t="s">
        <v>53</v>
      </c>
      <c r="B3" s="3" t="s">
        <v>21</v>
      </c>
      <c r="C3" s="2" t="s">
        <v>16</v>
      </c>
      <c r="D3" s="4">
        <v>15104</v>
      </c>
      <c r="E3" s="7" t="s">
        <v>75</v>
      </c>
      <c r="F3" s="2">
        <v>1</v>
      </c>
      <c r="G3" s="4">
        <v>42382</v>
      </c>
      <c r="H3" s="2">
        <v>3520</v>
      </c>
      <c r="I3" s="2" t="s">
        <v>73</v>
      </c>
      <c r="J3" s="8">
        <f>(DAYS360(D3,G3))/365</f>
        <v>73.657534246575338</v>
      </c>
      <c r="K3" s="2">
        <v>29</v>
      </c>
      <c r="L3" s="2">
        <v>2</v>
      </c>
      <c r="M3" s="2">
        <v>6</v>
      </c>
      <c r="N3" s="20" t="s">
        <v>76</v>
      </c>
      <c r="O3" s="20" t="s">
        <v>78</v>
      </c>
    </row>
    <row r="4" spans="1:15" x14ac:dyDescent="0.25">
      <c r="A4" s="7" t="s">
        <v>14</v>
      </c>
      <c r="B4" s="3" t="s">
        <v>22</v>
      </c>
      <c r="C4" s="2" t="s">
        <v>16</v>
      </c>
      <c r="D4" s="4">
        <v>17904</v>
      </c>
      <c r="E4" s="7" t="s">
        <v>68</v>
      </c>
      <c r="F4" s="2">
        <v>1</v>
      </c>
      <c r="G4" s="4">
        <v>42383</v>
      </c>
      <c r="H4" s="2">
        <v>3525</v>
      </c>
      <c r="I4" s="2" t="s">
        <v>73</v>
      </c>
      <c r="J4" s="8">
        <f t="shared" ref="J4:J32" si="0">(DAYS360(D4,G4))/365</f>
        <v>66.104109589041101</v>
      </c>
      <c r="K4" s="2">
        <v>30</v>
      </c>
      <c r="L4" s="2">
        <v>6</v>
      </c>
      <c r="M4" s="2">
        <v>4</v>
      </c>
      <c r="N4" s="20" t="s">
        <v>13</v>
      </c>
      <c r="O4" s="20" t="s">
        <v>159</v>
      </c>
    </row>
    <row r="5" spans="1:15" x14ac:dyDescent="0.25">
      <c r="A5" s="7" t="s">
        <v>54</v>
      </c>
      <c r="B5" s="3" t="s">
        <v>23</v>
      </c>
      <c r="C5" s="2" t="s">
        <v>12</v>
      </c>
      <c r="D5" s="4">
        <v>18968</v>
      </c>
      <c r="E5" s="7" t="s">
        <v>68</v>
      </c>
      <c r="F5" s="2">
        <v>1</v>
      </c>
      <c r="G5" s="4">
        <v>42384</v>
      </c>
      <c r="H5" s="2">
        <v>3529</v>
      </c>
      <c r="I5" s="2" t="s">
        <v>73</v>
      </c>
      <c r="J5" s="8">
        <f t="shared" si="0"/>
        <v>63.230136986301368</v>
      </c>
      <c r="K5" s="2">
        <v>27</v>
      </c>
      <c r="L5" s="2">
        <v>3</v>
      </c>
      <c r="M5" s="2">
        <v>1</v>
      </c>
      <c r="N5" s="20" t="s">
        <v>13</v>
      </c>
      <c r="O5" s="20" t="s">
        <v>159</v>
      </c>
    </row>
    <row r="6" spans="1:15" ht="39" x14ac:dyDescent="0.25">
      <c r="A6" s="7" t="s">
        <v>55</v>
      </c>
      <c r="B6" s="3" t="s">
        <v>24</v>
      </c>
      <c r="C6" s="2" t="s">
        <v>16</v>
      </c>
      <c r="D6" s="4">
        <v>17082</v>
      </c>
      <c r="E6" s="7" t="s">
        <v>80</v>
      </c>
      <c r="F6" s="2">
        <v>3</v>
      </c>
      <c r="G6" s="4">
        <v>42387</v>
      </c>
      <c r="H6" s="2">
        <v>3531</v>
      </c>
      <c r="I6" s="2" t="s">
        <v>73</v>
      </c>
      <c r="J6" s="8">
        <f t="shared" si="0"/>
        <v>68.331506849315062</v>
      </c>
      <c r="K6" s="2">
        <v>30</v>
      </c>
      <c r="L6" s="2">
        <v>0</v>
      </c>
      <c r="M6" s="2">
        <v>3</v>
      </c>
      <c r="N6" s="20" t="s">
        <v>81</v>
      </c>
      <c r="O6" s="20" t="s">
        <v>82</v>
      </c>
    </row>
    <row r="7" spans="1:15" ht="26.25" x14ac:dyDescent="0.25">
      <c r="A7" s="7" t="s">
        <v>56</v>
      </c>
      <c r="B7" s="3" t="s">
        <v>25</v>
      </c>
      <c r="C7" s="2" t="s">
        <v>12</v>
      </c>
      <c r="D7" s="4">
        <v>16335</v>
      </c>
      <c r="E7" s="7" t="s">
        <v>83</v>
      </c>
      <c r="F7" s="2">
        <v>3</v>
      </c>
      <c r="G7" s="4">
        <v>42388</v>
      </c>
      <c r="H7" s="2">
        <v>3535</v>
      </c>
      <c r="I7" s="2" t="s">
        <v>73</v>
      </c>
      <c r="J7" s="8">
        <f t="shared" si="0"/>
        <v>70.353424657534248</v>
      </c>
      <c r="K7" s="2">
        <v>27</v>
      </c>
      <c r="L7" s="2">
        <v>9</v>
      </c>
      <c r="M7" s="2">
        <v>4</v>
      </c>
      <c r="N7" s="20" t="s">
        <v>84</v>
      </c>
      <c r="O7" s="20" t="s">
        <v>85</v>
      </c>
    </row>
    <row r="8" spans="1:15" ht="23.25" x14ac:dyDescent="0.25">
      <c r="A8" s="7" t="s">
        <v>57</v>
      </c>
      <c r="B8" s="3" t="s">
        <v>26</v>
      </c>
      <c r="C8" s="2" t="s">
        <v>12</v>
      </c>
      <c r="D8" s="4">
        <v>16634</v>
      </c>
      <c r="E8" s="7" t="s">
        <v>88</v>
      </c>
      <c r="F8" s="2">
        <v>3</v>
      </c>
      <c r="G8" s="4">
        <v>42389</v>
      </c>
      <c r="H8" s="2">
        <v>3537</v>
      </c>
      <c r="I8" s="2" t="s">
        <v>73</v>
      </c>
      <c r="J8" s="8">
        <f t="shared" si="0"/>
        <v>69.545205479452051</v>
      </c>
      <c r="K8" s="2">
        <v>30</v>
      </c>
      <c r="L8" s="2">
        <v>1</v>
      </c>
      <c r="M8" s="2">
        <v>3</v>
      </c>
      <c r="N8" s="20" t="s">
        <v>86</v>
      </c>
      <c r="O8" s="20" t="s">
        <v>87</v>
      </c>
    </row>
    <row r="9" spans="1:15" x14ac:dyDescent="0.25">
      <c r="A9" s="7" t="s">
        <v>58</v>
      </c>
      <c r="B9" s="3" t="s">
        <v>27</v>
      </c>
      <c r="C9" s="2" t="s">
        <v>16</v>
      </c>
      <c r="D9" s="4">
        <v>20194</v>
      </c>
      <c r="E9" s="7" t="s">
        <v>89</v>
      </c>
      <c r="F9" s="2">
        <v>2</v>
      </c>
      <c r="G9" s="4">
        <v>42395</v>
      </c>
      <c r="H9" s="2">
        <v>3554</v>
      </c>
      <c r="I9" s="2" t="s">
        <v>73</v>
      </c>
      <c r="J9" s="8">
        <f t="shared" si="0"/>
        <v>59.947945205479449</v>
      </c>
      <c r="K9" s="2">
        <v>28</v>
      </c>
      <c r="L9" s="2">
        <v>2</v>
      </c>
      <c r="M9" s="2">
        <v>3</v>
      </c>
      <c r="N9" s="20" t="s">
        <v>90</v>
      </c>
      <c r="O9" s="20" t="s">
        <v>91</v>
      </c>
    </row>
    <row r="10" spans="1:15" ht="26.25" x14ac:dyDescent="0.25">
      <c r="A10" s="10" t="s">
        <v>59</v>
      </c>
      <c r="B10" s="11" t="s">
        <v>28</v>
      </c>
      <c r="C10" s="12" t="s">
        <v>12</v>
      </c>
      <c r="D10" s="13">
        <v>17662</v>
      </c>
      <c r="E10" s="10" t="s">
        <v>92</v>
      </c>
      <c r="F10" s="12">
        <v>2</v>
      </c>
      <c r="G10" s="13">
        <v>42396</v>
      </c>
      <c r="H10" s="12">
        <v>3557</v>
      </c>
      <c r="I10" s="10" t="s">
        <v>96</v>
      </c>
      <c r="J10" s="14">
        <f t="shared" si="0"/>
        <v>66.789041095890411</v>
      </c>
      <c r="K10" s="12">
        <v>27</v>
      </c>
      <c r="L10" s="12">
        <v>10</v>
      </c>
      <c r="M10" s="12">
        <v>9</v>
      </c>
      <c r="N10" s="21" t="s">
        <v>94</v>
      </c>
      <c r="O10" s="21" t="s">
        <v>95</v>
      </c>
    </row>
    <row r="11" spans="1:15" ht="26.25" x14ac:dyDescent="0.25">
      <c r="A11" s="10" t="s">
        <v>60</v>
      </c>
      <c r="B11" s="11" t="s">
        <v>29</v>
      </c>
      <c r="C11" s="12" t="s">
        <v>12</v>
      </c>
      <c r="D11" s="13">
        <v>18660</v>
      </c>
      <c r="E11" s="10" t="s">
        <v>97</v>
      </c>
      <c r="F11" s="12">
        <v>3</v>
      </c>
      <c r="G11" s="13">
        <v>42397</v>
      </c>
      <c r="H11" s="10" t="s">
        <v>72</v>
      </c>
      <c r="I11" s="10" t="s">
        <v>72</v>
      </c>
      <c r="J11" s="14">
        <f t="shared" si="0"/>
        <v>64.101369863013701</v>
      </c>
      <c r="K11" s="12">
        <v>28</v>
      </c>
      <c r="L11" s="12">
        <v>2</v>
      </c>
      <c r="M11" s="12">
        <v>5</v>
      </c>
      <c r="N11" s="21" t="s">
        <v>98</v>
      </c>
      <c r="O11" s="21" t="s">
        <v>99</v>
      </c>
    </row>
    <row r="12" spans="1:15" ht="26.25" x14ac:dyDescent="0.25">
      <c r="A12" s="7" t="s">
        <v>61</v>
      </c>
      <c r="B12" s="3" t="s">
        <v>30</v>
      </c>
      <c r="C12" s="2" t="s">
        <v>12</v>
      </c>
      <c r="D12" s="4">
        <v>19845</v>
      </c>
      <c r="E12" s="7" t="s">
        <v>100</v>
      </c>
      <c r="F12" s="2">
        <v>3</v>
      </c>
      <c r="G12" s="4">
        <v>42398</v>
      </c>
      <c r="H12" s="2">
        <v>3563</v>
      </c>
      <c r="I12" s="22" t="s">
        <v>74</v>
      </c>
      <c r="J12" s="8">
        <f t="shared" si="0"/>
        <v>60.898630136986299</v>
      </c>
      <c r="K12" s="2">
        <v>28</v>
      </c>
      <c r="L12" s="2">
        <v>2</v>
      </c>
      <c r="M12" s="2">
        <v>7</v>
      </c>
      <c r="N12" s="20" t="s">
        <v>101</v>
      </c>
      <c r="O12" s="20" t="s">
        <v>102</v>
      </c>
    </row>
    <row r="13" spans="1:15" ht="26.25" x14ac:dyDescent="0.25">
      <c r="A13" s="7" t="s">
        <v>62</v>
      </c>
      <c r="B13" s="3" t="s">
        <v>31</v>
      </c>
      <c r="C13" s="2" t="s">
        <v>16</v>
      </c>
      <c r="D13" s="4">
        <v>20250</v>
      </c>
      <c r="E13" s="7" t="s">
        <v>103</v>
      </c>
      <c r="F13" s="2">
        <v>3</v>
      </c>
      <c r="G13" s="4">
        <v>42410</v>
      </c>
      <c r="H13" s="2">
        <v>3603</v>
      </c>
      <c r="I13" s="22" t="s">
        <v>74</v>
      </c>
      <c r="J13" s="8">
        <f t="shared" si="0"/>
        <v>59.835616438356162</v>
      </c>
      <c r="K13" s="2">
        <v>29</v>
      </c>
      <c r="L13" s="7" t="s">
        <v>68</v>
      </c>
      <c r="M13" s="2">
        <v>6</v>
      </c>
      <c r="N13" s="20" t="s">
        <v>104</v>
      </c>
      <c r="O13" s="20" t="s">
        <v>105</v>
      </c>
    </row>
    <row r="14" spans="1:15" ht="26.25" x14ac:dyDescent="0.25">
      <c r="A14" s="7" t="s">
        <v>63</v>
      </c>
      <c r="B14" s="3" t="s">
        <v>32</v>
      </c>
      <c r="C14" s="2" t="s">
        <v>12</v>
      </c>
      <c r="D14" s="4">
        <v>22346</v>
      </c>
      <c r="E14" s="7" t="s">
        <v>106</v>
      </c>
      <c r="F14" s="2">
        <v>3</v>
      </c>
      <c r="G14" s="4">
        <v>42415</v>
      </c>
      <c r="H14" s="2">
        <v>3614</v>
      </c>
      <c r="I14" s="2" t="s">
        <v>73</v>
      </c>
      <c r="J14" s="8">
        <f t="shared" si="0"/>
        <v>54.18904109589041</v>
      </c>
      <c r="K14" s="2">
        <v>30</v>
      </c>
      <c r="L14" s="2">
        <v>4</v>
      </c>
      <c r="M14" s="2">
        <v>3</v>
      </c>
      <c r="N14" s="20" t="s">
        <v>76</v>
      </c>
      <c r="O14" s="20" t="s">
        <v>107</v>
      </c>
    </row>
    <row r="15" spans="1:15" ht="23.25" x14ac:dyDescent="0.25">
      <c r="A15" s="7" t="s">
        <v>64</v>
      </c>
      <c r="B15" s="3" t="s">
        <v>33</v>
      </c>
      <c r="C15" s="2" t="s">
        <v>12</v>
      </c>
      <c r="D15" s="4">
        <v>15903</v>
      </c>
      <c r="E15" s="7" t="s">
        <v>108</v>
      </c>
      <c r="F15" s="2">
        <v>2</v>
      </c>
      <c r="G15" s="4">
        <v>42417</v>
      </c>
      <c r="H15" s="2">
        <v>3624</v>
      </c>
      <c r="I15" s="2" t="s">
        <v>73</v>
      </c>
      <c r="J15" s="8">
        <f t="shared" si="0"/>
        <v>71.591780821917808</v>
      </c>
      <c r="K15" s="2">
        <v>27</v>
      </c>
      <c r="L15" s="2">
        <v>9</v>
      </c>
      <c r="M15" s="2">
        <v>4</v>
      </c>
      <c r="N15" s="20" t="s">
        <v>111</v>
      </c>
      <c r="O15" s="20" t="s">
        <v>109</v>
      </c>
    </row>
    <row r="16" spans="1:15" ht="34.5" x14ac:dyDescent="0.25">
      <c r="A16" s="7" t="s">
        <v>65</v>
      </c>
      <c r="B16" s="3" t="s">
        <v>34</v>
      </c>
      <c r="C16" s="2" t="s">
        <v>16</v>
      </c>
      <c r="D16" s="4">
        <v>16991</v>
      </c>
      <c r="E16" s="7" t="s">
        <v>110</v>
      </c>
      <c r="F16" s="2">
        <v>2</v>
      </c>
      <c r="G16" s="4">
        <v>42429</v>
      </c>
      <c r="H16" s="2">
        <v>3661</v>
      </c>
      <c r="I16" s="2" t="s">
        <v>73</v>
      </c>
      <c r="J16" s="8">
        <f t="shared" si="0"/>
        <v>68.68767123287671</v>
      </c>
      <c r="K16" s="2">
        <v>30</v>
      </c>
      <c r="L16" s="2">
        <v>6</v>
      </c>
      <c r="M16" s="2">
        <v>5</v>
      </c>
      <c r="N16" s="20" t="s">
        <v>112</v>
      </c>
      <c r="O16" s="20" t="s">
        <v>113</v>
      </c>
    </row>
    <row r="17" spans="1:15" ht="26.25" x14ac:dyDescent="0.25">
      <c r="A17" s="7" t="s">
        <v>15</v>
      </c>
      <c r="B17" s="3" t="s">
        <v>35</v>
      </c>
      <c r="C17" s="2" t="s">
        <v>16</v>
      </c>
      <c r="D17" s="4">
        <v>19327</v>
      </c>
      <c r="E17" s="7" t="s">
        <v>114</v>
      </c>
      <c r="F17" s="2">
        <v>2</v>
      </c>
      <c r="G17" s="4">
        <v>42429</v>
      </c>
      <c r="H17" s="2">
        <v>3663</v>
      </c>
      <c r="I17" s="22" t="s">
        <v>74</v>
      </c>
      <c r="J17" s="8">
        <f t="shared" si="0"/>
        <v>62.38356164383562</v>
      </c>
      <c r="K17" s="2">
        <v>30</v>
      </c>
      <c r="L17" s="2">
        <v>5</v>
      </c>
      <c r="M17" s="2">
        <v>6</v>
      </c>
      <c r="N17" s="20" t="s">
        <v>76</v>
      </c>
      <c r="O17" s="20" t="s">
        <v>115</v>
      </c>
    </row>
    <row r="18" spans="1:15" ht="23.25" x14ac:dyDescent="0.25">
      <c r="A18" s="7" t="s">
        <v>66</v>
      </c>
      <c r="B18" s="3" t="s">
        <v>36</v>
      </c>
      <c r="C18" s="2" t="s">
        <v>16</v>
      </c>
      <c r="D18" s="4">
        <v>18341</v>
      </c>
      <c r="E18" s="7" t="s">
        <v>116</v>
      </c>
      <c r="F18" s="2">
        <v>1</v>
      </c>
      <c r="G18" s="4">
        <v>42430</v>
      </c>
      <c r="H18" s="2">
        <v>3668</v>
      </c>
      <c r="I18" s="2" t="s">
        <v>73</v>
      </c>
      <c r="J18" s="8">
        <f t="shared" si="0"/>
        <v>65.046575342465758</v>
      </c>
      <c r="K18" s="2">
        <v>30</v>
      </c>
      <c r="L18" s="2">
        <v>6</v>
      </c>
      <c r="M18" s="2">
        <v>14</v>
      </c>
      <c r="N18" s="20" t="s">
        <v>118</v>
      </c>
      <c r="O18" s="20" t="s">
        <v>117</v>
      </c>
    </row>
    <row r="19" spans="1:15" x14ac:dyDescent="0.25">
      <c r="A19" s="7" t="s">
        <v>67</v>
      </c>
      <c r="B19" s="3" t="s">
        <v>37</v>
      </c>
      <c r="C19" s="2" t="s">
        <v>12</v>
      </c>
      <c r="D19" s="4">
        <v>16901</v>
      </c>
      <c r="E19" s="7" t="s">
        <v>89</v>
      </c>
      <c r="F19" s="2">
        <v>3</v>
      </c>
      <c r="G19" s="4">
        <v>42522</v>
      </c>
      <c r="H19" s="2">
        <v>3950</v>
      </c>
      <c r="I19" s="2" t="s">
        <v>73</v>
      </c>
      <c r="J19" s="8">
        <f t="shared" si="0"/>
        <v>69.183561643835617</v>
      </c>
      <c r="K19" s="2">
        <v>30</v>
      </c>
      <c r="L19" s="2">
        <v>1</v>
      </c>
      <c r="M19" s="2">
        <v>3</v>
      </c>
      <c r="N19" s="20" t="s">
        <v>93</v>
      </c>
      <c r="O19" s="20" t="s">
        <v>119</v>
      </c>
    </row>
    <row r="20" spans="1:15" ht="26.25" x14ac:dyDescent="0.25">
      <c r="A20" s="7" t="s">
        <v>18</v>
      </c>
      <c r="B20" s="3" t="s">
        <v>38</v>
      </c>
      <c r="C20" s="2" t="s">
        <v>12</v>
      </c>
      <c r="D20" s="4">
        <v>14998</v>
      </c>
      <c r="E20" s="7" t="s">
        <v>120</v>
      </c>
      <c r="F20" s="2">
        <v>3</v>
      </c>
      <c r="G20" s="4">
        <v>42528</v>
      </c>
      <c r="H20" s="2">
        <v>3966</v>
      </c>
      <c r="I20" s="2" t="s">
        <v>73</v>
      </c>
      <c r="J20" s="8">
        <f t="shared" si="0"/>
        <v>74.342465753424662</v>
      </c>
      <c r="K20" s="2">
        <v>30</v>
      </c>
      <c r="L20" s="2">
        <v>11</v>
      </c>
      <c r="M20" s="2">
        <v>5</v>
      </c>
      <c r="N20" s="20" t="s">
        <v>121</v>
      </c>
      <c r="O20" s="20" t="s">
        <v>122</v>
      </c>
    </row>
    <row r="21" spans="1:15" ht="26.25" x14ac:dyDescent="0.25">
      <c r="A21" s="7" t="s">
        <v>68</v>
      </c>
      <c r="B21" s="3" t="s">
        <v>39</v>
      </c>
      <c r="C21" s="2" t="s">
        <v>12</v>
      </c>
      <c r="D21" s="4">
        <v>19104</v>
      </c>
      <c r="E21" s="7" t="s">
        <v>106</v>
      </c>
      <c r="F21" s="2">
        <v>3</v>
      </c>
      <c r="G21" s="4">
        <v>42535</v>
      </c>
      <c r="H21" s="2">
        <v>3986</v>
      </c>
      <c r="I21" s="2" t="s">
        <v>73</v>
      </c>
      <c r="J21" s="8">
        <f t="shared" si="0"/>
        <v>63.271232876712325</v>
      </c>
      <c r="K21" s="2">
        <v>28</v>
      </c>
      <c r="L21" s="2">
        <v>3</v>
      </c>
      <c r="M21" s="2">
        <v>9</v>
      </c>
      <c r="N21" s="20" t="s">
        <v>123</v>
      </c>
      <c r="O21" s="20" t="s">
        <v>124</v>
      </c>
    </row>
    <row r="22" spans="1:15" x14ac:dyDescent="0.25">
      <c r="A22" s="7" t="s">
        <v>69</v>
      </c>
      <c r="B22" s="3" t="s">
        <v>40</v>
      </c>
      <c r="C22" s="2" t="s">
        <v>16</v>
      </c>
      <c r="D22" s="4">
        <v>17791</v>
      </c>
      <c r="E22" s="7" t="s">
        <v>125</v>
      </c>
      <c r="F22" s="2">
        <v>1</v>
      </c>
      <c r="G22" s="4">
        <v>42536</v>
      </c>
      <c r="H22" s="2">
        <v>3989</v>
      </c>
      <c r="I22" s="2" t="s">
        <v>73</v>
      </c>
      <c r="J22" s="8">
        <f t="shared" si="0"/>
        <v>66.821917808219183</v>
      </c>
      <c r="K22" s="2">
        <v>29</v>
      </c>
      <c r="L22" s="2">
        <v>1</v>
      </c>
      <c r="M22" s="2">
        <v>6</v>
      </c>
      <c r="N22" s="20" t="s">
        <v>126</v>
      </c>
      <c r="O22" s="20" t="s">
        <v>127</v>
      </c>
    </row>
    <row r="23" spans="1:15" ht="34.5" x14ac:dyDescent="0.25">
      <c r="A23" s="7" t="s">
        <v>17</v>
      </c>
      <c r="B23" s="3" t="s">
        <v>41</v>
      </c>
      <c r="C23" s="2" t="s">
        <v>12</v>
      </c>
      <c r="D23" s="4">
        <v>18677</v>
      </c>
      <c r="E23" s="7" t="s">
        <v>128</v>
      </c>
      <c r="F23" s="2">
        <v>3</v>
      </c>
      <c r="G23" s="4">
        <v>42548</v>
      </c>
      <c r="H23" s="2">
        <v>4031</v>
      </c>
      <c r="I23" s="2" t="s">
        <v>73</v>
      </c>
      <c r="J23" s="8">
        <f t="shared" si="0"/>
        <v>64.463013698630135</v>
      </c>
      <c r="K23" s="2">
        <v>30</v>
      </c>
      <c r="L23" s="2">
        <v>12</v>
      </c>
      <c r="M23" s="2">
        <v>10</v>
      </c>
      <c r="N23" s="20" t="s">
        <v>130</v>
      </c>
      <c r="O23" s="20" t="s">
        <v>131</v>
      </c>
    </row>
    <row r="24" spans="1:15" ht="26.25" x14ac:dyDescent="0.25">
      <c r="A24" s="7" t="s">
        <v>15</v>
      </c>
      <c r="B24" s="3" t="s">
        <v>42</v>
      </c>
      <c r="C24" s="2" t="s">
        <v>12</v>
      </c>
      <c r="D24" s="4">
        <v>17264</v>
      </c>
      <c r="E24" s="7" t="s">
        <v>106</v>
      </c>
      <c r="F24" s="2">
        <v>3</v>
      </c>
      <c r="G24" s="4">
        <v>42550</v>
      </c>
      <c r="H24" s="2">
        <v>4044</v>
      </c>
      <c r="I24" s="2" t="s">
        <v>73</v>
      </c>
      <c r="J24" s="8">
        <f t="shared" si="0"/>
        <v>68.279452054794518</v>
      </c>
      <c r="K24" s="2">
        <v>30</v>
      </c>
      <c r="L24" s="2">
        <v>9</v>
      </c>
      <c r="M24" s="2">
        <v>9</v>
      </c>
      <c r="N24" s="20" t="s">
        <v>93</v>
      </c>
      <c r="O24" s="20" t="s">
        <v>129</v>
      </c>
    </row>
    <row r="25" spans="1:15" ht="39" x14ac:dyDescent="0.25">
      <c r="A25" s="10" t="s">
        <v>70</v>
      </c>
      <c r="B25" s="11" t="s">
        <v>43</v>
      </c>
      <c r="C25" s="12" t="s">
        <v>16</v>
      </c>
      <c r="D25" s="13">
        <v>17673</v>
      </c>
      <c r="E25" s="12" t="s">
        <v>149</v>
      </c>
      <c r="F25" s="12">
        <v>3</v>
      </c>
      <c r="G25" s="13">
        <v>42570</v>
      </c>
      <c r="H25" s="12">
        <v>4120</v>
      </c>
      <c r="I25" s="23" t="s">
        <v>74</v>
      </c>
      <c r="J25" s="14">
        <f t="shared" si="0"/>
        <v>67.230136986301375</v>
      </c>
      <c r="K25" s="12">
        <v>30</v>
      </c>
      <c r="L25" s="12">
        <v>6</v>
      </c>
      <c r="M25" s="12">
        <v>11</v>
      </c>
      <c r="N25" s="21" t="s">
        <v>132</v>
      </c>
      <c r="O25" s="21" t="s">
        <v>133</v>
      </c>
    </row>
    <row r="26" spans="1:15" ht="90.75" x14ac:dyDescent="0.25">
      <c r="A26" s="7" t="s">
        <v>71</v>
      </c>
      <c r="B26" s="3" t="s">
        <v>44</v>
      </c>
      <c r="C26" s="2" t="s">
        <v>12</v>
      </c>
      <c r="D26" s="4">
        <v>17566</v>
      </c>
      <c r="E26" s="7" t="s">
        <v>19</v>
      </c>
      <c r="F26" s="2">
        <v>3</v>
      </c>
      <c r="G26" s="4">
        <v>42572</v>
      </c>
      <c r="H26" s="2">
        <v>4134</v>
      </c>
      <c r="I26" s="2" t="s">
        <v>150</v>
      </c>
      <c r="J26" s="8">
        <f t="shared" si="0"/>
        <v>67.528767123287665</v>
      </c>
      <c r="K26" s="2">
        <v>29</v>
      </c>
      <c r="L26" s="2">
        <v>24</v>
      </c>
      <c r="M26" s="2">
        <v>12</v>
      </c>
      <c r="N26" s="20" t="s">
        <v>134</v>
      </c>
      <c r="O26" s="20" t="s">
        <v>135</v>
      </c>
    </row>
    <row r="27" spans="1:15" ht="26.25" x14ac:dyDescent="0.25">
      <c r="A27" s="2" t="s">
        <v>136</v>
      </c>
      <c r="B27" s="3" t="s">
        <v>45</v>
      </c>
      <c r="C27" s="2" t="s">
        <v>12</v>
      </c>
      <c r="D27" s="4">
        <v>20796</v>
      </c>
      <c r="E27" s="2" t="s">
        <v>137</v>
      </c>
      <c r="F27" s="2">
        <v>3</v>
      </c>
      <c r="G27" s="4">
        <v>42573</v>
      </c>
      <c r="H27" s="2">
        <v>4139</v>
      </c>
      <c r="I27" s="2" t="s">
        <v>150</v>
      </c>
      <c r="J27" s="8">
        <f t="shared" si="0"/>
        <v>58.80821917808219</v>
      </c>
      <c r="K27" s="2">
        <v>29</v>
      </c>
      <c r="L27" s="2">
        <v>1</v>
      </c>
      <c r="M27" s="2">
        <v>4</v>
      </c>
      <c r="N27" s="20" t="s">
        <v>126</v>
      </c>
      <c r="O27" s="20" t="s">
        <v>138</v>
      </c>
    </row>
    <row r="28" spans="1:15" ht="34.5" x14ac:dyDescent="0.25">
      <c r="A28" s="2" t="s">
        <v>141</v>
      </c>
      <c r="B28" s="3" t="s">
        <v>46</v>
      </c>
      <c r="C28" s="2" t="s">
        <v>16</v>
      </c>
      <c r="D28" s="4">
        <v>19610</v>
      </c>
      <c r="E28" s="2" t="s">
        <v>137</v>
      </c>
      <c r="F28" s="2">
        <v>3</v>
      </c>
      <c r="G28" s="4">
        <v>42573</v>
      </c>
      <c r="H28" s="2">
        <v>4140</v>
      </c>
      <c r="I28" s="2" t="s">
        <v>150</v>
      </c>
      <c r="J28" s="8">
        <f t="shared" si="0"/>
        <v>62.010958904109586</v>
      </c>
      <c r="K28" s="2">
        <v>29</v>
      </c>
      <c r="L28" s="2">
        <v>4</v>
      </c>
      <c r="M28" s="2">
        <v>6</v>
      </c>
      <c r="N28" s="20" t="s">
        <v>139</v>
      </c>
      <c r="O28" s="20" t="s">
        <v>140</v>
      </c>
    </row>
    <row r="29" spans="1:15" ht="23.25" x14ac:dyDescent="0.25">
      <c r="A29" s="12" t="s">
        <v>142</v>
      </c>
      <c r="B29" s="11" t="s">
        <v>47</v>
      </c>
      <c r="C29" s="12" t="s">
        <v>16</v>
      </c>
      <c r="D29" s="13">
        <v>16350</v>
      </c>
      <c r="E29" s="12" t="s">
        <v>143</v>
      </c>
      <c r="F29" s="12">
        <v>3</v>
      </c>
      <c r="G29" s="13">
        <v>42576</v>
      </c>
      <c r="H29" s="10" t="s">
        <v>72</v>
      </c>
      <c r="I29" s="10" t="s">
        <v>72</v>
      </c>
      <c r="J29" s="14">
        <f t="shared" si="0"/>
        <v>70.821917808219183</v>
      </c>
      <c r="K29" s="12">
        <v>26</v>
      </c>
      <c r="L29" s="12"/>
      <c r="M29" s="12"/>
      <c r="N29" s="21" t="s">
        <v>144</v>
      </c>
      <c r="O29" s="21" t="s">
        <v>145</v>
      </c>
    </row>
    <row r="30" spans="1:15" x14ac:dyDescent="0.25">
      <c r="A30" s="2" t="s">
        <v>146</v>
      </c>
      <c r="B30" s="3" t="s">
        <v>48</v>
      </c>
      <c r="C30" s="2" t="s">
        <v>12</v>
      </c>
      <c r="D30" s="4">
        <v>16565</v>
      </c>
      <c r="E30" s="2" t="s">
        <v>148</v>
      </c>
      <c r="F30" s="2">
        <v>3</v>
      </c>
      <c r="G30" s="4">
        <v>42577</v>
      </c>
      <c r="H30" s="2">
        <v>4152</v>
      </c>
      <c r="I30" s="2"/>
      <c r="J30" s="8">
        <f t="shared" si="0"/>
        <v>70.241095890410961</v>
      </c>
      <c r="K30" s="2">
        <v>30</v>
      </c>
      <c r="L30" s="2">
        <v>6</v>
      </c>
      <c r="M30" s="2">
        <v>5</v>
      </c>
      <c r="N30" s="20" t="s">
        <v>98</v>
      </c>
      <c r="O30" s="20" t="s">
        <v>151</v>
      </c>
    </row>
    <row r="31" spans="1:15" ht="34.5" x14ac:dyDescent="0.25">
      <c r="A31" s="2" t="s">
        <v>147</v>
      </c>
      <c r="B31" s="3" t="s">
        <v>49</v>
      </c>
      <c r="C31" s="2" t="s">
        <v>16</v>
      </c>
      <c r="D31" s="4">
        <v>16551</v>
      </c>
      <c r="E31" s="2" t="s">
        <v>152</v>
      </c>
      <c r="F31" s="2">
        <v>3</v>
      </c>
      <c r="G31" s="4">
        <v>42578</v>
      </c>
      <c r="H31" s="2">
        <v>4160</v>
      </c>
      <c r="I31" s="2"/>
      <c r="J31" s="8">
        <f t="shared" si="0"/>
        <v>70.282191780821918</v>
      </c>
      <c r="K31" s="2">
        <v>27</v>
      </c>
      <c r="L31" s="2">
        <v>8</v>
      </c>
      <c r="M31" s="2">
        <v>10</v>
      </c>
      <c r="N31" s="20" t="s">
        <v>153</v>
      </c>
      <c r="O31" s="20" t="s">
        <v>154</v>
      </c>
    </row>
    <row r="32" spans="1:15" ht="26.25" x14ac:dyDescent="0.25">
      <c r="A32" s="2" t="s">
        <v>155</v>
      </c>
      <c r="B32" s="28" t="s">
        <v>50</v>
      </c>
      <c r="C32" s="2" t="s">
        <v>12</v>
      </c>
      <c r="D32" s="4">
        <v>17380</v>
      </c>
      <c r="E32" s="2" t="s">
        <v>156</v>
      </c>
      <c r="F32" s="2">
        <v>3</v>
      </c>
      <c r="G32" s="6">
        <v>42579</v>
      </c>
      <c r="H32" s="2">
        <v>4164</v>
      </c>
      <c r="J32" s="8">
        <f t="shared" si="0"/>
        <v>68.046575342465758</v>
      </c>
      <c r="K32" s="2">
        <v>28</v>
      </c>
      <c r="L32" s="2">
        <v>2</v>
      </c>
      <c r="M32" s="2">
        <v>6</v>
      </c>
      <c r="N32" s="29" t="s">
        <v>157</v>
      </c>
      <c r="O32" s="29" t="s">
        <v>158</v>
      </c>
    </row>
  </sheetData>
  <mergeCells count="6">
    <mergeCell ref="G1:O1"/>
    <mergeCell ref="A1:B1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Déborah</dc:creator>
  <cp:lastModifiedBy>Déborah</cp:lastModifiedBy>
  <dcterms:created xsi:type="dcterms:W3CDTF">2016-07-21T12:29:52Z</dcterms:created>
  <dcterms:modified xsi:type="dcterms:W3CDTF">2016-07-28T08:28:28Z</dcterms:modified>
</cp:coreProperties>
</file>