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3256" windowHeight="13176" tabRatio="284" activeTab="2"/>
  </bookViews>
  <sheets>
    <sheet name="PD vs MSA" sheetId="1" r:id="rId1"/>
    <sheet name="PD_MSA_tot" sheetId="2" r:id="rId2"/>
    <sheet name="Feuil1" sheetId="3" r:id="rId3"/>
  </sheets>
  <definedNames>
    <definedName name="_xlnm._FilterDatabase" localSheetId="0" hidden="1">'PD vs MSA'!$AG$58:$AJ$59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58" i="1"/>
  <c r="AJ58"/>
  <c r="AH58"/>
  <c r="K60"/>
  <c r="K59"/>
  <c r="L60"/>
  <c r="L59"/>
  <c r="E67" i="2"/>
  <c r="D67"/>
  <c r="D66"/>
  <c r="E66"/>
  <c r="E65"/>
  <c r="D65"/>
  <c r="E64"/>
  <c r="D64"/>
  <c r="E63"/>
  <c r="D63"/>
  <c r="E62"/>
  <c r="D62"/>
</calcChain>
</file>

<file path=xl/sharedStrings.xml><?xml version="1.0" encoding="utf-8"?>
<sst xmlns="http://schemas.openxmlformats.org/spreadsheetml/2006/main" count="642" uniqueCount="105">
  <si>
    <t>group</t>
  </si>
  <si>
    <t>subgroup_MSA</t>
  </si>
  <si>
    <t>subgroup_tot</t>
  </si>
  <si>
    <t>PAMS_P</t>
  </si>
  <si>
    <t>PAMS_C</t>
  </si>
  <si>
    <t>sex</t>
  </si>
  <si>
    <t>diagn_category</t>
  </si>
  <si>
    <t>H_Y</t>
  </si>
  <si>
    <t>age_at_onset</t>
  </si>
  <si>
    <t>dis_dur</t>
  </si>
  <si>
    <t>age</t>
  </si>
  <si>
    <t>MMSE</t>
  </si>
  <si>
    <t>LEDD</t>
  </si>
  <si>
    <t>levodopa_daily_dose</t>
  </si>
  <si>
    <t>clinical_scale</t>
  </si>
  <si>
    <t>UMSARS_P</t>
  </si>
  <si>
    <t>UMSARS_C</t>
  </si>
  <si>
    <t>beck</t>
  </si>
  <si>
    <t>moca</t>
  </si>
  <si>
    <t>scopa</t>
  </si>
  <si>
    <t>Q_Caud_vol</t>
  </si>
  <si>
    <t>Q_Puta_vol</t>
  </si>
  <si>
    <t>Q_SN_vol</t>
  </si>
  <si>
    <t>S_Caud_vol</t>
  </si>
  <si>
    <t>S_Puta_vol</t>
  </si>
  <si>
    <t>S_SN_vol</t>
  </si>
  <si>
    <t>Caud_r2s</t>
  </si>
  <si>
    <t>Puta_r2s</t>
  </si>
  <si>
    <t>SN_r2s</t>
  </si>
  <si>
    <t>Caud_MD</t>
  </si>
  <si>
    <t>Puta_MD</t>
  </si>
  <si>
    <t>SN_MD</t>
  </si>
  <si>
    <t>Caud_FA</t>
  </si>
  <si>
    <t>Puta_FA</t>
  </si>
  <si>
    <t>SN_FA</t>
  </si>
  <si>
    <t>PAMS_01_01_A</t>
  </si>
  <si>
    <t>PD</t>
  </si>
  <si>
    <t>PAMS_01_03_A</t>
  </si>
  <si>
    <t>PAMS_01_04_A</t>
  </si>
  <si>
    <t>PAMS_01_05_A</t>
  </si>
  <si>
    <t>PAMS_01_06_A</t>
  </si>
  <si>
    <t>PAMS_01_07_A</t>
  </si>
  <si>
    <t>PAMS_01_09_A</t>
  </si>
  <si>
    <t>PAMS_01_11_A</t>
  </si>
  <si>
    <t>PAMS_01_12_A</t>
  </si>
  <si>
    <t>PAMS_01_13_A</t>
  </si>
  <si>
    <t>PAMS_01_14_A</t>
  </si>
  <si>
    <t>PAMS_01_15_A</t>
  </si>
  <si>
    <t>PAMS_01_16_A</t>
  </si>
  <si>
    <t>PAMS_01_17_A</t>
  </si>
  <si>
    <t>PAMS_01_18_A</t>
  </si>
  <si>
    <t>PAMS_01_19_A</t>
  </si>
  <si>
    <t>PAMS_01_20_A</t>
  </si>
  <si>
    <t>PAMS_01_22_A</t>
  </si>
  <si>
    <t>PAMS_01_23_A</t>
  </si>
  <si>
    <t>PAMS_01_24_A</t>
  </si>
  <si>
    <t>PAMS_01_25_A</t>
  </si>
  <si>
    <t>PAMS_01_26_A</t>
  </si>
  <si>
    <t>PAMS_01_28_A</t>
  </si>
  <si>
    <t>PAMS_01_29_A</t>
  </si>
  <si>
    <t>PAMS_01_30_A</t>
  </si>
  <si>
    <t>PAMS_01_31_A</t>
  </si>
  <si>
    <t>PAMS_02_01_A</t>
  </si>
  <si>
    <t>MSA</t>
  </si>
  <si>
    <t>C</t>
  </si>
  <si>
    <t>probable</t>
  </si>
  <si>
    <t>PAMS_02_02_A</t>
  </si>
  <si>
    <t>PAMS_02_03_A</t>
  </si>
  <si>
    <t>P</t>
  </si>
  <si>
    <t>PAMS_02_04_A</t>
  </si>
  <si>
    <t>possible</t>
  </si>
  <si>
    <t>PAMS_02_05_A</t>
  </si>
  <si>
    <t>PAMS_02_06_A</t>
  </si>
  <si>
    <t>PAMS_02_07_A</t>
  </si>
  <si>
    <t>PAMS_02_08_A</t>
  </si>
  <si>
    <t>PAMS_02_09_A</t>
  </si>
  <si>
    <t>PAMS_02_10_A</t>
  </si>
  <si>
    <t>PAMS_02_11_A</t>
  </si>
  <si>
    <t>PAMS_02_12_A</t>
  </si>
  <si>
    <t>PAMS_02_13_A</t>
  </si>
  <si>
    <t>PAMS_02_14_A</t>
  </si>
  <si>
    <t>PAMS_02_15_A</t>
  </si>
  <si>
    <t>PAMS_02_16_A</t>
  </si>
  <si>
    <t>PAMS_02_17_A</t>
  </si>
  <si>
    <t>PAMS_02_18_A</t>
  </si>
  <si>
    <t>PAMS_02_19_A</t>
  </si>
  <si>
    <t>PAMS_02_20_A</t>
  </si>
  <si>
    <t>PAMS_02_22_A</t>
  </si>
  <si>
    <t>PAMS_02_23_A</t>
  </si>
  <si>
    <t>PAMS_02_24_A</t>
  </si>
  <si>
    <t>PAMS_02_25_A</t>
  </si>
  <si>
    <t>PAMS_02_26_A</t>
  </si>
  <si>
    <t>PAMS_02_27_A</t>
  </si>
  <si>
    <t>PAMS_02_29_A</t>
  </si>
  <si>
    <t>PAMS_02_30_A</t>
  </si>
  <si>
    <t>PAMS_02_31_A</t>
  </si>
  <si>
    <t>media</t>
  </si>
  <si>
    <t>SD</t>
  </si>
  <si>
    <t>PD-p</t>
  </si>
  <si>
    <t>PD-c</t>
  </si>
  <si>
    <t>MSA-tot</t>
  </si>
  <si>
    <t>MSA-P</t>
  </si>
  <si>
    <t>MSA-C</t>
  </si>
  <si>
    <t>PD vs MSA</t>
  </si>
  <si>
    <t>MSA_P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</si>
</sst>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6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baseColWidth="10" defaultColWidth="8.77734375" defaultRowHeight="13.2"/>
  <cols>
    <col min="1" max="1" width="14" customWidth="1"/>
    <col min="3" max="3" width="14" customWidth="1"/>
    <col min="4" max="4" width="13" customWidth="1"/>
    <col min="8" max="8" width="13" customWidth="1"/>
    <col min="10" max="10" width="12.77734375" customWidth="1"/>
    <col min="14" max="14" width="11.6640625" customWidth="1"/>
    <col min="33" max="33" width="9.77734375" customWidth="1"/>
  </cols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2" t="s">
        <v>35</v>
      </c>
      <c r="B2" s="2" t="s">
        <v>36</v>
      </c>
      <c r="D2" s="2" t="s">
        <v>36</v>
      </c>
      <c r="E2" s="2" t="s">
        <v>36</v>
      </c>
      <c r="G2" s="2">
        <v>2</v>
      </c>
      <c r="I2" s="2">
        <v>3</v>
      </c>
      <c r="J2" s="2">
        <v>53</v>
      </c>
      <c r="K2" s="2">
        <v>16</v>
      </c>
      <c r="L2" s="2">
        <v>69</v>
      </c>
      <c r="M2" s="2">
        <v>27</v>
      </c>
      <c r="N2" s="2">
        <v>895</v>
      </c>
      <c r="O2" s="2">
        <v>475</v>
      </c>
      <c r="P2" s="2">
        <v>40</v>
      </c>
      <c r="S2" s="2">
        <v>14</v>
      </c>
      <c r="U2" s="2">
        <v>24</v>
      </c>
      <c r="V2" s="2">
        <v>3.38</v>
      </c>
      <c r="W2" s="2">
        <v>4.4800000000000004</v>
      </c>
      <c r="X2" s="2">
        <v>0.61</v>
      </c>
      <c r="Y2" s="2">
        <v>4465.07</v>
      </c>
      <c r="Z2" s="2">
        <v>5924.77</v>
      </c>
      <c r="AA2" s="2">
        <v>810.71</v>
      </c>
      <c r="AB2" s="2">
        <v>28.1</v>
      </c>
      <c r="AC2" s="2">
        <v>39.4</v>
      </c>
      <c r="AD2" s="2">
        <v>41.5</v>
      </c>
      <c r="AE2" s="2">
        <v>1.23</v>
      </c>
      <c r="AF2" s="2">
        <v>1.08</v>
      </c>
      <c r="AG2" s="2">
        <v>0.69</v>
      </c>
      <c r="AH2" s="2">
        <v>0.19</v>
      </c>
      <c r="AI2" s="2">
        <v>0.22</v>
      </c>
      <c r="AJ2" s="2">
        <v>0.46</v>
      </c>
    </row>
    <row r="3" spans="1:36">
      <c r="A3" s="2" t="s">
        <v>37</v>
      </c>
      <c r="B3" s="2" t="s">
        <v>36</v>
      </c>
      <c r="D3" s="2" t="s">
        <v>36</v>
      </c>
      <c r="G3" s="2">
        <v>2</v>
      </c>
      <c r="I3" s="2">
        <v>2</v>
      </c>
      <c r="J3" s="2">
        <v>59</v>
      </c>
      <c r="K3" s="2">
        <v>3</v>
      </c>
      <c r="L3" s="2">
        <v>62</v>
      </c>
      <c r="M3" s="2">
        <v>30</v>
      </c>
      <c r="N3" s="2">
        <v>362</v>
      </c>
      <c r="O3" s="2">
        <v>0</v>
      </c>
      <c r="P3" s="2">
        <v>10</v>
      </c>
      <c r="S3" s="2">
        <v>22</v>
      </c>
      <c r="T3" s="2">
        <v>30</v>
      </c>
      <c r="U3" s="2">
        <v>24</v>
      </c>
      <c r="V3" s="2">
        <v>2.93</v>
      </c>
      <c r="W3" s="2">
        <v>4.05</v>
      </c>
      <c r="X3" s="2">
        <v>0.56000000000000005</v>
      </c>
      <c r="Y3" s="2">
        <v>4241.1899999999996</v>
      </c>
      <c r="Z3" s="2">
        <v>5865.71</v>
      </c>
      <c r="AA3" s="2">
        <v>807.32</v>
      </c>
      <c r="AB3" s="2">
        <v>22.9</v>
      </c>
      <c r="AC3" s="2">
        <v>31.6</v>
      </c>
      <c r="AD3" s="2">
        <v>35.700000000000003</v>
      </c>
      <c r="AE3" s="2">
        <v>0.87</v>
      </c>
      <c r="AF3" s="2">
        <v>0.71</v>
      </c>
      <c r="AG3" s="2">
        <v>0.64</v>
      </c>
      <c r="AH3" s="2">
        <v>0.27</v>
      </c>
      <c r="AI3" s="2">
        <v>0.32</v>
      </c>
      <c r="AJ3" s="2">
        <v>0.47</v>
      </c>
    </row>
    <row r="4" spans="1:36">
      <c r="A4" s="2" t="s">
        <v>38</v>
      </c>
      <c r="B4" s="2" t="s">
        <v>36</v>
      </c>
      <c r="D4" s="2" t="s">
        <v>36</v>
      </c>
      <c r="E4" s="2" t="s">
        <v>36</v>
      </c>
      <c r="G4" s="2">
        <v>2</v>
      </c>
      <c r="I4" s="2">
        <v>2</v>
      </c>
      <c r="J4" s="2">
        <v>62</v>
      </c>
      <c r="K4" s="2">
        <v>10</v>
      </c>
      <c r="L4" s="2">
        <v>72</v>
      </c>
      <c r="M4" s="2">
        <v>29</v>
      </c>
      <c r="N4" s="2">
        <v>1090</v>
      </c>
      <c r="O4" s="2">
        <v>750</v>
      </c>
      <c r="P4" s="2">
        <v>14</v>
      </c>
      <c r="S4" s="2">
        <v>11</v>
      </c>
      <c r="T4" s="2">
        <v>28</v>
      </c>
      <c r="U4" s="2">
        <v>21</v>
      </c>
      <c r="V4" s="2">
        <v>3.32</v>
      </c>
      <c r="W4" s="2">
        <v>3.83</v>
      </c>
      <c r="X4" s="2">
        <v>0.47</v>
      </c>
      <c r="Y4" s="2">
        <v>4522.49</v>
      </c>
      <c r="Z4" s="2">
        <v>5220.6899999999996</v>
      </c>
      <c r="AA4" s="2">
        <v>639.84</v>
      </c>
      <c r="AB4" s="2">
        <v>19.399999999999999</v>
      </c>
      <c r="AC4" s="2">
        <v>26.8</v>
      </c>
      <c r="AD4" s="2">
        <v>31.6</v>
      </c>
      <c r="AE4" s="2">
        <v>1.06</v>
      </c>
      <c r="AF4" s="2">
        <v>0.86</v>
      </c>
      <c r="AG4" s="2">
        <v>0.71</v>
      </c>
      <c r="AH4" s="2">
        <v>0.22</v>
      </c>
      <c r="AI4" s="2">
        <v>0.28000000000000003</v>
      </c>
      <c r="AJ4" s="2">
        <v>0.43</v>
      </c>
    </row>
    <row r="5" spans="1:36">
      <c r="A5" s="2" t="s">
        <v>39</v>
      </c>
      <c r="B5" s="2" t="s">
        <v>36</v>
      </c>
      <c r="D5" s="2" t="s">
        <v>36</v>
      </c>
      <c r="E5" s="2" t="s">
        <v>36</v>
      </c>
      <c r="G5" s="2">
        <v>2</v>
      </c>
      <c r="I5" s="2">
        <v>2</v>
      </c>
      <c r="J5" s="2">
        <v>47</v>
      </c>
      <c r="K5" s="2">
        <v>3</v>
      </c>
      <c r="L5" s="2">
        <v>50</v>
      </c>
      <c r="M5" s="2">
        <v>30</v>
      </c>
      <c r="N5" s="2">
        <v>610</v>
      </c>
      <c r="O5" s="2">
        <v>300</v>
      </c>
      <c r="P5" s="2">
        <v>19</v>
      </c>
      <c r="S5" s="2">
        <v>7</v>
      </c>
      <c r="T5" s="2">
        <v>29</v>
      </c>
      <c r="U5" s="2">
        <v>15</v>
      </c>
      <c r="V5" s="2">
        <v>3.11</v>
      </c>
      <c r="W5" s="2">
        <v>4.59</v>
      </c>
      <c r="X5" s="2">
        <v>0.61</v>
      </c>
      <c r="Y5" s="2">
        <v>4567.4399999999996</v>
      </c>
      <c r="Z5" s="2">
        <v>6736.17</v>
      </c>
      <c r="AA5" s="2">
        <v>889</v>
      </c>
      <c r="AB5" s="2">
        <v>21.9</v>
      </c>
      <c r="AC5" s="2">
        <v>27.5</v>
      </c>
      <c r="AD5" s="2">
        <v>35.299999999999997</v>
      </c>
      <c r="AE5" s="2">
        <v>0.89</v>
      </c>
      <c r="AF5" s="2">
        <v>0.73</v>
      </c>
      <c r="AG5" s="2">
        <v>0.54</v>
      </c>
      <c r="AH5" s="2">
        <v>0.25</v>
      </c>
      <c r="AI5" s="2">
        <v>0.28999999999999998</v>
      </c>
      <c r="AJ5" s="2">
        <v>0.51</v>
      </c>
    </row>
    <row r="6" spans="1:36">
      <c r="A6" s="2" t="s">
        <v>40</v>
      </c>
      <c r="B6" s="2" t="s">
        <v>36</v>
      </c>
      <c r="D6" s="2" t="s">
        <v>36</v>
      </c>
      <c r="E6" s="2" t="s">
        <v>36</v>
      </c>
      <c r="G6" s="2">
        <v>2</v>
      </c>
      <c r="I6" s="2">
        <v>2</v>
      </c>
      <c r="J6" s="2">
        <v>57</v>
      </c>
      <c r="K6" s="2">
        <v>8</v>
      </c>
      <c r="L6" s="2">
        <v>65</v>
      </c>
      <c r="M6" s="2">
        <v>30</v>
      </c>
      <c r="N6" s="2">
        <v>815</v>
      </c>
      <c r="O6" s="2">
        <v>500</v>
      </c>
      <c r="P6" s="2">
        <v>11</v>
      </c>
      <c r="S6" s="2">
        <v>6</v>
      </c>
      <c r="T6" s="2">
        <v>30</v>
      </c>
      <c r="U6" s="2">
        <v>16</v>
      </c>
      <c r="V6" s="2">
        <v>3.22</v>
      </c>
      <c r="W6" s="2">
        <v>3.85</v>
      </c>
      <c r="X6" s="2">
        <v>0.6</v>
      </c>
      <c r="Y6" s="2">
        <v>4570.32</v>
      </c>
      <c r="Z6" s="2">
        <v>5457.84</v>
      </c>
      <c r="AA6" s="2">
        <v>855.76</v>
      </c>
      <c r="AB6" s="2">
        <v>20.6</v>
      </c>
      <c r="AC6" s="2">
        <v>25.4</v>
      </c>
      <c r="AD6" s="2">
        <v>34.6</v>
      </c>
      <c r="AE6" s="2">
        <v>0.84</v>
      </c>
      <c r="AF6" s="2">
        <v>0.73</v>
      </c>
      <c r="AG6" s="2">
        <v>0.68</v>
      </c>
      <c r="AH6" s="2">
        <v>0.28999999999999998</v>
      </c>
      <c r="AI6" s="2">
        <v>0.32</v>
      </c>
      <c r="AJ6" s="2">
        <v>0.56999999999999995</v>
      </c>
    </row>
    <row r="7" spans="1:36">
      <c r="A7" s="2" t="s">
        <v>41</v>
      </c>
      <c r="B7" s="2" t="s">
        <v>36</v>
      </c>
      <c r="D7" s="2" t="s">
        <v>36</v>
      </c>
      <c r="E7" s="2" t="s">
        <v>36</v>
      </c>
      <c r="G7" s="2">
        <v>1</v>
      </c>
      <c r="I7" s="2">
        <v>2</v>
      </c>
      <c r="J7" s="2">
        <v>55</v>
      </c>
      <c r="K7" s="2">
        <v>11</v>
      </c>
      <c r="L7" s="2">
        <v>66</v>
      </c>
      <c r="M7" s="2">
        <v>30</v>
      </c>
      <c r="N7" s="2">
        <v>1120</v>
      </c>
      <c r="O7" s="2">
        <v>1000</v>
      </c>
      <c r="P7" s="2">
        <v>24</v>
      </c>
      <c r="S7" s="2">
        <v>10</v>
      </c>
      <c r="T7" s="2">
        <v>30</v>
      </c>
      <c r="U7" s="2">
        <v>24</v>
      </c>
      <c r="V7" s="2">
        <v>2.5299999999999998</v>
      </c>
      <c r="W7" s="2">
        <v>4.6900000000000004</v>
      </c>
      <c r="X7" s="2">
        <v>0.49</v>
      </c>
      <c r="Y7" s="2">
        <v>3561.66</v>
      </c>
      <c r="Z7" s="2">
        <v>6586.43</v>
      </c>
      <c r="AA7" s="2">
        <v>693.19</v>
      </c>
      <c r="AB7" s="2">
        <v>20.6</v>
      </c>
      <c r="AC7" s="2">
        <v>25.2</v>
      </c>
      <c r="AD7" s="2">
        <v>33.4</v>
      </c>
      <c r="AE7" s="2">
        <v>0.82</v>
      </c>
      <c r="AF7" s="2">
        <v>0.75</v>
      </c>
      <c r="AG7" s="2">
        <v>0.72</v>
      </c>
      <c r="AH7" s="2">
        <v>0.28999999999999998</v>
      </c>
      <c r="AI7" s="2">
        <v>0.26</v>
      </c>
      <c r="AJ7" s="2">
        <v>0.47</v>
      </c>
    </row>
    <row r="8" spans="1:36">
      <c r="A8" s="2" t="s">
        <v>42</v>
      </c>
      <c r="B8" s="2" t="s">
        <v>36</v>
      </c>
      <c r="D8" s="2" t="s">
        <v>36</v>
      </c>
      <c r="E8" s="2" t="s">
        <v>36</v>
      </c>
      <c r="G8" s="2">
        <v>1</v>
      </c>
      <c r="I8" s="2">
        <v>3</v>
      </c>
      <c r="J8" s="2">
        <v>55</v>
      </c>
      <c r="K8" s="2">
        <v>12</v>
      </c>
      <c r="L8" s="2">
        <v>67</v>
      </c>
      <c r="M8" s="2">
        <v>29</v>
      </c>
      <c r="N8" s="2">
        <v>915</v>
      </c>
      <c r="O8" s="2">
        <v>200</v>
      </c>
      <c r="P8" s="2">
        <v>35</v>
      </c>
      <c r="S8" s="2">
        <v>21</v>
      </c>
      <c r="T8" s="2">
        <v>30</v>
      </c>
      <c r="U8" s="2">
        <v>26</v>
      </c>
      <c r="V8" s="2">
        <v>3.05</v>
      </c>
      <c r="W8" s="2">
        <v>3.85</v>
      </c>
      <c r="X8" s="2">
        <v>0.42</v>
      </c>
      <c r="Y8" s="2">
        <v>4045.07</v>
      </c>
      <c r="Z8" s="2">
        <v>5115.1099999999997</v>
      </c>
      <c r="AA8" s="2">
        <v>557.79</v>
      </c>
      <c r="AB8" s="2">
        <v>25.4</v>
      </c>
      <c r="AC8" s="2">
        <v>35.4</v>
      </c>
      <c r="AD8" s="2">
        <v>34.1</v>
      </c>
      <c r="AE8" s="2">
        <v>0.84</v>
      </c>
      <c r="AF8" s="2">
        <v>0.69</v>
      </c>
      <c r="AG8" s="2">
        <v>0.68</v>
      </c>
      <c r="AH8" s="2">
        <v>0.26</v>
      </c>
      <c r="AI8" s="2">
        <v>0.31</v>
      </c>
      <c r="AJ8" s="2">
        <v>0.49</v>
      </c>
    </row>
    <row r="9" spans="1:36">
      <c r="A9" s="2" t="s">
        <v>43</v>
      </c>
      <c r="B9" s="2" t="s">
        <v>36</v>
      </c>
      <c r="D9" s="2" t="s">
        <v>36</v>
      </c>
      <c r="E9" s="2" t="s">
        <v>36</v>
      </c>
      <c r="F9" s="2" t="s">
        <v>36</v>
      </c>
      <c r="G9" s="2">
        <v>2</v>
      </c>
      <c r="I9" s="2">
        <v>2</v>
      </c>
      <c r="J9" s="2">
        <v>53</v>
      </c>
      <c r="K9" s="2">
        <v>12</v>
      </c>
      <c r="L9" s="2">
        <v>65</v>
      </c>
      <c r="M9" s="2">
        <v>30</v>
      </c>
      <c r="N9" s="2">
        <v>610</v>
      </c>
      <c r="O9" s="2">
        <v>300</v>
      </c>
      <c r="P9" s="2">
        <v>8</v>
      </c>
      <c r="S9" s="2">
        <v>7</v>
      </c>
      <c r="T9" s="2">
        <v>27</v>
      </c>
      <c r="U9" s="2">
        <v>18</v>
      </c>
      <c r="V9" s="2">
        <v>2.79</v>
      </c>
      <c r="W9" s="2">
        <v>4.6399999999999997</v>
      </c>
      <c r="X9" s="2">
        <v>0.53</v>
      </c>
      <c r="Y9" s="2">
        <v>3785.07</v>
      </c>
      <c r="Z9" s="2">
        <v>6304.75</v>
      </c>
      <c r="AA9" s="2">
        <v>719.04</v>
      </c>
      <c r="AB9" s="2">
        <v>23.1</v>
      </c>
      <c r="AC9" s="2">
        <v>31.8</v>
      </c>
      <c r="AD9" s="2">
        <v>33.6</v>
      </c>
      <c r="AE9" s="2">
        <v>0.96</v>
      </c>
      <c r="AF9" s="2">
        <v>0.73</v>
      </c>
      <c r="AG9" s="2">
        <v>0.66</v>
      </c>
      <c r="AH9" s="2">
        <v>0.23</v>
      </c>
      <c r="AI9" s="2">
        <v>0.28999999999999998</v>
      </c>
      <c r="AJ9" s="2">
        <v>0.51</v>
      </c>
    </row>
    <row r="10" spans="1:36">
      <c r="A10" s="2" t="s">
        <v>44</v>
      </c>
      <c r="B10" s="2" t="s">
        <v>36</v>
      </c>
      <c r="D10" s="2" t="s">
        <v>36</v>
      </c>
      <c r="E10" s="2" t="s">
        <v>36</v>
      </c>
      <c r="F10" s="2" t="s">
        <v>36</v>
      </c>
      <c r="G10" s="2">
        <v>2</v>
      </c>
      <c r="I10" s="2">
        <v>3</v>
      </c>
      <c r="J10" s="2">
        <v>48</v>
      </c>
      <c r="K10" s="2">
        <v>16</v>
      </c>
      <c r="L10" s="2">
        <v>64</v>
      </c>
      <c r="M10" s="2">
        <v>29</v>
      </c>
      <c r="N10" s="2">
        <v>980</v>
      </c>
      <c r="O10" s="2">
        <v>500</v>
      </c>
      <c r="P10" s="2">
        <v>42</v>
      </c>
      <c r="S10" s="2">
        <v>13</v>
      </c>
      <c r="T10" s="2">
        <v>28</v>
      </c>
      <c r="U10" s="2">
        <v>10</v>
      </c>
      <c r="V10" s="2">
        <v>2.9</v>
      </c>
      <c r="W10" s="2">
        <v>4.2699999999999996</v>
      </c>
      <c r="X10" s="2">
        <v>0.27</v>
      </c>
      <c r="Y10" s="2">
        <v>4129.2</v>
      </c>
      <c r="Z10" s="2">
        <v>6084.67</v>
      </c>
      <c r="AA10" s="2">
        <v>384.1</v>
      </c>
      <c r="AB10" s="2">
        <v>17.399999999999999</v>
      </c>
      <c r="AC10" s="2">
        <v>23.8</v>
      </c>
      <c r="AD10" s="2">
        <v>37.1</v>
      </c>
      <c r="AE10" s="2">
        <v>0.85</v>
      </c>
      <c r="AF10" s="2">
        <v>0.73</v>
      </c>
      <c r="AG10" s="2">
        <v>0.67</v>
      </c>
      <c r="AH10" s="2">
        <v>0.27</v>
      </c>
      <c r="AI10" s="2">
        <v>0.23</v>
      </c>
      <c r="AJ10" s="2">
        <v>0.51</v>
      </c>
    </row>
    <row r="11" spans="1:36">
      <c r="A11" s="2" t="s">
        <v>45</v>
      </c>
      <c r="B11" s="2" t="s">
        <v>36</v>
      </c>
      <c r="D11" s="2" t="s">
        <v>36</v>
      </c>
      <c r="F11" s="2" t="s">
        <v>36</v>
      </c>
      <c r="G11" s="2">
        <v>1</v>
      </c>
      <c r="I11" s="2">
        <v>2</v>
      </c>
      <c r="J11" s="2">
        <v>59</v>
      </c>
      <c r="K11" s="2">
        <v>6</v>
      </c>
      <c r="L11" s="2">
        <v>65</v>
      </c>
      <c r="M11" s="2">
        <v>30</v>
      </c>
      <c r="N11" s="2">
        <v>1060</v>
      </c>
      <c r="O11" s="2">
        <v>750</v>
      </c>
      <c r="P11" s="2">
        <v>18</v>
      </c>
      <c r="S11" s="2">
        <v>3</v>
      </c>
      <c r="T11" s="2">
        <v>30</v>
      </c>
      <c r="U11" s="2">
        <v>14</v>
      </c>
      <c r="V11" s="2">
        <v>2.88</v>
      </c>
      <c r="W11" s="2">
        <v>4.25</v>
      </c>
      <c r="X11" s="2">
        <v>0.54</v>
      </c>
      <c r="Y11" s="2">
        <v>3878.38</v>
      </c>
      <c r="Z11" s="2">
        <v>5736.59</v>
      </c>
      <c r="AA11" s="2">
        <v>728.55</v>
      </c>
      <c r="AB11" s="2">
        <v>16</v>
      </c>
      <c r="AC11" s="2">
        <v>20.5</v>
      </c>
      <c r="AD11" s="2">
        <v>33</v>
      </c>
      <c r="AE11" s="2">
        <v>0.96</v>
      </c>
      <c r="AF11" s="2">
        <v>0.74</v>
      </c>
      <c r="AG11" s="2">
        <v>0.69</v>
      </c>
      <c r="AH11" s="2">
        <v>0.25</v>
      </c>
      <c r="AI11" s="2">
        <v>0.28000000000000003</v>
      </c>
      <c r="AJ11" s="2">
        <v>0.46</v>
      </c>
    </row>
    <row r="12" spans="1:36">
      <c r="A12" s="2" t="s">
        <v>46</v>
      </c>
      <c r="B12" s="2" t="s">
        <v>36</v>
      </c>
      <c r="D12" s="2" t="s">
        <v>36</v>
      </c>
      <c r="F12" s="2" t="s">
        <v>36</v>
      </c>
      <c r="G12" s="2">
        <v>1</v>
      </c>
      <c r="I12" s="2">
        <v>2</v>
      </c>
      <c r="J12" s="2">
        <v>45</v>
      </c>
      <c r="K12" s="2">
        <v>8</v>
      </c>
      <c r="L12" s="2">
        <v>53</v>
      </c>
      <c r="M12" s="2">
        <v>30</v>
      </c>
      <c r="N12" s="2">
        <v>1612</v>
      </c>
      <c r="O12" s="2">
        <v>900</v>
      </c>
      <c r="P12" s="2">
        <v>14</v>
      </c>
      <c r="S12" s="2">
        <v>3</v>
      </c>
      <c r="T12" s="2">
        <v>30</v>
      </c>
      <c r="U12" s="2">
        <v>16</v>
      </c>
      <c r="V12" s="2">
        <v>3.13</v>
      </c>
      <c r="W12" s="2">
        <v>4.51</v>
      </c>
      <c r="X12" s="2">
        <v>0.48</v>
      </c>
      <c r="Y12" s="2">
        <v>4533.3999999999996</v>
      </c>
      <c r="Z12" s="2">
        <v>6531.23</v>
      </c>
      <c r="AA12" s="2">
        <v>697.79</v>
      </c>
      <c r="AB12" s="2">
        <v>21.6</v>
      </c>
      <c r="AC12" s="2">
        <v>28.7</v>
      </c>
      <c r="AD12" s="2">
        <v>37</v>
      </c>
      <c r="AE12" s="2">
        <v>0.84</v>
      </c>
      <c r="AF12" s="2">
        <v>0.68</v>
      </c>
      <c r="AG12" s="2">
        <v>0.63</v>
      </c>
      <c r="AH12" s="2">
        <v>0.24</v>
      </c>
      <c r="AI12" s="2">
        <v>0.32</v>
      </c>
      <c r="AJ12" s="2">
        <v>0.53</v>
      </c>
    </row>
    <row r="13" spans="1:36">
      <c r="A13" s="2" t="s">
        <v>47</v>
      </c>
      <c r="B13" s="2" t="s">
        <v>36</v>
      </c>
      <c r="D13" s="2" t="s">
        <v>36</v>
      </c>
      <c r="F13" s="2" t="s">
        <v>36</v>
      </c>
      <c r="G13" s="2">
        <v>1</v>
      </c>
      <c r="I13" s="2">
        <v>2</v>
      </c>
      <c r="J13" s="2">
        <v>57</v>
      </c>
      <c r="K13" s="2">
        <v>4</v>
      </c>
      <c r="L13" s="2">
        <v>61</v>
      </c>
      <c r="M13" s="2">
        <v>30</v>
      </c>
      <c r="N13" s="2">
        <v>560</v>
      </c>
      <c r="O13" s="2">
        <v>300</v>
      </c>
      <c r="P13" s="2">
        <v>7</v>
      </c>
      <c r="S13" s="2">
        <v>14</v>
      </c>
      <c r="T13" s="2">
        <v>30</v>
      </c>
      <c r="U13" s="2">
        <v>14</v>
      </c>
      <c r="V13" s="2">
        <v>3.29</v>
      </c>
      <c r="W13" s="2">
        <v>4.74</v>
      </c>
      <c r="X13" s="2">
        <v>0.52</v>
      </c>
      <c r="Y13" s="2">
        <v>4756.13</v>
      </c>
      <c r="Z13" s="2">
        <v>6845.13</v>
      </c>
      <c r="AA13" s="2">
        <v>746.11</v>
      </c>
      <c r="AB13" s="2">
        <v>20.9</v>
      </c>
      <c r="AC13" s="2">
        <v>30.3</v>
      </c>
      <c r="AD13" s="2">
        <v>35.1</v>
      </c>
      <c r="AE13" s="2">
        <v>1.06</v>
      </c>
      <c r="AF13" s="2">
        <v>0.72</v>
      </c>
      <c r="AG13" s="2">
        <v>0.63</v>
      </c>
      <c r="AH13" s="2">
        <v>0.2</v>
      </c>
      <c r="AI13" s="2">
        <v>0.26</v>
      </c>
      <c r="AJ13" s="2">
        <v>0.49</v>
      </c>
    </row>
    <row r="14" spans="1:36">
      <c r="A14" s="2" t="s">
        <v>48</v>
      </c>
      <c r="B14" s="2" t="s">
        <v>36</v>
      </c>
      <c r="D14" s="2" t="s">
        <v>36</v>
      </c>
      <c r="E14" s="2" t="s">
        <v>36</v>
      </c>
      <c r="G14" s="2">
        <v>1</v>
      </c>
      <c r="I14" s="2">
        <v>2</v>
      </c>
      <c r="J14" s="2">
        <v>68</v>
      </c>
      <c r="K14" s="2">
        <v>2</v>
      </c>
      <c r="L14" s="2">
        <v>70</v>
      </c>
      <c r="M14" s="2">
        <v>30</v>
      </c>
      <c r="N14" s="2">
        <v>300</v>
      </c>
      <c r="O14" s="2">
        <v>300</v>
      </c>
      <c r="P14" s="2">
        <v>27</v>
      </c>
      <c r="S14" s="2">
        <v>1</v>
      </c>
      <c r="T14" s="2">
        <v>25</v>
      </c>
      <c r="U14" s="2">
        <v>9</v>
      </c>
      <c r="V14" s="2">
        <v>3.06</v>
      </c>
      <c r="W14" s="2">
        <v>4.21</v>
      </c>
      <c r="X14" s="2">
        <v>0.53</v>
      </c>
      <c r="Y14" s="2">
        <v>4477.37</v>
      </c>
      <c r="Z14" s="2">
        <v>6151.74</v>
      </c>
      <c r="AA14" s="2">
        <v>781.26</v>
      </c>
      <c r="AB14" s="2">
        <v>19.600000000000001</v>
      </c>
      <c r="AC14" s="2">
        <v>27.5</v>
      </c>
      <c r="AD14" s="2">
        <v>39.1</v>
      </c>
      <c r="AE14" s="2">
        <v>0.94</v>
      </c>
      <c r="AF14" s="2">
        <v>0.79</v>
      </c>
      <c r="AG14" s="2">
        <v>0.63</v>
      </c>
      <c r="AH14" s="2">
        <v>0.22</v>
      </c>
      <c r="AI14" s="2">
        <v>0.26</v>
      </c>
      <c r="AJ14" s="2">
        <v>0.5</v>
      </c>
    </row>
    <row r="15" spans="1:36">
      <c r="A15" s="2" t="s">
        <v>49</v>
      </c>
      <c r="B15" s="2" t="s">
        <v>36</v>
      </c>
      <c r="D15" s="2" t="s">
        <v>36</v>
      </c>
      <c r="E15" s="2" t="s">
        <v>36</v>
      </c>
      <c r="F15" s="2" t="s">
        <v>36</v>
      </c>
      <c r="G15" s="2">
        <v>1</v>
      </c>
      <c r="I15" s="2">
        <v>2</v>
      </c>
      <c r="J15" s="2">
        <v>58</v>
      </c>
      <c r="K15" s="2">
        <v>4</v>
      </c>
      <c r="L15" s="2">
        <v>62</v>
      </c>
      <c r="M15" s="2">
        <v>29</v>
      </c>
      <c r="N15" s="2">
        <v>220</v>
      </c>
      <c r="O15" s="2">
        <v>0</v>
      </c>
      <c r="P15" s="2">
        <v>19</v>
      </c>
      <c r="S15" s="2">
        <v>9</v>
      </c>
      <c r="T15" s="2">
        <v>29</v>
      </c>
      <c r="U15" s="2">
        <v>7</v>
      </c>
      <c r="V15" s="2">
        <v>3.08</v>
      </c>
      <c r="W15" s="2">
        <v>4.3499999999999996</v>
      </c>
      <c r="X15" s="2">
        <v>0.53</v>
      </c>
      <c r="Y15" s="2">
        <v>4149.18</v>
      </c>
      <c r="Z15" s="2">
        <v>5859.19</v>
      </c>
      <c r="AA15" s="2">
        <v>708.16</v>
      </c>
      <c r="AB15" s="2">
        <v>21.4</v>
      </c>
      <c r="AC15" s="2">
        <v>31.7</v>
      </c>
      <c r="AD15" s="2">
        <v>36</v>
      </c>
      <c r="AE15" s="2">
        <v>1.03</v>
      </c>
      <c r="AF15" s="2">
        <v>0.76</v>
      </c>
      <c r="AG15" s="2">
        <v>0.68</v>
      </c>
      <c r="AH15" s="2">
        <v>0.21</v>
      </c>
      <c r="AI15" s="2">
        <v>0.28000000000000003</v>
      </c>
      <c r="AJ15" s="2">
        <v>0.43</v>
      </c>
    </row>
    <row r="16" spans="1:36">
      <c r="A16" s="2" t="s">
        <v>50</v>
      </c>
      <c r="B16" s="2" t="s">
        <v>36</v>
      </c>
      <c r="D16" s="2" t="s">
        <v>36</v>
      </c>
      <c r="E16" s="2" t="s">
        <v>36</v>
      </c>
      <c r="G16" s="2">
        <v>1</v>
      </c>
      <c r="I16" s="2">
        <v>3</v>
      </c>
      <c r="J16" s="2">
        <v>72</v>
      </c>
      <c r="K16" s="2">
        <v>6</v>
      </c>
      <c r="L16" s="2">
        <v>78</v>
      </c>
      <c r="M16" s="2">
        <v>29</v>
      </c>
      <c r="N16" s="2">
        <v>300</v>
      </c>
      <c r="O16" s="2">
        <v>300</v>
      </c>
      <c r="P16" s="2">
        <v>23</v>
      </c>
      <c r="S16" s="2">
        <v>4</v>
      </c>
      <c r="T16" s="2">
        <v>30</v>
      </c>
      <c r="U16" s="2">
        <v>5</v>
      </c>
      <c r="V16" s="2">
        <v>3.14</v>
      </c>
      <c r="W16" s="2">
        <v>3.92</v>
      </c>
      <c r="X16" s="2">
        <v>0.46</v>
      </c>
      <c r="Y16" s="2">
        <v>4118.3</v>
      </c>
      <c r="Z16" s="2">
        <v>5145.79</v>
      </c>
      <c r="AA16" s="2">
        <v>597.77</v>
      </c>
      <c r="AB16" s="2">
        <v>24.4</v>
      </c>
      <c r="AC16" s="2">
        <v>30.8</v>
      </c>
      <c r="AD16" s="2">
        <v>33.5</v>
      </c>
      <c r="AE16" s="2">
        <v>0.97</v>
      </c>
      <c r="AF16" s="2">
        <v>0.72</v>
      </c>
      <c r="AG16" s="2">
        <v>0.73</v>
      </c>
      <c r="AH16" s="2">
        <v>0.23</v>
      </c>
      <c r="AI16" s="2">
        <v>0.31</v>
      </c>
      <c r="AJ16" s="2">
        <v>0.45</v>
      </c>
    </row>
    <row r="17" spans="1:36">
      <c r="A17" s="2" t="s">
        <v>51</v>
      </c>
      <c r="B17" s="2" t="s">
        <v>36</v>
      </c>
      <c r="D17" s="2" t="s">
        <v>36</v>
      </c>
      <c r="E17" s="2" t="s">
        <v>36</v>
      </c>
      <c r="F17" s="2" t="s">
        <v>36</v>
      </c>
      <c r="G17" s="2">
        <v>2</v>
      </c>
      <c r="I17" s="2">
        <v>2</v>
      </c>
      <c r="J17" s="2">
        <v>53</v>
      </c>
      <c r="K17" s="2">
        <v>5</v>
      </c>
      <c r="L17" s="2">
        <v>58</v>
      </c>
      <c r="M17" s="2">
        <v>30</v>
      </c>
      <c r="N17" s="2">
        <v>545</v>
      </c>
      <c r="O17" s="2">
        <v>300</v>
      </c>
      <c r="P17" s="2">
        <v>4</v>
      </c>
      <c r="S17" s="2">
        <v>7</v>
      </c>
      <c r="T17" s="2">
        <v>30</v>
      </c>
      <c r="U17" s="2">
        <v>8</v>
      </c>
      <c r="V17" s="2">
        <v>3.03</v>
      </c>
      <c r="W17" s="2">
        <v>4.43</v>
      </c>
      <c r="X17" s="2">
        <v>0.44</v>
      </c>
      <c r="Y17" s="2">
        <v>4361.7700000000004</v>
      </c>
      <c r="Z17" s="2">
        <v>6377.78</v>
      </c>
      <c r="AA17" s="2">
        <v>627.79999999999995</v>
      </c>
      <c r="AB17" s="2">
        <v>22.6</v>
      </c>
      <c r="AC17" s="2">
        <v>26.9</v>
      </c>
      <c r="AD17" s="2">
        <v>32.299999999999997</v>
      </c>
      <c r="AE17" s="2">
        <v>0.8</v>
      </c>
      <c r="AF17" s="2">
        <v>0.74</v>
      </c>
      <c r="AG17" s="2">
        <v>0.72</v>
      </c>
      <c r="AH17" s="2">
        <v>0.27</v>
      </c>
      <c r="AI17" s="2">
        <v>0.27</v>
      </c>
      <c r="AJ17" s="2">
        <v>0.53</v>
      </c>
    </row>
    <row r="18" spans="1:36">
      <c r="A18" s="2" t="s">
        <v>52</v>
      </c>
      <c r="B18" s="2" t="s">
        <v>36</v>
      </c>
      <c r="D18" s="2" t="s">
        <v>36</v>
      </c>
      <c r="G18" s="2">
        <v>2</v>
      </c>
      <c r="I18" s="2">
        <v>2</v>
      </c>
      <c r="J18" s="2">
        <v>52</v>
      </c>
      <c r="K18" s="2">
        <v>4</v>
      </c>
      <c r="L18" s="2">
        <v>56</v>
      </c>
      <c r="M18" s="2">
        <v>29</v>
      </c>
      <c r="N18" s="2">
        <v>640</v>
      </c>
      <c r="O18" s="2">
        <v>100</v>
      </c>
      <c r="P18" s="2">
        <v>8</v>
      </c>
      <c r="S18" s="2">
        <v>11</v>
      </c>
      <c r="T18" s="2">
        <v>22</v>
      </c>
      <c r="U18" s="2">
        <v>7</v>
      </c>
      <c r="V18" s="2">
        <v>3.13</v>
      </c>
      <c r="W18" s="2">
        <v>3.87</v>
      </c>
      <c r="X18" s="2">
        <v>0.54</v>
      </c>
      <c r="Y18" s="2">
        <v>4435.2</v>
      </c>
      <c r="Z18" s="2">
        <v>5486.12</v>
      </c>
      <c r="AA18" s="2">
        <v>764.19</v>
      </c>
      <c r="AB18" s="2">
        <v>19.399999999999999</v>
      </c>
      <c r="AC18" s="2">
        <v>28.6</v>
      </c>
      <c r="AD18" s="2">
        <v>36.6</v>
      </c>
      <c r="AE18" s="2">
        <v>0.73</v>
      </c>
      <c r="AF18" s="2">
        <v>0.82</v>
      </c>
      <c r="AG18" s="2">
        <v>0.82</v>
      </c>
      <c r="AH18" s="2">
        <v>0.34</v>
      </c>
      <c r="AI18" s="2">
        <v>0.25</v>
      </c>
      <c r="AJ18" s="2">
        <v>0.5</v>
      </c>
    </row>
    <row r="19" spans="1:36">
      <c r="A19" s="2" t="s">
        <v>53</v>
      </c>
      <c r="B19" s="2" t="s">
        <v>36</v>
      </c>
      <c r="D19" s="2" t="s">
        <v>36</v>
      </c>
      <c r="F19" s="2" t="s">
        <v>36</v>
      </c>
      <c r="G19" s="2">
        <v>2</v>
      </c>
      <c r="I19" s="2">
        <v>3</v>
      </c>
      <c r="J19" s="2">
        <v>56</v>
      </c>
      <c r="K19" s="2">
        <v>4</v>
      </c>
      <c r="L19" s="2">
        <v>60</v>
      </c>
      <c r="M19" s="2">
        <v>30</v>
      </c>
      <c r="N19" s="2">
        <v>580</v>
      </c>
      <c r="O19" s="2">
        <v>0</v>
      </c>
      <c r="P19" s="2">
        <v>20</v>
      </c>
      <c r="S19" s="2">
        <v>5</v>
      </c>
      <c r="T19" s="2">
        <v>28</v>
      </c>
      <c r="U19" s="2">
        <v>12</v>
      </c>
      <c r="V19" s="2">
        <v>3.31</v>
      </c>
      <c r="W19" s="2">
        <v>4.24</v>
      </c>
      <c r="X19" s="2">
        <v>0.68</v>
      </c>
      <c r="Y19" s="2">
        <v>4578.32</v>
      </c>
      <c r="Z19" s="2">
        <v>5869.75</v>
      </c>
      <c r="AA19" s="2">
        <v>934.98</v>
      </c>
      <c r="AB19" s="2">
        <v>21.1</v>
      </c>
      <c r="AC19" s="2">
        <v>27.7</v>
      </c>
      <c r="AD19" s="2">
        <v>35.6</v>
      </c>
      <c r="AE19" s="2">
        <v>0.92</v>
      </c>
      <c r="AF19" s="2">
        <v>0.78</v>
      </c>
      <c r="AG19" s="2">
        <v>0.61</v>
      </c>
      <c r="AH19" s="2">
        <v>0.27</v>
      </c>
      <c r="AI19" s="2">
        <v>0.31</v>
      </c>
      <c r="AJ19" s="2">
        <v>0.57999999999999996</v>
      </c>
    </row>
    <row r="20" spans="1:36">
      <c r="A20" s="2" t="s">
        <v>54</v>
      </c>
      <c r="B20" s="2" t="s">
        <v>36</v>
      </c>
      <c r="D20" s="2" t="s">
        <v>36</v>
      </c>
      <c r="E20" s="2" t="s">
        <v>36</v>
      </c>
      <c r="G20" s="2">
        <v>1</v>
      </c>
      <c r="I20" s="2">
        <v>3</v>
      </c>
      <c r="J20" s="2">
        <v>56</v>
      </c>
      <c r="K20" s="2">
        <v>6</v>
      </c>
      <c r="L20" s="2">
        <v>71</v>
      </c>
      <c r="M20" s="2">
        <v>30</v>
      </c>
      <c r="N20" s="2">
        <v>340</v>
      </c>
      <c r="O20" s="2">
        <v>0</v>
      </c>
      <c r="P20" s="2">
        <v>25</v>
      </c>
      <c r="S20" s="2">
        <v>5</v>
      </c>
      <c r="T20" s="2">
        <v>29</v>
      </c>
      <c r="U20" s="2">
        <v>23</v>
      </c>
      <c r="V20" s="2">
        <v>3.46</v>
      </c>
      <c r="W20" s="2">
        <v>4.04</v>
      </c>
      <c r="X20" s="2">
        <v>0.61</v>
      </c>
      <c r="Y20" s="2">
        <v>4753.32</v>
      </c>
      <c r="Z20" s="2">
        <v>5554.87</v>
      </c>
      <c r="AA20" s="2">
        <v>834.59</v>
      </c>
      <c r="AB20" s="2">
        <v>26</v>
      </c>
      <c r="AC20" s="2">
        <v>33.9</v>
      </c>
      <c r="AD20" s="2">
        <v>39.799999999999997</v>
      </c>
      <c r="AE20" s="2">
        <v>0.85</v>
      </c>
      <c r="AF20" s="2">
        <v>0.71</v>
      </c>
      <c r="AG20" s="2">
        <v>0.57999999999999996</v>
      </c>
      <c r="AH20" s="2">
        <v>0.25</v>
      </c>
      <c r="AI20" s="2">
        <v>0.28999999999999998</v>
      </c>
      <c r="AJ20" s="2">
        <v>0.52</v>
      </c>
    </row>
    <row r="21" spans="1:36">
      <c r="A21" s="2" t="s">
        <v>55</v>
      </c>
      <c r="B21" s="2" t="s">
        <v>36</v>
      </c>
      <c r="D21" s="2" t="s">
        <v>36</v>
      </c>
      <c r="G21" s="2">
        <v>2</v>
      </c>
      <c r="I21" s="2">
        <v>2</v>
      </c>
      <c r="J21" s="2">
        <v>68</v>
      </c>
      <c r="K21" s="2">
        <v>2</v>
      </c>
      <c r="L21" s="2">
        <v>70</v>
      </c>
      <c r="M21" s="2">
        <v>25</v>
      </c>
      <c r="N21" s="2">
        <v>100</v>
      </c>
      <c r="O21" s="2">
        <v>0</v>
      </c>
      <c r="P21" s="2">
        <v>17</v>
      </c>
      <c r="S21" s="2">
        <v>9</v>
      </c>
      <c r="T21" s="2">
        <v>25</v>
      </c>
      <c r="U21" s="2">
        <v>11</v>
      </c>
      <c r="V21" s="2">
        <v>3.29</v>
      </c>
      <c r="W21" s="2">
        <v>4</v>
      </c>
      <c r="X21" s="2">
        <v>0.71</v>
      </c>
      <c r="Y21" s="2">
        <v>4611.7</v>
      </c>
      <c r="Z21" s="2">
        <v>5614.43</v>
      </c>
      <c r="AA21" s="2">
        <v>996.06</v>
      </c>
      <c r="AB21" s="2">
        <v>21.6</v>
      </c>
      <c r="AC21" s="2">
        <v>29.6</v>
      </c>
      <c r="AD21" s="2">
        <v>32.6</v>
      </c>
      <c r="AE21" s="2">
        <v>0.81</v>
      </c>
      <c r="AF21" s="2">
        <v>0.71</v>
      </c>
      <c r="AG21" s="2">
        <v>0.62</v>
      </c>
      <c r="AH21" s="2">
        <v>0.26</v>
      </c>
      <c r="AI21" s="2">
        <v>0.28000000000000003</v>
      </c>
      <c r="AJ21" s="2">
        <v>0.51</v>
      </c>
    </row>
    <row r="22" spans="1:36">
      <c r="A22" s="2" t="s">
        <v>56</v>
      </c>
      <c r="B22" s="2" t="s">
        <v>36</v>
      </c>
      <c r="D22" s="2" t="s">
        <v>36</v>
      </c>
      <c r="F22" s="2" t="s">
        <v>36</v>
      </c>
      <c r="G22" s="2">
        <v>2</v>
      </c>
      <c r="I22" s="2">
        <v>2</v>
      </c>
      <c r="J22" s="2">
        <v>65</v>
      </c>
      <c r="K22" s="2">
        <v>2</v>
      </c>
      <c r="L22" s="2">
        <v>67</v>
      </c>
      <c r="M22" s="2">
        <v>30</v>
      </c>
      <c r="N22" s="2">
        <v>180</v>
      </c>
      <c r="O22" s="2">
        <v>0</v>
      </c>
      <c r="P22" s="2">
        <v>11</v>
      </c>
      <c r="S22" s="2">
        <v>5</v>
      </c>
      <c r="T22" s="2">
        <v>30</v>
      </c>
      <c r="U22" s="2">
        <v>4</v>
      </c>
      <c r="V22" s="2">
        <v>3.02</v>
      </c>
      <c r="W22" s="2">
        <v>4.8600000000000003</v>
      </c>
      <c r="X22" s="2">
        <v>0.65</v>
      </c>
      <c r="Y22" s="2">
        <v>4329.28</v>
      </c>
      <c r="Z22" s="2">
        <v>6954.21</v>
      </c>
      <c r="AA22" s="2">
        <v>926.51</v>
      </c>
      <c r="AB22" s="2">
        <v>21.4</v>
      </c>
      <c r="AC22" s="2">
        <v>26.8</v>
      </c>
      <c r="AD22" s="2">
        <v>33.5</v>
      </c>
      <c r="AE22" s="2">
        <v>0.86</v>
      </c>
      <c r="AF22" s="2">
        <v>0.72</v>
      </c>
      <c r="AG22" s="2">
        <v>0.64</v>
      </c>
      <c r="AH22" s="2">
        <v>0.26</v>
      </c>
      <c r="AI22" s="2">
        <v>0.27</v>
      </c>
      <c r="AJ22" s="2">
        <v>0.51</v>
      </c>
    </row>
    <row r="23" spans="1:36">
      <c r="A23" s="2" t="s">
        <v>57</v>
      </c>
      <c r="B23" s="2" t="s">
        <v>36</v>
      </c>
      <c r="D23" s="2" t="s">
        <v>36</v>
      </c>
      <c r="E23" s="2" t="s">
        <v>36</v>
      </c>
      <c r="F23" s="2" t="s">
        <v>36</v>
      </c>
      <c r="G23" s="2">
        <v>2</v>
      </c>
      <c r="I23" s="2">
        <v>2</v>
      </c>
      <c r="J23" s="2">
        <v>54</v>
      </c>
      <c r="K23" s="2">
        <v>11</v>
      </c>
      <c r="L23" s="2">
        <v>65</v>
      </c>
      <c r="M23" s="2">
        <v>28</v>
      </c>
      <c r="N23" s="2">
        <v>815</v>
      </c>
      <c r="O23" s="2">
        <v>500</v>
      </c>
      <c r="P23" s="2">
        <v>26</v>
      </c>
      <c r="S23" s="2">
        <v>31</v>
      </c>
      <c r="T23" s="2">
        <v>27</v>
      </c>
      <c r="U23" s="2">
        <v>7</v>
      </c>
      <c r="V23" s="2">
        <v>2.84</v>
      </c>
      <c r="W23" s="2">
        <v>4.07</v>
      </c>
      <c r="X23" s="2">
        <v>0.49</v>
      </c>
      <c r="Y23" s="2">
        <v>3624.25</v>
      </c>
      <c r="Z23" s="2">
        <v>5189.55</v>
      </c>
      <c r="AA23" s="2">
        <v>623.95000000000005</v>
      </c>
      <c r="AB23" s="2">
        <v>17.899999999999999</v>
      </c>
      <c r="AC23" s="2">
        <v>27.5</v>
      </c>
      <c r="AD23" s="2">
        <v>32.200000000000003</v>
      </c>
      <c r="AE23" s="2">
        <v>0.88</v>
      </c>
      <c r="AF23" s="2">
        <v>0.77</v>
      </c>
      <c r="AG23" s="2">
        <v>0.83</v>
      </c>
      <c r="AH23" s="2">
        <v>0.24</v>
      </c>
      <c r="AI23" s="2">
        <v>0.25</v>
      </c>
      <c r="AJ23" s="2">
        <v>0.49</v>
      </c>
    </row>
    <row r="24" spans="1:36">
      <c r="A24" s="2" t="s">
        <v>58</v>
      </c>
      <c r="B24" s="2" t="s">
        <v>36</v>
      </c>
      <c r="D24" s="2" t="s">
        <v>36</v>
      </c>
      <c r="F24" s="2" t="s">
        <v>36</v>
      </c>
      <c r="G24" s="2">
        <v>1</v>
      </c>
      <c r="I24" s="2">
        <v>3</v>
      </c>
      <c r="J24" s="2">
        <v>46</v>
      </c>
      <c r="K24" s="2">
        <v>15</v>
      </c>
      <c r="L24" s="2">
        <v>61</v>
      </c>
      <c r="M24" s="2">
        <v>30</v>
      </c>
      <c r="N24" s="2">
        <v>800</v>
      </c>
      <c r="O24" s="2">
        <v>200</v>
      </c>
      <c r="P24" s="2">
        <v>15</v>
      </c>
      <c r="S24" s="2">
        <v>15</v>
      </c>
      <c r="T24" s="2">
        <v>29</v>
      </c>
      <c r="U24" s="2">
        <v>14</v>
      </c>
      <c r="V24" s="2">
        <v>2.5499999999999998</v>
      </c>
      <c r="W24" s="2">
        <v>4.13</v>
      </c>
      <c r="X24" s="2">
        <v>0.45</v>
      </c>
      <c r="Y24" s="2">
        <v>3465.01</v>
      </c>
      <c r="Z24" s="2">
        <v>5613.99</v>
      </c>
      <c r="AA24" s="2">
        <v>614.28</v>
      </c>
      <c r="AB24" s="2">
        <v>30.2</v>
      </c>
      <c r="AC24" s="2">
        <v>38.700000000000003</v>
      </c>
      <c r="AD24" s="2">
        <v>31.7</v>
      </c>
      <c r="AE24" s="2">
        <v>0.81</v>
      </c>
      <c r="AF24" s="2">
        <v>0.71</v>
      </c>
      <c r="AG24" s="2">
        <v>0.67</v>
      </c>
      <c r="AH24" s="2">
        <v>0.28000000000000003</v>
      </c>
      <c r="AI24" s="2">
        <v>0.28000000000000003</v>
      </c>
      <c r="AJ24" s="2">
        <v>0.5</v>
      </c>
    </row>
    <row r="25" spans="1:36">
      <c r="A25" s="2" t="s">
        <v>59</v>
      </c>
      <c r="B25" s="2" t="s">
        <v>36</v>
      </c>
      <c r="D25" s="2" t="s">
        <v>36</v>
      </c>
      <c r="E25" s="2" t="s">
        <v>36</v>
      </c>
      <c r="F25" s="2" t="s">
        <v>36</v>
      </c>
      <c r="G25" s="2">
        <v>1</v>
      </c>
      <c r="I25" s="2">
        <v>3</v>
      </c>
      <c r="J25" s="2">
        <v>57</v>
      </c>
      <c r="K25" s="2">
        <v>8</v>
      </c>
      <c r="L25" s="2">
        <v>65</v>
      </c>
      <c r="M25" s="2">
        <v>29</v>
      </c>
      <c r="N25" s="2">
        <v>1295</v>
      </c>
      <c r="O25" s="2">
        <v>900</v>
      </c>
      <c r="P25" s="2">
        <v>27</v>
      </c>
      <c r="S25" s="2">
        <v>9</v>
      </c>
      <c r="T25" s="2">
        <v>28</v>
      </c>
      <c r="U25" s="2">
        <v>27</v>
      </c>
      <c r="V25" s="2">
        <v>2.93</v>
      </c>
      <c r="W25" s="2">
        <v>4.0199999999999996</v>
      </c>
      <c r="X25" s="2">
        <v>0.43</v>
      </c>
      <c r="Y25" s="2">
        <v>3941.57</v>
      </c>
      <c r="Z25" s="2">
        <v>5420.27</v>
      </c>
      <c r="AA25" s="2">
        <v>580.30999999999995</v>
      </c>
      <c r="AB25" s="2">
        <v>22.6</v>
      </c>
      <c r="AC25" s="2">
        <v>30.6</v>
      </c>
      <c r="AD25" s="2">
        <v>41.7</v>
      </c>
      <c r="AE25" s="2">
        <v>1.0900000000000001</v>
      </c>
      <c r="AF25" s="2">
        <v>0.74</v>
      </c>
      <c r="AG25" s="2">
        <v>0.62</v>
      </c>
      <c r="AH25" s="2">
        <v>0.22</v>
      </c>
      <c r="AI25" s="2">
        <v>0.3</v>
      </c>
      <c r="AJ25" s="2">
        <v>0.47</v>
      </c>
    </row>
    <row r="26" spans="1:36">
      <c r="A26" s="2" t="s">
        <v>60</v>
      </c>
      <c r="B26" s="2" t="s">
        <v>36</v>
      </c>
      <c r="D26" s="2" t="s">
        <v>36</v>
      </c>
      <c r="G26" s="2">
        <v>1</v>
      </c>
      <c r="I26" s="2">
        <v>2</v>
      </c>
      <c r="J26" s="2">
        <v>50</v>
      </c>
      <c r="K26" s="2">
        <v>11</v>
      </c>
      <c r="L26" s="2">
        <v>61</v>
      </c>
      <c r="M26" s="2">
        <v>25</v>
      </c>
      <c r="N26" s="2">
        <v>620</v>
      </c>
      <c r="O26" s="2">
        <v>300</v>
      </c>
      <c r="P26" s="2">
        <v>24</v>
      </c>
      <c r="S26" s="2">
        <v>13</v>
      </c>
      <c r="T26" s="2">
        <v>22</v>
      </c>
      <c r="U26" s="2">
        <v>17</v>
      </c>
      <c r="V26" s="2">
        <v>2.56</v>
      </c>
      <c r="W26" s="2">
        <v>3.99</v>
      </c>
      <c r="X26" s="2">
        <v>0.55000000000000004</v>
      </c>
      <c r="Y26" s="2">
        <v>3492.2</v>
      </c>
      <c r="Z26" s="2">
        <v>5451.28</v>
      </c>
      <c r="AA26" s="2">
        <v>758.11</v>
      </c>
      <c r="AB26" s="2">
        <v>24.4</v>
      </c>
      <c r="AC26" s="2">
        <v>39</v>
      </c>
      <c r="AD26" s="2">
        <v>43.4</v>
      </c>
      <c r="AE26" s="2">
        <v>0.94</v>
      </c>
      <c r="AF26" s="2">
        <v>0.64</v>
      </c>
      <c r="AG26" s="2">
        <v>0.48</v>
      </c>
      <c r="AH26" s="2">
        <v>0.23</v>
      </c>
      <c r="AI26" s="2">
        <v>0.34</v>
      </c>
      <c r="AJ26" s="2">
        <v>0.56000000000000005</v>
      </c>
    </row>
    <row r="27" spans="1:36">
      <c r="A27" s="2" t="s">
        <v>61</v>
      </c>
      <c r="B27" s="2" t="s">
        <v>36</v>
      </c>
      <c r="D27" s="2" t="s">
        <v>36</v>
      </c>
      <c r="E27" s="2" t="s">
        <v>36</v>
      </c>
      <c r="F27" s="2" t="s">
        <v>36</v>
      </c>
      <c r="G27" s="2">
        <v>2</v>
      </c>
      <c r="I27" s="2">
        <v>2</v>
      </c>
      <c r="J27" s="2">
        <v>52</v>
      </c>
      <c r="K27" s="2">
        <v>3</v>
      </c>
      <c r="L27" s="2">
        <v>55</v>
      </c>
      <c r="M27" s="2">
        <v>28</v>
      </c>
      <c r="N27" s="2">
        <v>550</v>
      </c>
      <c r="O27" s="2">
        <v>300</v>
      </c>
      <c r="P27" s="2">
        <v>8</v>
      </c>
      <c r="S27" s="2">
        <v>9</v>
      </c>
      <c r="T27" s="2">
        <v>30</v>
      </c>
      <c r="U27" s="2">
        <v>20</v>
      </c>
      <c r="V27" s="2">
        <v>3.54</v>
      </c>
      <c r="W27" s="2">
        <v>4.2699999999999996</v>
      </c>
      <c r="X27" s="2">
        <v>0.5</v>
      </c>
      <c r="Y27" s="2">
        <v>5215.6099999999997</v>
      </c>
      <c r="Z27" s="2">
        <v>6296.6</v>
      </c>
      <c r="AA27" s="2">
        <v>739.03</v>
      </c>
      <c r="AB27" s="2">
        <v>22</v>
      </c>
      <c r="AC27" s="2">
        <v>29.3</v>
      </c>
      <c r="AD27" s="2">
        <v>36.1</v>
      </c>
      <c r="AE27" s="2">
        <v>1.02</v>
      </c>
      <c r="AF27" s="2">
        <v>0.83</v>
      </c>
      <c r="AG27" s="2">
        <v>0.68</v>
      </c>
      <c r="AH27" s="2">
        <v>0.18</v>
      </c>
      <c r="AI27" s="2">
        <v>0.23</v>
      </c>
      <c r="AJ27" s="2">
        <v>0.46</v>
      </c>
    </row>
    <row r="28" spans="1:36">
      <c r="A28" s="2" t="s">
        <v>62</v>
      </c>
      <c r="B28" s="2" t="s">
        <v>63</v>
      </c>
      <c r="C28" s="2" t="s">
        <v>64</v>
      </c>
      <c r="D28" s="2" t="s">
        <v>64</v>
      </c>
      <c r="F28" s="2" t="s">
        <v>63</v>
      </c>
      <c r="G28" s="2">
        <v>2</v>
      </c>
      <c r="H28" s="2" t="s">
        <v>65</v>
      </c>
      <c r="J28" s="2">
        <v>63</v>
      </c>
      <c r="K28" s="2">
        <v>5</v>
      </c>
      <c r="L28" s="2">
        <v>68</v>
      </c>
      <c r="M28" s="2">
        <v>29</v>
      </c>
      <c r="N28" s="2">
        <v>0</v>
      </c>
      <c r="O28" s="2">
        <v>0</v>
      </c>
      <c r="P28" s="2">
        <v>30</v>
      </c>
      <c r="Q28" s="2">
        <v>3</v>
      </c>
      <c r="R28" s="2">
        <v>3</v>
      </c>
      <c r="S28" s="2">
        <v>7</v>
      </c>
      <c r="T28" s="2">
        <v>27</v>
      </c>
      <c r="U28" s="2">
        <v>15</v>
      </c>
      <c r="V28" s="2">
        <v>3.14</v>
      </c>
      <c r="W28" s="2">
        <v>4.26</v>
      </c>
      <c r="X28" s="2">
        <v>0.32</v>
      </c>
      <c r="Y28" s="2">
        <v>4389.8900000000003</v>
      </c>
      <c r="Z28" s="2">
        <v>5969.8</v>
      </c>
      <c r="AA28" s="2">
        <v>452.5</v>
      </c>
      <c r="AB28" s="2">
        <v>24</v>
      </c>
      <c r="AC28" s="2">
        <v>27.6</v>
      </c>
      <c r="AD28" s="2">
        <v>35.4</v>
      </c>
      <c r="AE28" s="2">
        <v>0.79</v>
      </c>
      <c r="AF28" s="2">
        <v>0.76</v>
      </c>
      <c r="AG28" s="2">
        <v>0.67</v>
      </c>
      <c r="AH28" s="2">
        <v>0.26</v>
      </c>
      <c r="AI28" s="2">
        <v>0.26</v>
      </c>
      <c r="AJ28" s="2">
        <v>0.43</v>
      </c>
    </row>
    <row r="29" spans="1:36">
      <c r="A29" s="2" t="s">
        <v>66</v>
      </c>
      <c r="B29" s="2" t="s">
        <v>63</v>
      </c>
      <c r="C29" s="2" t="s">
        <v>64</v>
      </c>
      <c r="D29" s="2" t="s">
        <v>64</v>
      </c>
      <c r="F29" s="2" t="s">
        <v>63</v>
      </c>
      <c r="G29" s="2">
        <v>1</v>
      </c>
      <c r="H29" s="2" t="s">
        <v>65</v>
      </c>
      <c r="J29" s="2">
        <v>58</v>
      </c>
      <c r="K29" s="2">
        <v>9</v>
      </c>
      <c r="L29" s="2">
        <v>67</v>
      </c>
      <c r="M29" s="2">
        <v>24</v>
      </c>
      <c r="N29" s="2">
        <v>100</v>
      </c>
      <c r="O29" s="2">
        <v>0</v>
      </c>
      <c r="P29" s="2">
        <v>41</v>
      </c>
      <c r="Q29" s="2">
        <v>7</v>
      </c>
      <c r="R29" s="2">
        <v>6</v>
      </c>
      <c r="S29" s="2">
        <v>27</v>
      </c>
      <c r="T29" s="2">
        <v>24</v>
      </c>
      <c r="U29" s="2">
        <v>40</v>
      </c>
      <c r="V29" s="2">
        <v>2.97</v>
      </c>
      <c r="W29" s="2">
        <v>3.13</v>
      </c>
      <c r="X29" s="2">
        <v>0.48</v>
      </c>
      <c r="Y29" s="2">
        <v>3402.07</v>
      </c>
      <c r="Z29" s="2">
        <v>3582.13</v>
      </c>
      <c r="AA29" s="2">
        <v>544.5</v>
      </c>
      <c r="AB29" s="2">
        <v>23.9</v>
      </c>
      <c r="AC29" s="2">
        <v>42.1</v>
      </c>
      <c r="AD29" s="2">
        <v>32</v>
      </c>
      <c r="AE29" s="2">
        <v>1.01</v>
      </c>
      <c r="AF29" s="2">
        <v>0.74</v>
      </c>
      <c r="AG29" s="2">
        <v>1.1200000000000001</v>
      </c>
      <c r="AH29" s="2">
        <v>0.23</v>
      </c>
      <c r="AI29" s="2">
        <v>0.35</v>
      </c>
      <c r="AJ29" s="2">
        <v>0.35</v>
      </c>
    </row>
    <row r="30" spans="1:36">
      <c r="A30" s="2" t="s">
        <v>71</v>
      </c>
      <c r="B30" s="2" t="s">
        <v>63</v>
      </c>
      <c r="C30" s="2" t="s">
        <v>64</v>
      </c>
      <c r="D30" s="2" t="s">
        <v>64</v>
      </c>
      <c r="F30" s="2" t="s">
        <v>63</v>
      </c>
      <c r="G30" s="2">
        <v>2</v>
      </c>
      <c r="H30" s="2" t="s">
        <v>65</v>
      </c>
      <c r="J30" s="2">
        <v>48</v>
      </c>
      <c r="K30" s="2">
        <v>8</v>
      </c>
      <c r="L30" s="2">
        <v>56</v>
      </c>
      <c r="M30" s="2">
        <v>25</v>
      </c>
      <c r="N30" s="2">
        <v>0</v>
      </c>
      <c r="O30" s="2">
        <v>0</v>
      </c>
      <c r="P30" s="2">
        <v>30</v>
      </c>
      <c r="Q30" s="2">
        <v>3</v>
      </c>
      <c r="R30" s="2">
        <v>5</v>
      </c>
      <c r="S30" s="2">
        <v>7</v>
      </c>
      <c r="T30" s="2">
        <v>23</v>
      </c>
      <c r="U30" s="2">
        <v>31</v>
      </c>
      <c r="V30" s="2">
        <v>3.38</v>
      </c>
      <c r="W30" s="2">
        <v>4.12</v>
      </c>
      <c r="X30" s="2">
        <v>0.56999999999999995</v>
      </c>
      <c r="Y30" s="2">
        <v>4392.09</v>
      </c>
      <c r="Z30" s="2">
        <v>5344.86</v>
      </c>
      <c r="AA30" s="2">
        <v>739.22</v>
      </c>
      <c r="AB30" s="2">
        <v>22.1</v>
      </c>
      <c r="AC30" s="2">
        <v>34.200000000000003</v>
      </c>
      <c r="AD30" s="2">
        <v>38.700000000000003</v>
      </c>
      <c r="AE30" s="2">
        <v>1.1599999999999999</v>
      </c>
      <c r="AF30" s="2">
        <v>0.72</v>
      </c>
      <c r="AG30" s="2">
        <v>0.57999999999999996</v>
      </c>
      <c r="AH30" s="2">
        <v>0.22</v>
      </c>
      <c r="AI30" s="2">
        <v>0.35</v>
      </c>
      <c r="AJ30" s="2">
        <v>0.52</v>
      </c>
    </row>
    <row r="31" spans="1:36">
      <c r="A31" s="2" t="s">
        <v>74</v>
      </c>
      <c r="B31" s="2" t="s">
        <v>63</v>
      </c>
      <c r="C31" s="2" t="s">
        <v>64</v>
      </c>
      <c r="D31" s="2" t="s">
        <v>64</v>
      </c>
      <c r="F31" s="2" t="s">
        <v>63</v>
      </c>
      <c r="G31" s="2">
        <v>2</v>
      </c>
      <c r="H31" s="2" t="s">
        <v>70</v>
      </c>
      <c r="J31" s="2">
        <v>64</v>
      </c>
      <c r="K31" s="2">
        <v>7</v>
      </c>
      <c r="L31" s="2">
        <v>71</v>
      </c>
      <c r="M31" s="2">
        <v>29</v>
      </c>
      <c r="N31" s="2">
        <v>0</v>
      </c>
      <c r="O31" s="2">
        <v>0</v>
      </c>
      <c r="P31" s="2">
        <v>37</v>
      </c>
      <c r="Q31" s="2">
        <v>5</v>
      </c>
      <c r="R31" s="2">
        <v>7</v>
      </c>
      <c r="S31" s="2">
        <v>26</v>
      </c>
      <c r="T31" s="2">
        <v>29</v>
      </c>
      <c r="U31" s="2">
        <v>25</v>
      </c>
      <c r="V31" s="2">
        <v>2.89</v>
      </c>
      <c r="W31" s="2">
        <v>3.22</v>
      </c>
      <c r="X31" s="2">
        <v>0.52</v>
      </c>
      <c r="Y31" s="2">
        <v>3724.1</v>
      </c>
      <c r="Z31" s="2">
        <v>4145.93</v>
      </c>
      <c r="AA31" s="2">
        <v>667.69</v>
      </c>
      <c r="AB31" s="2">
        <v>27.4</v>
      </c>
      <c r="AC31" s="2">
        <v>38.1</v>
      </c>
      <c r="AD31" s="2">
        <v>35.799999999999997</v>
      </c>
      <c r="AE31" s="2">
        <v>1.07</v>
      </c>
      <c r="AF31" s="2">
        <v>0.66</v>
      </c>
      <c r="AG31" s="2">
        <v>0.79</v>
      </c>
      <c r="AH31" s="2">
        <v>0.22</v>
      </c>
      <c r="AI31" s="2">
        <v>0.34</v>
      </c>
      <c r="AJ31" s="2">
        <v>0.44</v>
      </c>
    </row>
    <row r="32" spans="1:36">
      <c r="A32" s="2" t="s">
        <v>77</v>
      </c>
      <c r="B32" s="2" t="s">
        <v>63</v>
      </c>
      <c r="C32" s="2" t="s">
        <v>64</v>
      </c>
      <c r="D32" s="2" t="s">
        <v>64</v>
      </c>
      <c r="F32" s="2" t="s">
        <v>63</v>
      </c>
      <c r="G32" s="2">
        <v>2</v>
      </c>
      <c r="H32" s="2" t="s">
        <v>65</v>
      </c>
      <c r="J32" s="2">
        <v>53</v>
      </c>
      <c r="K32" s="2">
        <v>6</v>
      </c>
      <c r="L32" s="2">
        <v>59</v>
      </c>
      <c r="M32" s="2">
        <v>30</v>
      </c>
      <c r="N32" s="2">
        <v>1742</v>
      </c>
      <c r="O32" s="2">
        <v>1450</v>
      </c>
      <c r="P32" s="2">
        <v>30</v>
      </c>
      <c r="Q32" s="2">
        <v>5</v>
      </c>
      <c r="R32" s="2">
        <v>4</v>
      </c>
      <c r="S32" s="2">
        <v>14</v>
      </c>
      <c r="T32" s="2">
        <v>28</v>
      </c>
      <c r="U32" s="2">
        <v>40</v>
      </c>
      <c r="V32" s="2">
        <v>2.92</v>
      </c>
      <c r="W32" s="2">
        <v>3.59</v>
      </c>
      <c r="X32" s="2">
        <v>0.56999999999999995</v>
      </c>
      <c r="Y32" s="2">
        <v>4114.08</v>
      </c>
      <c r="Z32" s="2">
        <v>5049.1499999999996</v>
      </c>
      <c r="AA32" s="2">
        <v>804.07</v>
      </c>
      <c r="AB32" s="2">
        <v>27</v>
      </c>
      <c r="AC32" s="2">
        <v>41.6</v>
      </c>
      <c r="AD32" s="2">
        <v>43.8</v>
      </c>
      <c r="AE32" s="2">
        <v>0.84</v>
      </c>
      <c r="AF32" s="2">
        <v>0.87</v>
      </c>
      <c r="AG32" s="2">
        <v>0.79</v>
      </c>
      <c r="AH32" s="2">
        <v>0.32</v>
      </c>
      <c r="AI32" s="2">
        <v>0.34</v>
      </c>
      <c r="AJ32" s="2">
        <v>0.55000000000000004</v>
      </c>
    </row>
    <row r="33" spans="1:36">
      <c r="A33" s="2" t="s">
        <v>78</v>
      </c>
      <c r="B33" s="2" t="s">
        <v>63</v>
      </c>
      <c r="C33" s="2" t="s">
        <v>64</v>
      </c>
      <c r="D33" s="2" t="s">
        <v>64</v>
      </c>
      <c r="F33" s="2" t="s">
        <v>63</v>
      </c>
      <c r="G33" s="2">
        <v>2</v>
      </c>
      <c r="H33" s="2" t="s">
        <v>65</v>
      </c>
      <c r="J33" s="2">
        <v>52</v>
      </c>
      <c r="K33" s="2">
        <v>8</v>
      </c>
      <c r="L33" s="2">
        <v>60</v>
      </c>
      <c r="M33" s="2">
        <v>29</v>
      </c>
      <c r="N33" s="2">
        <v>0</v>
      </c>
      <c r="O33" s="2">
        <v>0</v>
      </c>
      <c r="P33" s="2">
        <v>24</v>
      </c>
      <c r="Q33" s="2">
        <v>2</v>
      </c>
      <c r="R33" s="2">
        <v>5</v>
      </c>
      <c r="S33" s="2">
        <v>27</v>
      </c>
      <c r="T33" s="2">
        <v>30</v>
      </c>
      <c r="U33" s="2">
        <v>35</v>
      </c>
      <c r="V33" s="2">
        <v>3.72</v>
      </c>
      <c r="W33" s="2">
        <v>4.38</v>
      </c>
      <c r="X33" s="2">
        <v>0.6</v>
      </c>
      <c r="Y33" s="2">
        <v>4979.3999999999996</v>
      </c>
      <c r="Z33" s="2">
        <v>5863.89</v>
      </c>
      <c r="AA33" s="2">
        <v>805.16</v>
      </c>
      <c r="AB33" s="2">
        <v>25.1</v>
      </c>
      <c r="AC33" s="2">
        <v>37</v>
      </c>
      <c r="AD33" s="2">
        <v>36.799999999999997</v>
      </c>
      <c r="AE33" s="2">
        <v>0.92</v>
      </c>
      <c r="AF33" s="2">
        <v>0.8</v>
      </c>
      <c r="AG33" s="2">
        <v>0.56000000000000005</v>
      </c>
      <c r="AH33" s="2">
        <v>0.23</v>
      </c>
      <c r="AI33" s="2">
        <v>0.26</v>
      </c>
      <c r="AJ33" s="2">
        <v>0.5</v>
      </c>
    </row>
    <row r="34" spans="1:36">
      <c r="A34" s="2" t="s">
        <v>79</v>
      </c>
      <c r="B34" s="2" t="s">
        <v>63</v>
      </c>
      <c r="C34" s="2" t="s">
        <v>64</v>
      </c>
      <c r="D34" s="2" t="s">
        <v>64</v>
      </c>
      <c r="F34" s="2" t="s">
        <v>63</v>
      </c>
      <c r="G34" s="2">
        <v>1</v>
      </c>
      <c r="H34" s="2" t="s">
        <v>65</v>
      </c>
      <c r="J34" s="2">
        <v>59</v>
      </c>
      <c r="K34" s="2">
        <v>3</v>
      </c>
      <c r="L34" s="2">
        <v>64</v>
      </c>
      <c r="M34" s="2">
        <v>25</v>
      </c>
      <c r="N34" s="2">
        <v>0</v>
      </c>
      <c r="O34" s="2">
        <v>0</v>
      </c>
      <c r="P34" s="2">
        <v>26</v>
      </c>
      <c r="Q34" s="2">
        <v>1</v>
      </c>
      <c r="R34" s="2">
        <v>6</v>
      </c>
      <c r="S34" s="2">
        <v>24</v>
      </c>
      <c r="T34" s="2">
        <v>20</v>
      </c>
      <c r="U34" s="2">
        <v>17</v>
      </c>
      <c r="V34" s="2">
        <v>3.05</v>
      </c>
      <c r="W34" s="2">
        <v>4.68</v>
      </c>
      <c r="X34" s="2">
        <v>0.51</v>
      </c>
      <c r="Y34" s="2">
        <v>4253.41</v>
      </c>
      <c r="Z34" s="2">
        <v>6523.99</v>
      </c>
      <c r="AA34" s="2">
        <v>711.13</v>
      </c>
      <c r="AB34" s="2">
        <v>28.8</v>
      </c>
      <c r="AC34" s="2">
        <v>33.200000000000003</v>
      </c>
      <c r="AD34" s="2">
        <v>40.299999999999997</v>
      </c>
      <c r="AE34" s="2">
        <v>0.87</v>
      </c>
      <c r="AF34" s="2">
        <v>0.73</v>
      </c>
      <c r="AG34" s="2">
        <v>0.59</v>
      </c>
      <c r="AH34" s="2">
        <v>0.27</v>
      </c>
      <c r="AI34" s="2">
        <v>0.35</v>
      </c>
      <c r="AJ34" s="2">
        <v>0.46</v>
      </c>
    </row>
    <row r="35" spans="1:36">
      <c r="A35" s="2" t="s">
        <v>80</v>
      </c>
      <c r="B35" s="2" t="s">
        <v>63</v>
      </c>
      <c r="C35" s="2" t="s">
        <v>64</v>
      </c>
      <c r="D35" s="2" t="s">
        <v>64</v>
      </c>
      <c r="F35" s="2" t="s">
        <v>63</v>
      </c>
      <c r="G35" s="2">
        <v>1</v>
      </c>
      <c r="H35" s="2" t="s">
        <v>70</v>
      </c>
      <c r="J35" s="2">
        <v>48</v>
      </c>
      <c r="K35" s="2">
        <v>4</v>
      </c>
      <c r="L35" s="2">
        <v>52</v>
      </c>
      <c r="M35" s="2">
        <v>29</v>
      </c>
      <c r="N35" s="2">
        <v>0</v>
      </c>
      <c r="O35" s="2">
        <v>0</v>
      </c>
      <c r="P35" s="2">
        <v>16</v>
      </c>
      <c r="Q35" s="2">
        <v>2</v>
      </c>
      <c r="R35" s="2">
        <v>5</v>
      </c>
      <c r="S35" s="2">
        <v>7</v>
      </c>
      <c r="T35" s="2">
        <v>28</v>
      </c>
      <c r="U35" s="2">
        <v>7</v>
      </c>
      <c r="V35" s="2">
        <v>2.94</v>
      </c>
      <c r="W35" s="2">
        <v>4.79</v>
      </c>
      <c r="X35" s="2">
        <v>0.39</v>
      </c>
      <c r="Y35" s="2">
        <v>3951.67</v>
      </c>
      <c r="Z35" s="2">
        <v>6451.8</v>
      </c>
      <c r="AA35" s="2">
        <v>519.84</v>
      </c>
      <c r="AB35" s="2">
        <v>20.6</v>
      </c>
      <c r="AC35" s="2">
        <v>30.4</v>
      </c>
      <c r="AD35" s="2">
        <v>34</v>
      </c>
      <c r="AE35" s="2">
        <v>0.93</v>
      </c>
      <c r="AF35" s="2">
        <v>0.7</v>
      </c>
      <c r="AG35" s="2">
        <v>0.78</v>
      </c>
      <c r="AH35" s="2">
        <v>0.23</v>
      </c>
      <c r="AI35" s="2">
        <v>0.28000000000000003</v>
      </c>
      <c r="AJ35" s="2">
        <v>0.43</v>
      </c>
    </row>
    <row r="36" spans="1:36">
      <c r="A36" s="2" t="s">
        <v>81</v>
      </c>
      <c r="B36" s="2" t="s">
        <v>63</v>
      </c>
      <c r="C36" s="2" t="s">
        <v>64</v>
      </c>
      <c r="D36" s="2" t="s">
        <v>64</v>
      </c>
      <c r="F36" s="2" t="s">
        <v>63</v>
      </c>
      <c r="G36" s="2">
        <v>1</v>
      </c>
      <c r="H36" s="2" t="s">
        <v>65</v>
      </c>
      <c r="J36" s="2">
        <v>55</v>
      </c>
      <c r="K36" s="2">
        <v>7</v>
      </c>
      <c r="L36" s="2">
        <v>62</v>
      </c>
      <c r="M36" s="2">
        <v>29</v>
      </c>
      <c r="N36" s="2">
        <v>0</v>
      </c>
      <c r="O36" s="2">
        <v>0</v>
      </c>
      <c r="P36" s="2">
        <v>23</v>
      </c>
      <c r="Q36" s="2">
        <v>3</v>
      </c>
      <c r="R36" s="2">
        <v>4</v>
      </c>
      <c r="S36" s="2">
        <v>24</v>
      </c>
      <c r="T36" s="2">
        <v>26</v>
      </c>
      <c r="U36" s="2">
        <v>13</v>
      </c>
      <c r="V36" s="2">
        <v>2.64</v>
      </c>
      <c r="W36" s="2">
        <v>4.38</v>
      </c>
      <c r="X36" s="2">
        <v>0.37</v>
      </c>
      <c r="Y36" s="2">
        <v>3743.99</v>
      </c>
      <c r="Z36" s="2">
        <v>6220.65</v>
      </c>
      <c r="AA36" s="2">
        <v>522.04</v>
      </c>
      <c r="AB36" s="2">
        <v>17</v>
      </c>
      <c r="AC36" s="2">
        <v>30.9</v>
      </c>
      <c r="AD36" s="2">
        <v>39.299999999999997</v>
      </c>
      <c r="AE36" s="2">
        <v>1.28</v>
      </c>
      <c r="AF36" s="2">
        <v>0.69</v>
      </c>
      <c r="AG36" s="2">
        <v>0.62</v>
      </c>
      <c r="AH36" s="2">
        <v>0.19</v>
      </c>
      <c r="AI36" s="2">
        <v>0.31</v>
      </c>
      <c r="AJ36" s="2">
        <v>0.47</v>
      </c>
    </row>
    <row r="37" spans="1:36">
      <c r="A37" s="2" t="s">
        <v>83</v>
      </c>
      <c r="B37" s="2" t="s">
        <v>63</v>
      </c>
      <c r="C37" s="2" t="s">
        <v>64</v>
      </c>
      <c r="D37" s="2" t="s">
        <v>64</v>
      </c>
      <c r="F37" s="2" t="s">
        <v>63</v>
      </c>
      <c r="G37" s="2">
        <v>1</v>
      </c>
      <c r="H37" s="2" t="s">
        <v>65</v>
      </c>
      <c r="J37" s="2">
        <v>57</v>
      </c>
      <c r="K37" s="2">
        <v>4</v>
      </c>
      <c r="L37" s="2">
        <v>61</v>
      </c>
      <c r="M37" s="2">
        <v>27</v>
      </c>
      <c r="N37" s="2">
        <v>550</v>
      </c>
      <c r="O37" s="2">
        <v>450</v>
      </c>
      <c r="P37" s="2">
        <v>24</v>
      </c>
      <c r="Q37" s="2">
        <v>5</v>
      </c>
      <c r="R37" s="2">
        <v>1</v>
      </c>
      <c r="S37" s="2">
        <v>18</v>
      </c>
      <c r="T37" s="2">
        <v>29</v>
      </c>
      <c r="V37" s="2">
        <v>2.76</v>
      </c>
      <c r="W37" s="2">
        <v>3.8</v>
      </c>
      <c r="X37" s="2">
        <v>0.55000000000000004</v>
      </c>
      <c r="Y37" s="2">
        <v>3876.32</v>
      </c>
      <c r="Z37" s="2">
        <v>5327.76</v>
      </c>
      <c r="AA37" s="2">
        <v>765.66</v>
      </c>
      <c r="AB37" s="2">
        <v>21.3</v>
      </c>
      <c r="AC37" s="2">
        <v>32.5</v>
      </c>
      <c r="AD37" s="2">
        <v>37.299999999999997</v>
      </c>
      <c r="AE37" s="2">
        <v>1.37</v>
      </c>
      <c r="AF37" s="2">
        <v>0.89</v>
      </c>
      <c r="AG37" s="2">
        <v>0.64</v>
      </c>
      <c r="AH37" s="2">
        <v>0.25</v>
      </c>
      <c r="AI37" s="2">
        <v>0.28000000000000003</v>
      </c>
      <c r="AJ37" s="2">
        <v>0.53</v>
      </c>
    </row>
    <row r="38" spans="1:36">
      <c r="A38" s="2" t="s">
        <v>89</v>
      </c>
      <c r="B38" s="2" t="s">
        <v>63</v>
      </c>
      <c r="C38" s="2" t="s">
        <v>64</v>
      </c>
      <c r="D38" s="2" t="s">
        <v>64</v>
      </c>
      <c r="F38" s="2" t="s">
        <v>63</v>
      </c>
      <c r="G38" s="2">
        <v>2</v>
      </c>
      <c r="H38" s="2" t="s">
        <v>70</v>
      </c>
      <c r="J38" s="2">
        <v>62</v>
      </c>
      <c r="K38" s="2">
        <v>3</v>
      </c>
      <c r="L38" s="2">
        <v>65</v>
      </c>
      <c r="M38" s="2">
        <v>29</v>
      </c>
      <c r="N38" s="2">
        <v>0</v>
      </c>
      <c r="O38" s="2">
        <v>0</v>
      </c>
      <c r="P38" s="2">
        <v>27</v>
      </c>
      <c r="Q38" s="2">
        <v>3</v>
      </c>
      <c r="R38" s="2">
        <v>4</v>
      </c>
      <c r="S38" s="2">
        <v>34</v>
      </c>
      <c r="T38" s="2">
        <v>24</v>
      </c>
      <c r="U38" s="2">
        <v>44</v>
      </c>
      <c r="V38" s="2">
        <v>3.21</v>
      </c>
      <c r="W38" s="2">
        <v>3.87</v>
      </c>
      <c r="X38" s="2">
        <v>0.56999999999999995</v>
      </c>
      <c r="Y38" s="2">
        <v>4263.1499999999996</v>
      </c>
      <c r="Z38" s="2">
        <v>5136.3599999999997</v>
      </c>
      <c r="AA38" s="2">
        <v>759.85</v>
      </c>
      <c r="AB38" s="2">
        <v>19.8</v>
      </c>
      <c r="AC38" s="2">
        <v>24.6</v>
      </c>
      <c r="AD38" s="2">
        <v>32.9</v>
      </c>
      <c r="AE38" s="2">
        <v>0.91</v>
      </c>
      <c r="AF38" s="2">
        <v>0.77</v>
      </c>
      <c r="AG38" s="2">
        <v>0.68</v>
      </c>
      <c r="AH38" s="2">
        <v>0.23</v>
      </c>
      <c r="AI38" s="2">
        <v>0.25</v>
      </c>
      <c r="AJ38" s="2">
        <v>0.45</v>
      </c>
    </row>
    <row r="39" spans="1:36">
      <c r="A39" s="2" t="s">
        <v>94</v>
      </c>
      <c r="B39" s="2" t="s">
        <v>63</v>
      </c>
      <c r="C39" s="2" t="s">
        <v>64</v>
      </c>
      <c r="D39" s="2" t="s">
        <v>64</v>
      </c>
      <c r="F39" s="2" t="s">
        <v>63</v>
      </c>
      <c r="G39" s="2">
        <v>1</v>
      </c>
      <c r="H39" s="2" t="s">
        <v>65</v>
      </c>
      <c r="J39" s="2">
        <v>37</v>
      </c>
      <c r="K39" s="2">
        <v>11</v>
      </c>
      <c r="L39" s="2">
        <v>48</v>
      </c>
      <c r="M39" s="2">
        <v>26</v>
      </c>
      <c r="N39" s="2">
        <v>0</v>
      </c>
      <c r="O39" s="2">
        <v>0</v>
      </c>
      <c r="P39" s="2">
        <v>37</v>
      </c>
      <c r="Q39" s="2">
        <v>6</v>
      </c>
      <c r="R39" s="2">
        <v>5</v>
      </c>
      <c r="S39" s="2">
        <v>22</v>
      </c>
      <c r="T39" s="2">
        <v>27</v>
      </c>
      <c r="U39" s="2">
        <v>34</v>
      </c>
      <c r="V39" s="2">
        <v>3.08</v>
      </c>
      <c r="W39" s="2">
        <v>3.83</v>
      </c>
      <c r="X39" s="2">
        <v>0.48</v>
      </c>
      <c r="Y39" s="2">
        <v>3929.56</v>
      </c>
      <c r="Z39" s="2">
        <v>4882.78</v>
      </c>
      <c r="AA39" s="2">
        <v>615.37</v>
      </c>
      <c r="AB39" s="2">
        <v>20.3</v>
      </c>
      <c r="AC39" s="2">
        <v>32</v>
      </c>
      <c r="AD39" s="2">
        <v>42.3</v>
      </c>
      <c r="AE39" s="2">
        <v>0.93</v>
      </c>
      <c r="AF39" s="2">
        <v>0.75</v>
      </c>
      <c r="AG39" s="2">
        <v>0.75</v>
      </c>
      <c r="AH39" s="2">
        <v>0.21</v>
      </c>
      <c r="AI39" s="2">
        <v>0.32</v>
      </c>
      <c r="AJ39" s="2">
        <v>0.47</v>
      </c>
    </row>
    <row r="40" spans="1:36">
      <c r="A40" s="2" t="s">
        <v>95</v>
      </c>
      <c r="B40" s="2" t="s">
        <v>63</v>
      </c>
      <c r="C40" s="2" t="s">
        <v>64</v>
      </c>
      <c r="D40" s="2" t="s">
        <v>64</v>
      </c>
      <c r="F40" s="2" t="s">
        <v>63</v>
      </c>
      <c r="G40" s="2">
        <v>2</v>
      </c>
      <c r="H40" s="2" t="s">
        <v>65</v>
      </c>
      <c r="J40" s="2">
        <v>62</v>
      </c>
      <c r="K40" s="2">
        <v>4</v>
      </c>
      <c r="L40" s="2">
        <v>66</v>
      </c>
      <c r="M40" s="2">
        <v>29</v>
      </c>
      <c r="N40" s="2">
        <v>50</v>
      </c>
      <c r="O40" s="2">
        <v>50</v>
      </c>
      <c r="P40" s="2">
        <v>22</v>
      </c>
      <c r="Q40" s="2">
        <v>2</v>
      </c>
      <c r="R40" s="2">
        <v>5</v>
      </c>
      <c r="S40" s="2">
        <v>13</v>
      </c>
      <c r="T40" s="2">
        <v>29</v>
      </c>
      <c r="U40" s="2">
        <v>19</v>
      </c>
      <c r="V40" s="2">
        <v>2.84</v>
      </c>
      <c r="W40" s="2">
        <v>3.68</v>
      </c>
      <c r="X40" s="2">
        <v>0.43</v>
      </c>
      <c r="Y40" s="2">
        <v>3951.57</v>
      </c>
      <c r="Z40" s="2">
        <v>5120.4399999999996</v>
      </c>
      <c r="AA40" s="2">
        <v>598.27</v>
      </c>
      <c r="AB40" s="2">
        <v>21.9</v>
      </c>
      <c r="AC40" s="2">
        <v>27.9</v>
      </c>
      <c r="AD40" s="2">
        <v>33.5</v>
      </c>
      <c r="AE40" s="2">
        <v>0.86</v>
      </c>
      <c r="AF40" s="2">
        <v>0.72</v>
      </c>
      <c r="AG40" s="2">
        <v>0.59</v>
      </c>
      <c r="AH40" s="2">
        <v>0.25</v>
      </c>
      <c r="AI40" s="2">
        <v>0.3</v>
      </c>
      <c r="AJ40" s="2">
        <v>0.48</v>
      </c>
    </row>
    <row r="41" spans="1:36">
      <c r="A41" s="2" t="s">
        <v>67</v>
      </c>
      <c r="B41" s="2" t="s">
        <v>63</v>
      </c>
      <c r="C41" s="2" t="s">
        <v>68</v>
      </c>
      <c r="D41" s="2" t="s">
        <v>68</v>
      </c>
      <c r="E41" s="2" t="s">
        <v>63</v>
      </c>
      <c r="G41" s="2">
        <v>2</v>
      </c>
      <c r="H41" s="2" t="s">
        <v>65</v>
      </c>
      <c r="J41" s="2">
        <v>51</v>
      </c>
      <c r="K41" s="2">
        <v>6</v>
      </c>
      <c r="L41" s="2">
        <v>57</v>
      </c>
      <c r="M41" s="2">
        <v>26</v>
      </c>
      <c r="N41" s="2">
        <v>975</v>
      </c>
      <c r="O41" s="2">
        <v>1000</v>
      </c>
      <c r="P41" s="2">
        <v>37</v>
      </c>
      <c r="Q41" s="2">
        <v>7</v>
      </c>
      <c r="R41" s="2">
        <v>3</v>
      </c>
      <c r="S41" s="2">
        <v>22</v>
      </c>
      <c r="T41" s="2">
        <v>21</v>
      </c>
      <c r="U41" s="2">
        <v>20</v>
      </c>
      <c r="V41" s="2">
        <v>3.16</v>
      </c>
      <c r="W41" s="2">
        <v>3.95</v>
      </c>
      <c r="X41" s="2">
        <v>0.63</v>
      </c>
      <c r="Y41" s="2">
        <v>4264.5200000000004</v>
      </c>
      <c r="Z41" s="2">
        <v>5331.09</v>
      </c>
      <c r="AA41" s="2">
        <v>854.44</v>
      </c>
      <c r="AB41" s="2">
        <v>23</v>
      </c>
      <c r="AC41" s="2">
        <v>35</v>
      </c>
      <c r="AD41" s="2">
        <v>33.6</v>
      </c>
      <c r="AE41" s="2">
        <v>0.87</v>
      </c>
      <c r="AF41" s="2">
        <v>0.93</v>
      </c>
      <c r="AG41" s="2">
        <v>0.76</v>
      </c>
      <c r="AH41" s="2">
        <v>0.26</v>
      </c>
      <c r="AI41" s="2">
        <v>0.32</v>
      </c>
      <c r="AJ41" s="2">
        <v>0.44</v>
      </c>
    </row>
    <row r="42" spans="1:36">
      <c r="A42" s="2" t="s">
        <v>69</v>
      </c>
      <c r="B42" s="2" t="s">
        <v>63</v>
      </c>
      <c r="C42" s="2" t="s">
        <v>68</v>
      </c>
      <c r="D42" s="2" t="s">
        <v>68</v>
      </c>
      <c r="E42" s="2" t="s">
        <v>63</v>
      </c>
      <c r="G42" s="2">
        <v>2</v>
      </c>
      <c r="H42" s="2" t="s">
        <v>70</v>
      </c>
      <c r="J42" s="2">
        <v>67</v>
      </c>
      <c r="K42" s="2">
        <v>9</v>
      </c>
      <c r="L42" s="2">
        <v>76</v>
      </c>
      <c r="M42" s="2">
        <v>28</v>
      </c>
      <c r="N42" s="2">
        <v>150</v>
      </c>
      <c r="O42" s="2">
        <v>150</v>
      </c>
      <c r="P42" s="2">
        <v>39</v>
      </c>
      <c r="Q42" s="2">
        <v>7</v>
      </c>
      <c r="R42" s="2">
        <v>4</v>
      </c>
      <c r="S42" s="2">
        <v>22</v>
      </c>
      <c r="T42" s="2">
        <v>27</v>
      </c>
      <c r="U42" s="2">
        <v>21</v>
      </c>
      <c r="V42" s="2">
        <v>2</v>
      </c>
      <c r="W42" s="2">
        <v>4.05</v>
      </c>
      <c r="X42" s="2">
        <v>0.42</v>
      </c>
      <c r="Y42" s="2">
        <v>2602.3000000000002</v>
      </c>
      <c r="Z42" s="2">
        <v>5268.73</v>
      </c>
      <c r="AA42" s="2">
        <v>550.34</v>
      </c>
      <c r="AB42" s="2">
        <v>26.1</v>
      </c>
      <c r="AC42" s="2">
        <v>33.5</v>
      </c>
      <c r="AD42" s="2">
        <v>42.1</v>
      </c>
      <c r="AE42" s="2">
        <v>0.93</v>
      </c>
      <c r="AF42" s="2">
        <v>1</v>
      </c>
      <c r="AG42" s="2">
        <v>0.81</v>
      </c>
      <c r="AH42" s="2">
        <v>0.24</v>
      </c>
      <c r="AI42" s="2">
        <v>0.35</v>
      </c>
      <c r="AJ42" s="2">
        <v>0.46</v>
      </c>
    </row>
    <row r="43" spans="1:36">
      <c r="A43" s="2" t="s">
        <v>72</v>
      </c>
      <c r="B43" s="2" t="s">
        <v>63</v>
      </c>
      <c r="C43" s="2" t="s">
        <v>68</v>
      </c>
      <c r="D43" s="2" t="s">
        <v>68</v>
      </c>
      <c r="E43" s="2" t="s">
        <v>63</v>
      </c>
      <c r="G43" s="2">
        <v>2</v>
      </c>
      <c r="H43" s="2" t="s">
        <v>65</v>
      </c>
      <c r="J43" s="2">
        <v>54</v>
      </c>
      <c r="K43" s="2">
        <v>8</v>
      </c>
      <c r="L43" s="2">
        <v>62</v>
      </c>
      <c r="M43" s="2">
        <v>28</v>
      </c>
      <c r="N43" s="2">
        <v>855</v>
      </c>
      <c r="O43" s="2">
        <v>750</v>
      </c>
      <c r="P43" s="2">
        <v>41</v>
      </c>
      <c r="Q43" s="2">
        <v>9</v>
      </c>
      <c r="R43" s="2">
        <v>3</v>
      </c>
      <c r="S43" s="2">
        <v>18</v>
      </c>
      <c r="T43" s="2">
        <v>28</v>
      </c>
      <c r="U43" s="2">
        <v>30</v>
      </c>
      <c r="V43" s="2">
        <v>2.38</v>
      </c>
      <c r="W43" s="2">
        <v>3.62</v>
      </c>
      <c r="X43" s="2">
        <v>0.46</v>
      </c>
      <c r="Y43" s="2">
        <v>3080.43</v>
      </c>
      <c r="Z43" s="2">
        <v>4692.07</v>
      </c>
      <c r="AA43" s="2">
        <v>597</v>
      </c>
      <c r="AB43" s="2">
        <v>23.3</v>
      </c>
      <c r="AC43" s="2">
        <v>35.299999999999997</v>
      </c>
      <c r="AD43" s="2">
        <v>40.5</v>
      </c>
      <c r="AE43" s="2">
        <v>1.01</v>
      </c>
      <c r="AF43" s="2">
        <v>0.98</v>
      </c>
      <c r="AG43" s="2">
        <v>1.07</v>
      </c>
      <c r="AH43" s="2">
        <v>0.24</v>
      </c>
      <c r="AI43" s="2">
        <v>0.36</v>
      </c>
      <c r="AJ43" s="2">
        <v>0.46</v>
      </c>
    </row>
    <row r="44" spans="1:36">
      <c r="A44" s="2" t="s">
        <v>73</v>
      </c>
      <c r="B44" s="2" t="s">
        <v>63</v>
      </c>
      <c r="C44" s="2" t="s">
        <v>68</v>
      </c>
      <c r="D44" s="2" t="s">
        <v>68</v>
      </c>
      <c r="E44" s="2" t="s">
        <v>63</v>
      </c>
      <c r="G44" s="2">
        <v>1</v>
      </c>
      <c r="H44" s="2" t="s">
        <v>65</v>
      </c>
      <c r="J44" s="2">
        <v>64</v>
      </c>
      <c r="K44" s="2">
        <v>3</v>
      </c>
      <c r="L44" s="2">
        <v>67</v>
      </c>
      <c r="M44" s="2">
        <v>29</v>
      </c>
      <c r="N44" s="2">
        <v>1050</v>
      </c>
      <c r="O44" s="2">
        <v>950</v>
      </c>
      <c r="P44" s="2">
        <v>26</v>
      </c>
      <c r="Q44" s="2">
        <v>5</v>
      </c>
      <c r="R44" s="2">
        <v>5</v>
      </c>
      <c r="S44" s="2">
        <v>12</v>
      </c>
      <c r="T44" s="2">
        <v>30</v>
      </c>
      <c r="U44" s="2">
        <v>32</v>
      </c>
      <c r="V44" s="2">
        <v>2.81</v>
      </c>
      <c r="W44" s="2">
        <v>3.56</v>
      </c>
      <c r="X44" s="2">
        <v>0.59</v>
      </c>
      <c r="Y44" s="2">
        <v>3893.28</v>
      </c>
      <c r="Z44" s="2">
        <v>4942.28</v>
      </c>
      <c r="AA44" s="2">
        <v>814.69</v>
      </c>
      <c r="AB44" s="2">
        <v>20.7</v>
      </c>
      <c r="AC44" s="2">
        <v>34.299999999999997</v>
      </c>
      <c r="AD44" s="2">
        <v>38.5</v>
      </c>
      <c r="AE44" s="2">
        <v>0.9</v>
      </c>
      <c r="AF44" s="2">
        <v>0.84</v>
      </c>
      <c r="AG44" s="2">
        <v>0.69</v>
      </c>
      <c r="AH44" s="2">
        <v>0.24</v>
      </c>
      <c r="AI44" s="2">
        <v>0.36</v>
      </c>
      <c r="AJ44" s="2">
        <v>0.48</v>
      </c>
    </row>
    <row r="45" spans="1:36">
      <c r="A45" s="2" t="s">
        <v>75</v>
      </c>
      <c r="B45" s="2" t="s">
        <v>63</v>
      </c>
      <c r="C45" s="2" t="s">
        <v>68</v>
      </c>
      <c r="D45" s="2" t="s">
        <v>68</v>
      </c>
      <c r="E45" s="2" t="s">
        <v>63</v>
      </c>
      <c r="G45" s="2">
        <v>1</v>
      </c>
      <c r="H45" s="2" t="s">
        <v>65</v>
      </c>
      <c r="J45" s="2">
        <v>65</v>
      </c>
      <c r="K45" s="2">
        <v>3</v>
      </c>
      <c r="L45" s="2">
        <v>68</v>
      </c>
      <c r="M45" s="2">
        <v>26</v>
      </c>
      <c r="N45" s="2">
        <v>600</v>
      </c>
      <c r="O45" s="2">
        <v>600</v>
      </c>
      <c r="P45" s="2">
        <v>25</v>
      </c>
      <c r="Q45" s="2">
        <v>6</v>
      </c>
      <c r="R45" s="2">
        <v>3</v>
      </c>
      <c r="S45" s="2">
        <v>29</v>
      </c>
      <c r="T45" s="2">
        <v>17</v>
      </c>
      <c r="U45" s="2">
        <v>46</v>
      </c>
      <c r="V45" s="2">
        <v>3.46</v>
      </c>
      <c r="W45" s="2">
        <v>3.09</v>
      </c>
      <c r="X45" s="2">
        <v>0.48</v>
      </c>
      <c r="Y45" s="2">
        <v>4793.5200000000004</v>
      </c>
      <c r="Z45" s="2">
        <v>4277.99</v>
      </c>
      <c r="AA45" s="2">
        <v>661.66</v>
      </c>
      <c r="AB45" s="2">
        <v>19.399999999999999</v>
      </c>
      <c r="AC45" s="2">
        <v>33.1</v>
      </c>
      <c r="AD45" s="2">
        <v>41.6</v>
      </c>
      <c r="AE45" s="2">
        <v>0.99</v>
      </c>
      <c r="AF45" s="2">
        <v>0.86</v>
      </c>
      <c r="AG45" s="2">
        <v>0.69</v>
      </c>
      <c r="AH45" s="2">
        <v>0.2</v>
      </c>
      <c r="AI45" s="2">
        <v>0.25</v>
      </c>
      <c r="AJ45" s="2">
        <v>0.45</v>
      </c>
    </row>
    <row r="46" spans="1:36">
      <c r="A46" s="2" t="s">
        <v>76</v>
      </c>
      <c r="B46" s="2" t="s">
        <v>63</v>
      </c>
      <c r="C46" s="2" t="s">
        <v>68</v>
      </c>
      <c r="D46" s="2" t="s">
        <v>68</v>
      </c>
      <c r="E46" s="2" t="s">
        <v>63</v>
      </c>
      <c r="G46" s="2">
        <v>1</v>
      </c>
      <c r="H46" s="2" t="s">
        <v>70</v>
      </c>
      <c r="J46" s="2">
        <v>72</v>
      </c>
      <c r="K46" s="2">
        <v>5</v>
      </c>
      <c r="L46" s="2">
        <v>77</v>
      </c>
      <c r="M46" s="2">
        <v>28</v>
      </c>
      <c r="N46" s="2">
        <v>680</v>
      </c>
      <c r="O46" s="2">
        <v>500</v>
      </c>
      <c r="P46" s="2">
        <v>18</v>
      </c>
      <c r="Q46" s="2">
        <v>4</v>
      </c>
      <c r="R46" s="2">
        <v>2</v>
      </c>
      <c r="S46" s="2">
        <v>14</v>
      </c>
      <c r="T46" s="2">
        <v>27</v>
      </c>
      <c r="U46" s="2">
        <v>30</v>
      </c>
      <c r="V46" s="2">
        <v>2.4300000000000002</v>
      </c>
      <c r="W46" s="2">
        <v>3.29</v>
      </c>
      <c r="X46" s="2">
        <v>0.54</v>
      </c>
      <c r="Y46" s="2">
        <v>3126.55</v>
      </c>
      <c r="Z46" s="2">
        <v>4235.2700000000004</v>
      </c>
      <c r="AA46" s="2">
        <v>691.55</v>
      </c>
      <c r="AB46" s="2">
        <v>22</v>
      </c>
      <c r="AC46" s="2">
        <v>33.700000000000003</v>
      </c>
      <c r="AD46" s="2">
        <v>29.7</v>
      </c>
      <c r="AE46" s="2">
        <v>1.01</v>
      </c>
      <c r="AF46" s="2">
        <v>0.8</v>
      </c>
      <c r="AG46" s="2">
        <v>0.69</v>
      </c>
      <c r="AH46" s="2">
        <v>0.24</v>
      </c>
      <c r="AI46" s="2">
        <v>0.38</v>
      </c>
      <c r="AJ46" s="2">
        <v>0.51</v>
      </c>
    </row>
    <row r="47" spans="1:36">
      <c r="A47" s="2" t="s">
        <v>82</v>
      </c>
      <c r="B47" s="2" t="s">
        <v>63</v>
      </c>
      <c r="C47" s="2" t="s">
        <v>68</v>
      </c>
      <c r="D47" s="2" t="s">
        <v>68</v>
      </c>
      <c r="E47" s="2" t="s">
        <v>63</v>
      </c>
      <c r="G47" s="2">
        <v>1</v>
      </c>
      <c r="H47" s="2" t="s">
        <v>70</v>
      </c>
      <c r="J47" s="2">
        <v>66</v>
      </c>
      <c r="K47" s="2">
        <v>8</v>
      </c>
      <c r="L47" s="2">
        <v>74</v>
      </c>
      <c r="M47" s="2">
        <v>30</v>
      </c>
      <c r="N47" s="2">
        <v>650</v>
      </c>
      <c r="O47" s="2">
        <v>650</v>
      </c>
      <c r="P47" s="2">
        <v>24</v>
      </c>
      <c r="Q47" s="2">
        <v>4</v>
      </c>
      <c r="R47" s="2">
        <v>3</v>
      </c>
      <c r="S47" s="2">
        <v>10</v>
      </c>
      <c r="T47" s="2">
        <v>27</v>
      </c>
      <c r="U47" s="2">
        <v>15</v>
      </c>
      <c r="V47" s="2">
        <v>2.96</v>
      </c>
      <c r="W47" s="2">
        <v>3.89</v>
      </c>
      <c r="X47" s="2">
        <v>0.63</v>
      </c>
      <c r="Y47" s="2">
        <v>3994.33</v>
      </c>
      <c r="Z47" s="2">
        <v>5256.95</v>
      </c>
      <c r="AA47" s="2">
        <v>849.64</v>
      </c>
      <c r="AB47" s="2">
        <v>23.8</v>
      </c>
      <c r="AC47" s="2">
        <v>29.9</v>
      </c>
      <c r="AD47" s="2">
        <v>25.2</v>
      </c>
      <c r="AE47" s="2">
        <v>0.98</v>
      </c>
      <c r="AF47" s="2">
        <v>0.83</v>
      </c>
      <c r="AG47" s="2">
        <v>0.53</v>
      </c>
      <c r="AH47" s="2">
        <v>0.23</v>
      </c>
      <c r="AI47" s="2">
        <v>0.26</v>
      </c>
      <c r="AJ47" s="2">
        <v>0.51</v>
      </c>
    </row>
    <row r="48" spans="1:36">
      <c r="A48" s="2" t="s">
        <v>84</v>
      </c>
      <c r="B48" s="2" t="s">
        <v>63</v>
      </c>
      <c r="C48" s="2" t="s">
        <v>68</v>
      </c>
      <c r="D48" s="2" t="s">
        <v>68</v>
      </c>
      <c r="E48" s="2" t="s">
        <v>63</v>
      </c>
      <c r="G48" s="2">
        <v>1</v>
      </c>
      <c r="H48" s="2" t="s">
        <v>70</v>
      </c>
      <c r="J48" s="2">
        <v>73</v>
      </c>
      <c r="K48" s="2">
        <v>5</v>
      </c>
      <c r="L48" s="2">
        <v>78</v>
      </c>
      <c r="M48" s="2">
        <v>25</v>
      </c>
      <c r="N48" s="2">
        <v>475</v>
      </c>
      <c r="O48" s="2">
        <v>525</v>
      </c>
      <c r="P48" s="2">
        <v>34</v>
      </c>
      <c r="Q48" s="2">
        <v>9</v>
      </c>
      <c r="R48" s="2">
        <v>3</v>
      </c>
      <c r="S48" s="2">
        <v>21</v>
      </c>
      <c r="T48" s="2">
        <v>22</v>
      </c>
      <c r="U48" s="2">
        <v>18</v>
      </c>
      <c r="V48" s="2">
        <v>3.8</v>
      </c>
      <c r="W48" s="2">
        <v>5.01</v>
      </c>
      <c r="X48" s="2">
        <v>0.6</v>
      </c>
      <c r="Y48" s="2">
        <v>4573.75</v>
      </c>
      <c r="Z48" s="2">
        <v>6022.87</v>
      </c>
      <c r="AA48" s="2">
        <v>721.28</v>
      </c>
      <c r="AB48" s="2">
        <v>25.7</v>
      </c>
      <c r="AC48" s="2">
        <v>38.1</v>
      </c>
      <c r="AD48" s="2">
        <v>41.9</v>
      </c>
      <c r="AE48" s="2">
        <v>1.19</v>
      </c>
      <c r="AF48" s="2">
        <v>0.82</v>
      </c>
      <c r="AG48" s="2">
        <v>0.7</v>
      </c>
      <c r="AH48" s="2">
        <v>0.23</v>
      </c>
      <c r="AI48" s="2">
        <v>0.28000000000000003</v>
      </c>
      <c r="AJ48" s="2">
        <v>0.46</v>
      </c>
    </row>
    <row r="49" spans="1:36">
      <c r="A49" s="2" t="s">
        <v>85</v>
      </c>
      <c r="B49" s="2" t="s">
        <v>63</v>
      </c>
      <c r="C49" s="2" t="s">
        <v>68</v>
      </c>
      <c r="D49" s="2" t="s">
        <v>68</v>
      </c>
      <c r="E49" s="2" t="s">
        <v>63</v>
      </c>
      <c r="G49" s="2">
        <v>2</v>
      </c>
      <c r="H49" s="2" t="s">
        <v>65</v>
      </c>
      <c r="J49" s="2">
        <v>53</v>
      </c>
      <c r="K49" s="2">
        <v>5</v>
      </c>
      <c r="L49" s="2">
        <v>58</v>
      </c>
      <c r="M49" s="2">
        <v>30</v>
      </c>
      <c r="N49" s="2">
        <v>475</v>
      </c>
      <c r="O49" s="2">
        <v>500</v>
      </c>
      <c r="P49" s="2">
        <v>33</v>
      </c>
      <c r="Q49" s="2">
        <v>6</v>
      </c>
      <c r="R49" s="2">
        <v>3</v>
      </c>
      <c r="S49" s="2">
        <v>36</v>
      </c>
      <c r="T49" s="2">
        <v>29</v>
      </c>
      <c r="U49" s="2">
        <v>24</v>
      </c>
      <c r="V49" s="2">
        <v>2.52</v>
      </c>
      <c r="W49" s="2">
        <v>4.38</v>
      </c>
      <c r="X49" s="2">
        <v>0.39</v>
      </c>
      <c r="Y49" s="2">
        <v>3305.15</v>
      </c>
      <c r="Z49" s="2">
        <v>5749.6</v>
      </c>
      <c r="AA49" s="2">
        <v>509.96</v>
      </c>
      <c r="AB49" s="2">
        <v>17.8</v>
      </c>
      <c r="AC49" s="2">
        <v>25.4</v>
      </c>
      <c r="AD49" s="2">
        <v>31.9</v>
      </c>
      <c r="AE49" s="2">
        <v>1.03</v>
      </c>
      <c r="AF49" s="2">
        <v>0.91</v>
      </c>
      <c r="AG49" s="2">
        <v>0.6</v>
      </c>
      <c r="AH49" s="2">
        <v>0.2</v>
      </c>
      <c r="AI49" s="2">
        <v>0.34</v>
      </c>
      <c r="AJ49" s="2">
        <v>0.56000000000000005</v>
      </c>
    </row>
    <row r="50" spans="1:36">
      <c r="A50" s="2" t="s">
        <v>86</v>
      </c>
      <c r="B50" s="2" t="s">
        <v>63</v>
      </c>
      <c r="C50" s="2" t="s">
        <v>68</v>
      </c>
      <c r="D50" s="2" t="s">
        <v>68</v>
      </c>
      <c r="E50" s="2" t="s">
        <v>63</v>
      </c>
      <c r="G50" s="2">
        <v>2</v>
      </c>
      <c r="H50" s="2" t="s">
        <v>65</v>
      </c>
      <c r="J50" s="2">
        <v>47</v>
      </c>
      <c r="K50" s="2">
        <v>6</v>
      </c>
      <c r="L50" s="2">
        <v>53</v>
      </c>
      <c r="M50" s="2">
        <v>30</v>
      </c>
      <c r="N50" s="2">
        <v>1593</v>
      </c>
      <c r="O50" s="2">
        <v>1100</v>
      </c>
      <c r="P50" s="2">
        <v>32</v>
      </c>
      <c r="Q50" s="2">
        <v>4</v>
      </c>
      <c r="R50" s="2">
        <v>5</v>
      </c>
      <c r="S50" s="2">
        <v>19</v>
      </c>
      <c r="T50" s="2">
        <v>30</v>
      </c>
      <c r="U50" s="2">
        <v>30</v>
      </c>
      <c r="V50" s="2">
        <v>2.97</v>
      </c>
      <c r="W50" s="2">
        <v>3.37</v>
      </c>
      <c r="X50" s="2">
        <v>0.56999999999999995</v>
      </c>
      <c r="Y50" s="2">
        <v>4134.42</v>
      </c>
      <c r="Z50" s="2">
        <v>4690.53</v>
      </c>
      <c r="AA50" s="2">
        <v>797.76</v>
      </c>
      <c r="AB50" s="2">
        <v>19.3</v>
      </c>
      <c r="AC50" s="2">
        <v>37.299999999999997</v>
      </c>
      <c r="AD50" s="2">
        <v>38.299999999999997</v>
      </c>
      <c r="AE50" s="2">
        <v>0.98</v>
      </c>
      <c r="AF50" s="2">
        <v>0.91</v>
      </c>
      <c r="AG50" s="2">
        <v>0.62</v>
      </c>
      <c r="AH50" s="2">
        <v>0.25</v>
      </c>
      <c r="AI50" s="2">
        <v>0.32</v>
      </c>
      <c r="AJ50" s="2">
        <v>0.48</v>
      </c>
    </row>
    <row r="51" spans="1:36">
      <c r="A51" s="2" t="s">
        <v>87</v>
      </c>
      <c r="B51" s="2" t="s">
        <v>63</v>
      </c>
      <c r="C51" s="2" t="s">
        <v>68</v>
      </c>
      <c r="D51" s="2" t="s">
        <v>68</v>
      </c>
      <c r="E51" s="2" t="s">
        <v>63</v>
      </c>
      <c r="G51" s="2">
        <v>2</v>
      </c>
      <c r="H51" s="2" t="s">
        <v>65</v>
      </c>
      <c r="J51" s="2">
        <v>52</v>
      </c>
      <c r="K51" s="2">
        <v>4</v>
      </c>
      <c r="L51" s="2">
        <v>56</v>
      </c>
      <c r="M51" s="2">
        <v>29</v>
      </c>
      <c r="N51" s="2">
        <v>100</v>
      </c>
      <c r="O51" s="2">
        <v>100</v>
      </c>
      <c r="P51" s="2">
        <v>37</v>
      </c>
      <c r="Q51" s="2">
        <v>6</v>
      </c>
      <c r="R51" s="2">
        <v>5</v>
      </c>
      <c r="S51" s="2">
        <v>29</v>
      </c>
      <c r="T51" s="2">
        <v>28</v>
      </c>
      <c r="U51" s="2">
        <v>25</v>
      </c>
      <c r="V51" s="2">
        <v>2.94</v>
      </c>
      <c r="W51" s="2">
        <v>3.07</v>
      </c>
      <c r="X51" s="2">
        <v>0.4</v>
      </c>
      <c r="Y51" s="2">
        <v>4058.33</v>
      </c>
      <c r="Z51" s="2">
        <v>4237.38</v>
      </c>
      <c r="AA51" s="2">
        <v>548.45000000000005</v>
      </c>
      <c r="AB51" s="2">
        <v>20.2</v>
      </c>
      <c r="AC51" s="2">
        <v>34.299999999999997</v>
      </c>
      <c r="AD51" s="2">
        <v>37.4</v>
      </c>
      <c r="AE51" s="2">
        <v>0.97</v>
      </c>
      <c r="AF51" s="2">
        <v>0.79</v>
      </c>
      <c r="AG51" s="2">
        <v>0.6</v>
      </c>
      <c r="AH51" s="2">
        <v>0.21</v>
      </c>
      <c r="AI51" s="2">
        <v>0.34</v>
      </c>
      <c r="AJ51" s="2">
        <v>0.53</v>
      </c>
    </row>
    <row r="52" spans="1:36">
      <c r="A52" s="2" t="s">
        <v>88</v>
      </c>
      <c r="B52" s="2" t="s">
        <v>63</v>
      </c>
      <c r="C52" s="2" t="s">
        <v>68</v>
      </c>
      <c r="D52" s="2" t="s">
        <v>68</v>
      </c>
      <c r="E52" s="2" t="s">
        <v>63</v>
      </c>
      <c r="G52" s="2">
        <v>1</v>
      </c>
      <c r="H52" s="2" t="s">
        <v>65</v>
      </c>
      <c r="J52" s="2">
        <v>66</v>
      </c>
      <c r="K52" s="2">
        <v>4</v>
      </c>
      <c r="L52" s="2">
        <v>70</v>
      </c>
      <c r="M52" s="2">
        <v>28</v>
      </c>
      <c r="N52" s="2">
        <v>750</v>
      </c>
      <c r="O52" s="2">
        <v>750</v>
      </c>
      <c r="P52" s="2">
        <v>40</v>
      </c>
      <c r="Q52" s="2">
        <v>7</v>
      </c>
      <c r="R52" s="2">
        <v>6</v>
      </c>
      <c r="S52" s="2">
        <v>27</v>
      </c>
      <c r="T52" s="2">
        <v>22</v>
      </c>
      <c r="U52" s="2">
        <v>33</v>
      </c>
      <c r="V52" s="2">
        <v>3.4</v>
      </c>
      <c r="W52" s="2">
        <v>4.33</v>
      </c>
      <c r="X52" s="2">
        <v>0.45</v>
      </c>
      <c r="Y52" s="2">
        <v>4507.26</v>
      </c>
      <c r="Z52" s="2">
        <v>5730.74</v>
      </c>
      <c r="AA52" s="2">
        <v>597</v>
      </c>
      <c r="AB52" s="2">
        <v>24.8</v>
      </c>
      <c r="AC52" s="2">
        <v>38</v>
      </c>
      <c r="AD52" s="2">
        <v>33.5</v>
      </c>
      <c r="AE52" s="2">
        <v>1.02</v>
      </c>
      <c r="AF52" s="2">
        <v>0.88</v>
      </c>
      <c r="AG52" s="2">
        <v>0.96</v>
      </c>
      <c r="AH52" s="2">
        <v>0.22</v>
      </c>
      <c r="AI52" s="2">
        <v>0.28000000000000003</v>
      </c>
      <c r="AJ52" s="2">
        <v>0.43</v>
      </c>
    </row>
    <row r="53" spans="1:36">
      <c r="A53" s="2" t="s">
        <v>90</v>
      </c>
      <c r="B53" s="2" t="s">
        <v>63</v>
      </c>
      <c r="C53" s="2" t="s">
        <v>68</v>
      </c>
      <c r="D53" s="2" t="s">
        <v>68</v>
      </c>
      <c r="E53" s="2" t="s">
        <v>63</v>
      </c>
      <c r="G53" s="2">
        <v>2</v>
      </c>
      <c r="H53" s="2" t="s">
        <v>65</v>
      </c>
      <c r="J53" s="2">
        <v>63</v>
      </c>
      <c r="K53" s="2">
        <v>2</v>
      </c>
      <c r="L53" s="2">
        <v>65</v>
      </c>
      <c r="M53" s="2">
        <v>28</v>
      </c>
      <c r="N53" s="2">
        <v>150</v>
      </c>
      <c r="O53" s="2">
        <v>150</v>
      </c>
      <c r="P53" s="2">
        <v>14</v>
      </c>
      <c r="Q53" s="2">
        <v>2</v>
      </c>
      <c r="R53" s="2">
        <v>1</v>
      </c>
      <c r="S53" s="2">
        <v>18</v>
      </c>
      <c r="T53" s="2">
        <v>30</v>
      </c>
      <c r="U53" s="2">
        <v>28</v>
      </c>
      <c r="V53" s="2">
        <v>2.4700000000000002</v>
      </c>
      <c r="W53" s="2">
        <v>3.55</v>
      </c>
      <c r="X53" s="2">
        <v>0.53</v>
      </c>
      <c r="Y53" s="2">
        <v>3522.72</v>
      </c>
      <c r="Z53" s="2">
        <v>5051.8500000000004</v>
      </c>
      <c r="AA53" s="2">
        <v>756.19</v>
      </c>
      <c r="AB53" s="2">
        <v>27.8</v>
      </c>
      <c r="AC53" s="2">
        <v>39.6</v>
      </c>
      <c r="AD53" s="2">
        <v>36.700000000000003</v>
      </c>
      <c r="AE53" s="2">
        <v>0.9</v>
      </c>
      <c r="AF53" s="2">
        <v>0.78</v>
      </c>
      <c r="AG53" s="2">
        <v>0.53</v>
      </c>
      <c r="AH53" s="2">
        <v>0.24</v>
      </c>
      <c r="AI53" s="2">
        <v>0.37</v>
      </c>
      <c r="AJ53" s="2">
        <v>0.6</v>
      </c>
    </row>
    <row r="54" spans="1:36">
      <c r="A54" s="2" t="s">
        <v>91</v>
      </c>
      <c r="B54" s="2" t="s">
        <v>63</v>
      </c>
      <c r="C54" s="2" t="s">
        <v>68</v>
      </c>
      <c r="D54" s="2" t="s">
        <v>68</v>
      </c>
      <c r="E54" s="2" t="s">
        <v>63</v>
      </c>
      <c r="G54" s="2">
        <v>2</v>
      </c>
      <c r="H54" s="2" t="s">
        <v>65</v>
      </c>
      <c r="J54" s="2">
        <v>56</v>
      </c>
      <c r="K54" s="2">
        <v>9</v>
      </c>
      <c r="L54" s="2">
        <v>65</v>
      </c>
      <c r="M54" s="2">
        <v>28</v>
      </c>
      <c r="N54" s="2">
        <v>900</v>
      </c>
      <c r="O54" s="2">
        <v>900</v>
      </c>
      <c r="P54" s="2">
        <v>43</v>
      </c>
      <c r="Q54" s="2">
        <v>9</v>
      </c>
      <c r="R54" s="2">
        <v>3</v>
      </c>
      <c r="S54" s="2">
        <v>35</v>
      </c>
      <c r="T54" s="2">
        <v>28</v>
      </c>
      <c r="U54" s="2">
        <v>44</v>
      </c>
      <c r="V54" s="2">
        <v>2.1800000000000002</v>
      </c>
      <c r="W54" s="2">
        <v>2.78</v>
      </c>
      <c r="X54" s="2">
        <v>0.62</v>
      </c>
      <c r="Y54" s="2">
        <v>2755.64</v>
      </c>
      <c r="Z54" s="2">
        <v>3514.55</v>
      </c>
      <c r="AA54" s="2">
        <v>780.22</v>
      </c>
      <c r="AB54" s="2">
        <v>21.3</v>
      </c>
      <c r="AC54" s="2">
        <v>40.200000000000003</v>
      </c>
      <c r="AD54" s="2">
        <v>37.6</v>
      </c>
      <c r="AE54" s="2">
        <v>1.05</v>
      </c>
      <c r="AF54" s="2">
        <v>1.04</v>
      </c>
      <c r="AG54" s="2">
        <v>0.63</v>
      </c>
      <c r="AH54" s="2">
        <v>0.28000000000000003</v>
      </c>
      <c r="AI54" s="2">
        <v>0.31</v>
      </c>
      <c r="AJ54" s="2">
        <v>0.55000000000000004</v>
      </c>
    </row>
    <row r="55" spans="1:36">
      <c r="A55" s="2" t="s">
        <v>92</v>
      </c>
      <c r="B55" s="2" t="s">
        <v>63</v>
      </c>
      <c r="C55" s="2" t="s">
        <v>68</v>
      </c>
      <c r="D55" s="2" t="s">
        <v>68</v>
      </c>
      <c r="E55" s="2" t="s">
        <v>63</v>
      </c>
      <c r="G55" s="2">
        <v>2</v>
      </c>
      <c r="H55" s="2" t="s">
        <v>65</v>
      </c>
      <c r="J55" s="2">
        <v>66</v>
      </c>
      <c r="K55" s="2">
        <v>4</v>
      </c>
      <c r="L55" s="2">
        <v>70</v>
      </c>
      <c r="M55" s="2">
        <v>28</v>
      </c>
      <c r="N55" s="2">
        <v>800</v>
      </c>
      <c r="O55" s="2">
        <v>800</v>
      </c>
      <c r="P55" s="2">
        <v>22</v>
      </c>
      <c r="Q55" s="2">
        <v>4</v>
      </c>
      <c r="R55" s="2">
        <v>2</v>
      </c>
      <c r="S55" s="2">
        <v>23</v>
      </c>
      <c r="T55" s="2">
        <v>28</v>
      </c>
      <c r="U55" s="2">
        <v>23</v>
      </c>
      <c r="V55" s="2">
        <v>3.18</v>
      </c>
      <c r="W55" s="2">
        <v>3.15</v>
      </c>
      <c r="X55" s="2">
        <v>0.48</v>
      </c>
      <c r="Y55" s="2">
        <v>4155.5</v>
      </c>
      <c r="Z55" s="2">
        <v>4115.74</v>
      </c>
      <c r="AA55" s="2">
        <v>621.4</v>
      </c>
      <c r="AB55" s="2">
        <v>19.600000000000001</v>
      </c>
      <c r="AC55" s="2">
        <v>27.8</v>
      </c>
      <c r="AD55" s="2">
        <v>34.6</v>
      </c>
      <c r="AE55" s="2">
        <v>0.81</v>
      </c>
      <c r="AF55" s="2">
        <v>0.86</v>
      </c>
      <c r="AG55" s="2">
        <v>0.7</v>
      </c>
      <c r="AH55" s="2">
        <v>0.25</v>
      </c>
      <c r="AI55" s="2">
        <v>0.32</v>
      </c>
      <c r="AJ55" s="2">
        <v>0.62</v>
      </c>
    </row>
    <row r="56" spans="1:36">
      <c r="A56" s="2" t="s">
        <v>93</v>
      </c>
      <c r="B56" s="2" t="s">
        <v>63</v>
      </c>
      <c r="C56" s="2" t="s">
        <v>68</v>
      </c>
      <c r="D56" s="2" t="s">
        <v>68</v>
      </c>
      <c r="E56" s="2" t="s">
        <v>63</v>
      </c>
      <c r="G56" s="2">
        <v>1</v>
      </c>
      <c r="H56" s="2" t="s">
        <v>65</v>
      </c>
      <c r="J56" s="2">
        <v>57</v>
      </c>
      <c r="K56" s="2">
        <v>5</v>
      </c>
      <c r="L56" s="2">
        <v>62</v>
      </c>
      <c r="M56" s="2">
        <v>29</v>
      </c>
      <c r="N56" s="2">
        <v>998</v>
      </c>
      <c r="O56" s="2">
        <v>750</v>
      </c>
      <c r="P56" s="2">
        <v>33</v>
      </c>
      <c r="Q56" s="2">
        <v>7</v>
      </c>
      <c r="R56" s="2">
        <v>3</v>
      </c>
      <c r="S56" s="2">
        <v>21</v>
      </c>
      <c r="T56" s="2">
        <v>29</v>
      </c>
      <c r="U56" s="2">
        <v>29</v>
      </c>
      <c r="V56" s="2">
        <v>3.35</v>
      </c>
      <c r="W56" s="2">
        <v>3.8</v>
      </c>
      <c r="X56" s="2">
        <v>0.48</v>
      </c>
      <c r="Y56" s="2">
        <v>4140.29</v>
      </c>
      <c r="Z56" s="2">
        <v>4702.01</v>
      </c>
      <c r="AA56" s="2">
        <v>595.04</v>
      </c>
      <c r="AB56" s="2">
        <v>20.2</v>
      </c>
      <c r="AC56" s="2">
        <v>34.4</v>
      </c>
      <c r="AD56" s="2">
        <v>37.5</v>
      </c>
      <c r="AE56" s="2">
        <v>0.98</v>
      </c>
      <c r="AF56" s="2">
        <v>0.78</v>
      </c>
      <c r="AG56" s="2">
        <v>0.6</v>
      </c>
      <c r="AH56" s="2">
        <v>0.23</v>
      </c>
      <c r="AI56" s="2">
        <v>0.32</v>
      </c>
      <c r="AJ56" s="2">
        <v>0.51</v>
      </c>
    </row>
    <row r="58" spans="1:36">
      <c r="AG58" t="s">
        <v>103</v>
      </c>
      <c r="AH58">
        <f>_xlfn.T.TEST(AH2:AH27,AH28:AH56,2,2)</f>
        <v>0.23111419084115362</v>
      </c>
      <c r="AI58">
        <f t="shared" ref="AI58:AJ58" si="0">_xlfn.T.TEST(AI2:AI27,AI28:AI56,2,2)</f>
        <v>5.6246832185781232E-4</v>
      </c>
      <c r="AJ58">
        <f t="shared" si="0"/>
        <v>0.48494542595988455</v>
      </c>
    </row>
    <row r="59" spans="1:36">
      <c r="K59">
        <f t="shared" ref="K59" si="1">_xlfn.T.TEST(K2:K27,K28:K40,2,2)</f>
        <v>0.33433011731707174</v>
      </c>
      <c r="L59">
        <f>_xlfn.T.TEST(L2:L27,L28:L40,2,2)</f>
        <v>0.29191330849386526</v>
      </c>
      <c r="AG59" t="s">
        <v>36</v>
      </c>
    </row>
    <row r="60" spans="1:36">
      <c r="K60">
        <f t="shared" ref="K60" si="2">_xlfn.T.TEST(K2:K27,K41:K56,2,2)</f>
        <v>0.1010419680382512</v>
      </c>
      <c r="L60">
        <f>_xlfn.T.TEST(L2:L27,L41:L56,2,2)</f>
        <v>0.28778292782138931</v>
      </c>
    </row>
  </sheetData>
  <sortState ref="A28:AJ56">
    <sortCondition ref="C28:C56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Roman,Normal"&amp;12&amp;A</oddHeader>
    <oddFooter>&amp;C&amp;"Times New Roman,Normal"&amp;12Page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67"/>
  <sheetViews>
    <sheetView zoomScaleNormal="100" zoomScalePageLayoutView="150" workbookViewId="0">
      <selection activeCell="E62" sqref="E62"/>
    </sheetView>
  </sheetViews>
  <sheetFormatPr baseColWidth="10" defaultColWidth="8.77734375" defaultRowHeight="13.2"/>
  <cols>
    <col min="3" max="3" width="16.109375" customWidth="1"/>
    <col min="4" max="4" width="20.33203125" customWidth="1"/>
    <col min="5" max="6" width="15.332031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</row>
    <row r="2" spans="1:7">
      <c r="A2" s="2" t="s">
        <v>62</v>
      </c>
      <c r="B2" s="2" t="s">
        <v>63</v>
      </c>
      <c r="C2" s="2" t="s">
        <v>64</v>
      </c>
      <c r="D2" s="2" t="s">
        <v>64</v>
      </c>
      <c r="F2" s="2" t="s">
        <v>63</v>
      </c>
      <c r="G2" s="2">
        <v>29</v>
      </c>
    </row>
    <row r="3" spans="1:7">
      <c r="A3" s="2" t="s">
        <v>66</v>
      </c>
      <c r="B3" s="2" t="s">
        <v>63</v>
      </c>
      <c r="C3" s="2" t="s">
        <v>64</v>
      </c>
      <c r="D3" s="2" t="s">
        <v>64</v>
      </c>
      <c r="F3" s="2" t="s">
        <v>63</v>
      </c>
      <c r="G3" s="2">
        <v>24</v>
      </c>
    </row>
    <row r="4" spans="1:7">
      <c r="A4" s="2" t="s">
        <v>71</v>
      </c>
      <c r="B4" s="2" t="s">
        <v>63</v>
      </c>
      <c r="C4" s="2" t="s">
        <v>64</v>
      </c>
      <c r="D4" s="2" t="s">
        <v>64</v>
      </c>
      <c r="F4" s="2" t="s">
        <v>63</v>
      </c>
      <c r="G4" s="2">
        <v>25</v>
      </c>
    </row>
    <row r="5" spans="1:7">
      <c r="A5" s="2" t="s">
        <v>74</v>
      </c>
      <c r="B5" s="2" t="s">
        <v>63</v>
      </c>
      <c r="C5" s="2" t="s">
        <v>64</v>
      </c>
      <c r="D5" s="2" t="s">
        <v>64</v>
      </c>
      <c r="F5" s="2" t="s">
        <v>63</v>
      </c>
      <c r="G5" s="2">
        <v>29</v>
      </c>
    </row>
    <row r="6" spans="1:7">
      <c r="A6" s="2" t="s">
        <v>77</v>
      </c>
      <c r="B6" s="2" t="s">
        <v>63</v>
      </c>
      <c r="C6" s="2" t="s">
        <v>64</v>
      </c>
      <c r="D6" s="2" t="s">
        <v>64</v>
      </c>
      <c r="F6" s="2" t="s">
        <v>63</v>
      </c>
      <c r="G6" s="2">
        <v>30</v>
      </c>
    </row>
    <row r="7" spans="1:7">
      <c r="A7" s="2" t="s">
        <v>78</v>
      </c>
      <c r="B7" s="2" t="s">
        <v>63</v>
      </c>
      <c r="C7" s="2" t="s">
        <v>64</v>
      </c>
      <c r="D7" s="2" t="s">
        <v>64</v>
      </c>
      <c r="F7" s="2" t="s">
        <v>63</v>
      </c>
      <c r="G7" s="2">
        <v>29</v>
      </c>
    </row>
    <row r="8" spans="1:7">
      <c r="A8" s="2" t="s">
        <v>79</v>
      </c>
      <c r="B8" s="2" t="s">
        <v>63</v>
      </c>
      <c r="C8" s="2" t="s">
        <v>64</v>
      </c>
      <c r="D8" s="2" t="s">
        <v>64</v>
      </c>
      <c r="F8" s="2" t="s">
        <v>63</v>
      </c>
      <c r="G8" s="2">
        <v>25</v>
      </c>
    </row>
    <row r="9" spans="1:7">
      <c r="A9" s="2" t="s">
        <v>80</v>
      </c>
      <c r="B9" s="2" t="s">
        <v>63</v>
      </c>
      <c r="C9" s="2" t="s">
        <v>64</v>
      </c>
      <c r="D9" s="2" t="s">
        <v>64</v>
      </c>
      <c r="F9" s="2" t="s">
        <v>63</v>
      </c>
      <c r="G9" s="2">
        <v>29</v>
      </c>
    </row>
    <row r="10" spans="1:7">
      <c r="A10" s="2" t="s">
        <v>81</v>
      </c>
      <c r="B10" s="2" t="s">
        <v>63</v>
      </c>
      <c r="C10" s="2" t="s">
        <v>64</v>
      </c>
      <c r="D10" s="2" t="s">
        <v>64</v>
      </c>
      <c r="F10" s="2" t="s">
        <v>63</v>
      </c>
      <c r="G10" s="2">
        <v>29</v>
      </c>
    </row>
    <row r="11" spans="1:7">
      <c r="A11" s="2" t="s">
        <v>83</v>
      </c>
      <c r="B11" s="2" t="s">
        <v>63</v>
      </c>
      <c r="C11" s="2" t="s">
        <v>64</v>
      </c>
      <c r="D11" s="2" t="s">
        <v>64</v>
      </c>
      <c r="F11" s="2" t="s">
        <v>63</v>
      </c>
      <c r="G11" s="2">
        <v>27</v>
      </c>
    </row>
    <row r="12" spans="1:7">
      <c r="A12" s="2" t="s">
        <v>89</v>
      </c>
      <c r="B12" s="2" t="s">
        <v>63</v>
      </c>
      <c r="C12" s="2" t="s">
        <v>64</v>
      </c>
      <c r="D12" s="2" t="s">
        <v>64</v>
      </c>
      <c r="F12" s="2" t="s">
        <v>63</v>
      </c>
      <c r="G12" s="2">
        <v>29</v>
      </c>
    </row>
    <row r="13" spans="1:7">
      <c r="A13" s="2" t="s">
        <v>94</v>
      </c>
      <c r="B13" s="2" t="s">
        <v>63</v>
      </c>
      <c r="C13" s="2" t="s">
        <v>64</v>
      </c>
      <c r="D13" s="2" t="s">
        <v>64</v>
      </c>
      <c r="F13" s="2" t="s">
        <v>63</v>
      </c>
      <c r="G13" s="2">
        <v>26</v>
      </c>
    </row>
    <row r="14" spans="1:7">
      <c r="A14" s="2" t="s">
        <v>95</v>
      </c>
      <c r="B14" s="2" t="s">
        <v>63</v>
      </c>
      <c r="C14" s="2" t="s">
        <v>64</v>
      </c>
      <c r="D14" s="2" t="s">
        <v>64</v>
      </c>
      <c r="F14" s="2" t="s">
        <v>63</v>
      </c>
      <c r="G14" s="2">
        <v>29</v>
      </c>
    </row>
    <row r="15" spans="1:7">
      <c r="A15" s="2" t="s">
        <v>67</v>
      </c>
      <c r="B15" s="2" t="s">
        <v>63</v>
      </c>
      <c r="C15" s="2" t="s">
        <v>68</v>
      </c>
      <c r="D15" s="2" t="s">
        <v>68</v>
      </c>
      <c r="E15" s="2" t="s">
        <v>63</v>
      </c>
      <c r="G15" s="2">
        <v>26</v>
      </c>
    </row>
    <row r="16" spans="1:7">
      <c r="A16" s="2" t="s">
        <v>69</v>
      </c>
      <c r="B16" s="2" t="s">
        <v>63</v>
      </c>
      <c r="C16" s="2" t="s">
        <v>68</v>
      </c>
      <c r="D16" s="2" t="s">
        <v>68</v>
      </c>
      <c r="E16" s="2" t="s">
        <v>63</v>
      </c>
      <c r="G16" s="2">
        <v>28</v>
      </c>
    </row>
    <row r="17" spans="1:7">
      <c r="A17" s="2" t="s">
        <v>72</v>
      </c>
      <c r="B17" s="2" t="s">
        <v>63</v>
      </c>
      <c r="C17" s="2" t="s">
        <v>68</v>
      </c>
      <c r="D17" s="2" t="s">
        <v>68</v>
      </c>
      <c r="E17" s="2" t="s">
        <v>63</v>
      </c>
      <c r="G17" s="2">
        <v>28</v>
      </c>
    </row>
    <row r="18" spans="1:7">
      <c r="A18" s="2" t="s">
        <v>73</v>
      </c>
      <c r="B18" s="2" t="s">
        <v>63</v>
      </c>
      <c r="C18" s="2" t="s">
        <v>68</v>
      </c>
      <c r="D18" s="2" t="s">
        <v>68</v>
      </c>
      <c r="E18" s="2" t="s">
        <v>63</v>
      </c>
      <c r="G18" s="2">
        <v>29</v>
      </c>
    </row>
    <row r="19" spans="1:7">
      <c r="A19" s="2" t="s">
        <v>75</v>
      </c>
      <c r="B19" s="2" t="s">
        <v>63</v>
      </c>
      <c r="C19" s="2" t="s">
        <v>68</v>
      </c>
      <c r="D19" s="2" t="s">
        <v>68</v>
      </c>
      <c r="E19" s="2" t="s">
        <v>63</v>
      </c>
      <c r="G19" s="2">
        <v>26</v>
      </c>
    </row>
    <row r="20" spans="1:7">
      <c r="A20" s="2" t="s">
        <v>76</v>
      </c>
      <c r="B20" s="2" t="s">
        <v>63</v>
      </c>
      <c r="C20" s="2" t="s">
        <v>68</v>
      </c>
      <c r="D20" s="2" t="s">
        <v>68</v>
      </c>
      <c r="E20" s="2" t="s">
        <v>63</v>
      </c>
      <c r="G20" s="2">
        <v>28</v>
      </c>
    </row>
    <row r="21" spans="1:7">
      <c r="A21" s="2" t="s">
        <v>82</v>
      </c>
      <c r="B21" s="2" t="s">
        <v>63</v>
      </c>
      <c r="C21" s="2" t="s">
        <v>68</v>
      </c>
      <c r="D21" s="2" t="s">
        <v>68</v>
      </c>
      <c r="E21" s="2" t="s">
        <v>63</v>
      </c>
      <c r="G21" s="2">
        <v>30</v>
      </c>
    </row>
    <row r="22" spans="1:7">
      <c r="A22" s="2" t="s">
        <v>84</v>
      </c>
      <c r="B22" s="2" t="s">
        <v>63</v>
      </c>
      <c r="C22" s="2" t="s">
        <v>68</v>
      </c>
      <c r="D22" s="2" t="s">
        <v>68</v>
      </c>
      <c r="E22" s="2" t="s">
        <v>63</v>
      </c>
      <c r="G22" s="2">
        <v>25</v>
      </c>
    </row>
    <row r="23" spans="1:7">
      <c r="A23" s="2" t="s">
        <v>85</v>
      </c>
      <c r="B23" s="2" t="s">
        <v>63</v>
      </c>
      <c r="C23" s="2" t="s">
        <v>68</v>
      </c>
      <c r="D23" s="2" t="s">
        <v>68</v>
      </c>
      <c r="E23" s="2" t="s">
        <v>63</v>
      </c>
      <c r="G23" s="2">
        <v>30</v>
      </c>
    </row>
    <row r="24" spans="1:7">
      <c r="A24" s="2" t="s">
        <v>86</v>
      </c>
      <c r="B24" s="2" t="s">
        <v>63</v>
      </c>
      <c r="C24" s="2" t="s">
        <v>68</v>
      </c>
      <c r="D24" s="2" t="s">
        <v>68</v>
      </c>
      <c r="E24" s="2" t="s">
        <v>63</v>
      </c>
      <c r="G24" s="2">
        <v>30</v>
      </c>
    </row>
    <row r="25" spans="1:7">
      <c r="A25" s="2" t="s">
        <v>87</v>
      </c>
      <c r="B25" s="2" t="s">
        <v>63</v>
      </c>
      <c r="C25" s="2" t="s">
        <v>68</v>
      </c>
      <c r="D25" s="2" t="s">
        <v>68</v>
      </c>
      <c r="E25" s="2" t="s">
        <v>63</v>
      </c>
      <c r="G25" s="2">
        <v>29</v>
      </c>
    </row>
    <row r="26" spans="1:7">
      <c r="A26" s="2" t="s">
        <v>88</v>
      </c>
      <c r="B26" s="2" t="s">
        <v>63</v>
      </c>
      <c r="C26" s="2" t="s">
        <v>68</v>
      </c>
      <c r="D26" s="2" t="s">
        <v>68</v>
      </c>
      <c r="E26" s="2" t="s">
        <v>63</v>
      </c>
      <c r="G26" s="2">
        <v>28</v>
      </c>
    </row>
    <row r="27" spans="1:7">
      <c r="A27" s="2" t="s">
        <v>90</v>
      </c>
      <c r="B27" s="2" t="s">
        <v>63</v>
      </c>
      <c r="C27" s="2" t="s">
        <v>68</v>
      </c>
      <c r="D27" s="2" t="s">
        <v>68</v>
      </c>
      <c r="E27" s="2" t="s">
        <v>63</v>
      </c>
      <c r="G27" s="2">
        <v>28</v>
      </c>
    </row>
    <row r="28" spans="1:7">
      <c r="A28" s="2" t="s">
        <v>91</v>
      </c>
      <c r="B28" s="2" t="s">
        <v>63</v>
      </c>
      <c r="C28" s="2" t="s">
        <v>68</v>
      </c>
      <c r="D28" s="2" t="s">
        <v>68</v>
      </c>
      <c r="E28" s="2" t="s">
        <v>63</v>
      </c>
      <c r="G28" s="2">
        <v>28</v>
      </c>
    </row>
    <row r="29" spans="1:7">
      <c r="A29" s="2" t="s">
        <v>92</v>
      </c>
      <c r="B29" s="2" t="s">
        <v>63</v>
      </c>
      <c r="C29" s="2" t="s">
        <v>68</v>
      </c>
      <c r="D29" s="2" t="s">
        <v>68</v>
      </c>
      <c r="E29" s="2" t="s">
        <v>63</v>
      </c>
      <c r="G29" s="2">
        <v>28</v>
      </c>
    </row>
    <row r="30" spans="1:7">
      <c r="A30" s="2" t="s">
        <v>93</v>
      </c>
      <c r="B30" s="2" t="s">
        <v>63</v>
      </c>
      <c r="C30" s="2" t="s">
        <v>68</v>
      </c>
      <c r="D30" s="2" t="s">
        <v>68</v>
      </c>
      <c r="E30" s="2" t="s">
        <v>63</v>
      </c>
      <c r="G30" s="2">
        <v>29</v>
      </c>
    </row>
    <row r="31" spans="1:7">
      <c r="A31" s="2" t="s">
        <v>43</v>
      </c>
      <c r="B31" s="2" t="s">
        <v>36</v>
      </c>
      <c r="D31" s="2" t="s">
        <v>36</v>
      </c>
      <c r="E31" s="2" t="s">
        <v>36</v>
      </c>
      <c r="F31" s="2" t="s">
        <v>36</v>
      </c>
      <c r="G31" s="2">
        <v>30</v>
      </c>
    </row>
    <row r="32" spans="1:7">
      <c r="A32" s="2" t="s">
        <v>44</v>
      </c>
      <c r="B32" s="2" t="s">
        <v>36</v>
      </c>
      <c r="D32" s="2" t="s">
        <v>36</v>
      </c>
      <c r="E32" s="2" t="s">
        <v>36</v>
      </c>
      <c r="F32" s="2" t="s">
        <v>36</v>
      </c>
      <c r="G32" s="2">
        <v>29</v>
      </c>
    </row>
    <row r="33" spans="1:7">
      <c r="A33" s="2" t="s">
        <v>49</v>
      </c>
      <c r="B33" s="2" t="s">
        <v>36</v>
      </c>
      <c r="D33" s="2" t="s">
        <v>36</v>
      </c>
      <c r="E33" s="2" t="s">
        <v>36</v>
      </c>
      <c r="F33" s="2" t="s">
        <v>36</v>
      </c>
      <c r="G33" s="2">
        <v>29</v>
      </c>
    </row>
    <row r="34" spans="1:7">
      <c r="A34" s="2" t="s">
        <v>51</v>
      </c>
      <c r="B34" s="2" t="s">
        <v>36</v>
      </c>
      <c r="D34" s="2" t="s">
        <v>36</v>
      </c>
      <c r="E34" s="2" t="s">
        <v>36</v>
      </c>
      <c r="F34" s="2" t="s">
        <v>36</v>
      </c>
      <c r="G34" s="2">
        <v>30</v>
      </c>
    </row>
    <row r="35" spans="1:7">
      <c r="A35" s="2" t="s">
        <v>57</v>
      </c>
      <c r="B35" s="2" t="s">
        <v>36</v>
      </c>
      <c r="D35" s="2" t="s">
        <v>36</v>
      </c>
      <c r="E35" s="2" t="s">
        <v>36</v>
      </c>
      <c r="F35" s="2" t="s">
        <v>36</v>
      </c>
      <c r="G35" s="2">
        <v>28</v>
      </c>
    </row>
    <row r="36" spans="1:7">
      <c r="A36" s="2" t="s">
        <v>59</v>
      </c>
      <c r="B36" s="2" t="s">
        <v>36</v>
      </c>
      <c r="D36" s="2" t="s">
        <v>36</v>
      </c>
      <c r="E36" s="2" t="s">
        <v>36</v>
      </c>
      <c r="F36" s="2" t="s">
        <v>36</v>
      </c>
      <c r="G36" s="2">
        <v>29</v>
      </c>
    </row>
    <row r="37" spans="1:7">
      <c r="A37" s="2" t="s">
        <v>61</v>
      </c>
      <c r="B37" s="2" t="s">
        <v>36</v>
      </c>
      <c r="D37" s="2" t="s">
        <v>36</v>
      </c>
      <c r="E37" s="2" t="s">
        <v>36</v>
      </c>
      <c r="F37" s="2" t="s">
        <v>36</v>
      </c>
      <c r="G37" s="2">
        <v>28</v>
      </c>
    </row>
    <row r="38" spans="1:7">
      <c r="A38" s="2" t="s">
        <v>45</v>
      </c>
      <c r="B38" s="2" t="s">
        <v>36</v>
      </c>
      <c r="D38" s="2" t="s">
        <v>36</v>
      </c>
      <c r="F38" s="2" t="s">
        <v>36</v>
      </c>
      <c r="G38" s="2">
        <v>30</v>
      </c>
    </row>
    <row r="39" spans="1:7">
      <c r="A39" s="2" t="s">
        <v>46</v>
      </c>
      <c r="B39" s="2" t="s">
        <v>36</v>
      </c>
      <c r="D39" s="2" t="s">
        <v>36</v>
      </c>
      <c r="F39" s="2" t="s">
        <v>36</v>
      </c>
      <c r="G39" s="2">
        <v>30</v>
      </c>
    </row>
    <row r="40" spans="1:7">
      <c r="A40" s="2" t="s">
        <v>47</v>
      </c>
      <c r="B40" s="2" t="s">
        <v>36</v>
      </c>
      <c r="D40" s="2" t="s">
        <v>36</v>
      </c>
      <c r="F40" s="2" t="s">
        <v>36</v>
      </c>
      <c r="G40" s="2">
        <v>30</v>
      </c>
    </row>
    <row r="41" spans="1:7">
      <c r="A41" s="2" t="s">
        <v>53</v>
      </c>
      <c r="B41" s="2" t="s">
        <v>36</v>
      </c>
      <c r="D41" s="2" t="s">
        <v>36</v>
      </c>
      <c r="F41" s="2" t="s">
        <v>36</v>
      </c>
      <c r="G41" s="2">
        <v>30</v>
      </c>
    </row>
    <row r="42" spans="1:7">
      <c r="A42" s="2" t="s">
        <v>56</v>
      </c>
      <c r="B42" s="2" t="s">
        <v>36</v>
      </c>
      <c r="D42" s="2" t="s">
        <v>36</v>
      </c>
      <c r="F42" s="2" t="s">
        <v>36</v>
      </c>
      <c r="G42" s="2">
        <v>30</v>
      </c>
    </row>
    <row r="43" spans="1:7">
      <c r="A43" s="2" t="s">
        <v>58</v>
      </c>
      <c r="B43" s="2" t="s">
        <v>36</v>
      </c>
      <c r="D43" s="2" t="s">
        <v>36</v>
      </c>
      <c r="F43" s="2" t="s">
        <v>36</v>
      </c>
      <c r="G43" s="2">
        <v>30</v>
      </c>
    </row>
    <row r="44" spans="1:7">
      <c r="A44" s="2" t="s">
        <v>35</v>
      </c>
      <c r="B44" s="2" t="s">
        <v>36</v>
      </c>
      <c r="D44" s="2" t="s">
        <v>36</v>
      </c>
      <c r="E44" s="2" t="s">
        <v>36</v>
      </c>
      <c r="G44" s="2">
        <v>27</v>
      </c>
    </row>
    <row r="45" spans="1:7">
      <c r="A45" s="2" t="s">
        <v>38</v>
      </c>
      <c r="B45" s="2" t="s">
        <v>36</v>
      </c>
      <c r="D45" s="2" t="s">
        <v>36</v>
      </c>
      <c r="E45" s="2" t="s">
        <v>36</v>
      </c>
      <c r="G45" s="2">
        <v>29</v>
      </c>
    </row>
    <row r="46" spans="1:7">
      <c r="A46" s="2" t="s">
        <v>39</v>
      </c>
      <c r="B46" s="2" t="s">
        <v>36</v>
      </c>
      <c r="D46" s="2" t="s">
        <v>36</v>
      </c>
      <c r="E46" s="2" t="s">
        <v>36</v>
      </c>
      <c r="G46" s="2">
        <v>30</v>
      </c>
    </row>
    <row r="47" spans="1:7">
      <c r="A47" s="2" t="s">
        <v>40</v>
      </c>
      <c r="B47" s="2" t="s">
        <v>36</v>
      </c>
      <c r="D47" s="2" t="s">
        <v>36</v>
      </c>
      <c r="E47" s="2" t="s">
        <v>36</v>
      </c>
      <c r="G47" s="2">
        <v>30</v>
      </c>
    </row>
    <row r="48" spans="1:7">
      <c r="A48" s="2" t="s">
        <v>41</v>
      </c>
      <c r="B48" s="2" t="s">
        <v>36</v>
      </c>
      <c r="D48" s="2" t="s">
        <v>36</v>
      </c>
      <c r="E48" s="2" t="s">
        <v>36</v>
      </c>
      <c r="G48" s="2">
        <v>30</v>
      </c>
    </row>
    <row r="49" spans="1:7">
      <c r="A49" s="2" t="s">
        <v>42</v>
      </c>
      <c r="B49" s="2" t="s">
        <v>36</v>
      </c>
      <c r="D49" s="2" t="s">
        <v>36</v>
      </c>
      <c r="E49" s="2" t="s">
        <v>36</v>
      </c>
      <c r="G49" s="2">
        <v>29</v>
      </c>
    </row>
    <row r="50" spans="1:7">
      <c r="A50" s="2" t="s">
        <v>48</v>
      </c>
      <c r="B50" s="2" t="s">
        <v>36</v>
      </c>
      <c r="D50" s="2" t="s">
        <v>36</v>
      </c>
      <c r="E50" s="2" t="s">
        <v>36</v>
      </c>
      <c r="G50" s="2">
        <v>30</v>
      </c>
    </row>
    <row r="51" spans="1:7">
      <c r="A51" s="2" t="s">
        <v>50</v>
      </c>
      <c r="B51" s="2" t="s">
        <v>36</v>
      </c>
      <c r="D51" s="2" t="s">
        <v>36</v>
      </c>
      <c r="E51" s="2" t="s">
        <v>36</v>
      </c>
      <c r="G51" s="2">
        <v>29</v>
      </c>
    </row>
    <row r="52" spans="1:7">
      <c r="A52" s="2" t="s">
        <v>54</v>
      </c>
      <c r="B52" s="2" t="s">
        <v>36</v>
      </c>
      <c r="D52" s="2" t="s">
        <v>36</v>
      </c>
      <c r="E52" s="2" t="s">
        <v>36</v>
      </c>
      <c r="G52" s="2">
        <v>30</v>
      </c>
    </row>
    <row r="53" spans="1:7">
      <c r="A53" s="2" t="s">
        <v>37</v>
      </c>
      <c r="B53" s="2" t="s">
        <v>36</v>
      </c>
      <c r="D53" s="2" t="s">
        <v>36</v>
      </c>
      <c r="G53" s="2">
        <v>30</v>
      </c>
    </row>
    <row r="54" spans="1:7">
      <c r="A54" s="2" t="s">
        <v>52</v>
      </c>
      <c r="B54" s="2" t="s">
        <v>36</v>
      </c>
      <c r="D54" s="2" t="s">
        <v>36</v>
      </c>
      <c r="G54" s="2">
        <v>29</v>
      </c>
    </row>
    <row r="55" spans="1:7">
      <c r="A55" s="2" t="s">
        <v>55</v>
      </c>
      <c r="B55" s="2" t="s">
        <v>36</v>
      </c>
      <c r="D55" s="2" t="s">
        <v>36</v>
      </c>
      <c r="G55" s="2">
        <v>25</v>
      </c>
    </row>
    <row r="56" spans="1:7">
      <c r="A56" s="2" t="s">
        <v>60</v>
      </c>
      <c r="B56" s="2" t="s">
        <v>36</v>
      </c>
      <c r="D56" s="2" t="s">
        <v>36</v>
      </c>
      <c r="G56" s="2">
        <v>25</v>
      </c>
    </row>
    <row r="61" spans="1:7">
      <c r="D61" t="s">
        <v>96</v>
      </c>
      <c r="E61" t="s">
        <v>97</v>
      </c>
    </row>
    <row r="62" spans="1:7">
      <c r="C62" t="s">
        <v>36</v>
      </c>
      <c r="D62" s="3">
        <f>AVERAGE(G31:G56)</f>
        <v>29.076923076923077</v>
      </c>
      <c r="E62" s="3">
        <f>_xlfn.STDEV.S(G31:G56)</f>
        <v>1.4400854675491153</v>
      </c>
    </row>
    <row r="63" spans="1:7">
      <c r="C63" t="s">
        <v>100</v>
      </c>
      <c r="D63" s="3">
        <f>AVERAGE(G2:G30)</f>
        <v>27.931034482758619</v>
      </c>
      <c r="E63" s="3">
        <f>_xlfn.STDEV.S(G2:G30)</f>
        <v>1.7098670475206676</v>
      </c>
    </row>
    <row r="64" spans="1:7">
      <c r="C64" t="s">
        <v>101</v>
      </c>
      <c r="D64" s="3">
        <f>AVERAGE(G15:G30)</f>
        <v>28.125</v>
      </c>
      <c r="E64" s="3">
        <f>_xlfn.STDEV.S(G15:G30)</f>
        <v>1.4548768561863463</v>
      </c>
    </row>
    <row r="65" spans="3:5">
      <c r="C65" t="s">
        <v>102</v>
      </c>
      <c r="D65" s="3">
        <f>AVERAGE(G2:G14)</f>
        <v>27.692307692307693</v>
      </c>
      <c r="E65" s="3">
        <f>_xlfn.STDEV.S(G2:G14)</f>
        <v>2.0159619451027746</v>
      </c>
    </row>
    <row r="66" spans="3:5">
      <c r="C66" t="s">
        <v>99</v>
      </c>
      <c r="D66" s="3">
        <f>AVERAGE(G31:G43)</f>
        <v>29.46153846153846</v>
      </c>
      <c r="E66" s="3">
        <f>_xlfn.STDEV.S(G31:G43)</f>
        <v>0.77625002580618474</v>
      </c>
    </row>
    <row r="67" spans="3:5">
      <c r="C67" t="s">
        <v>98</v>
      </c>
      <c r="D67" s="3">
        <f>AVERAGE(G31:G37,G44:G52)</f>
        <v>29.1875</v>
      </c>
      <c r="E67" s="3">
        <f>_xlfn.STDEV.S(G31:G37,G44:G52)</f>
        <v>0.91058589197651574</v>
      </c>
    </row>
  </sheetData>
  <sortState ref="A2:AJ56">
    <sortCondition ref="B2:B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R43"/>
  <sheetViews>
    <sheetView tabSelected="1" topLeftCell="A21" workbookViewId="0">
      <selection activeCell="B1" sqref="B1:P43"/>
    </sheetView>
  </sheetViews>
  <sheetFormatPr baseColWidth="10" defaultColWidth="8.77734375" defaultRowHeight="13.2"/>
  <cols>
    <col min="13" max="13" width="9.77734375" customWidth="1"/>
  </cols>
  <sheetData>
    <row r="1" spans="1:18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8">
      <c r="A2" s="2" t="s">
        <v>104</v>
      </c>
      <c r="B2" s="2">
        <v>3.16</v>
      </c>
      <c r="C2" s="2">
        <v>3.95</v>
      </c>
      <c r="D2" s="2">
        <v>0.63</v>
      </c>
      <c r="E2" s="2">
        <v>4264.5200000000004</v>
      </c>
      <c r="F2" s="2">
        <v>5331.09</v>
      </c>
      <c r="G2" s="2">
        <v>854.44</v>
      </c>
      <c r="H2" s="2">
        <v>23</v>
      </c>
      <c r="I2" s="2">
        <v>35</v>
      </c>
      <c r="J2" s="2">
        <v>33.6</v>
      </c>
      <c r="K2" s="2">
        <v>0.87</v>
      </c>
      <c r="L2" s="2">
        <v>0.93</v>
      </c>
      <c r="M2" s="2">
        <v>0.76</v>
      </c>
      <c r="N2" s="2">
        <v>0.26</v>
      </c>
      <c r="O2" s="2">
        <v>0.32</v>
      </c>
      <c r="P2" s="2">
        <v>0.44</v>
      </c>
      <c r="Q2" s="2">
        <v>1</v>
      </c>
      <c r="R2" s="2">
        <v>1</v>
      </c>
    </row>
    <row r="3" spans="1:18">
      <c r="A3" s="2" t="s">
        <v>104</v>
      </c>
      <c r="B3" s="2">
        <v>2</v>
      </c>
      <c r="C3" s="2">
        <v>4.05</v>
      </c>
      <c r="D3" s="2">
        <v>0.42</v>
      </c>
      <c r="E3" s="2">
        <v>2602.3000000000002</v>
      </c>
      <c r="F3" s="2">
        <v>5268.73</v>
      </c>
      <c r="G3" s="2">
        <v>550.34</v>
      </c>
      <c r="H3" s="2">
        <v>26.1</v>
      </c>
      <c r="I3" s="2">
        <v>33.5</v>
      </c>
      <c r="J3" s="2">
        <v>42.1</v>
      </c>
      <c r="K3" s="2">
        <v>0.93</v>
      </c>
      <c r="L3" s="2">
        <v>1</v>
      </c>
      <c r="M3" s="2">
        <v>0.81</v>
      </c>
      <c r="N3" s="2">
        <v>0.24</v>
      </c>
      <c r="O3" s="2">
        <v>0.35</v>
      </c>
      <c r="P3" s="2">
        <v>0.46</v>
      </c>
      <c r="Q3" s="2">
        <v>2</v>
      </c>
      <c r="R3" s="2">
        <v>1</v>
      </c>
    </row>
    <row r="4" spans="1:18">
      <c r="A4" s="2" t="s">
        <v>104</v>
      </c>
      <c r="B4" s="2">
        <v>2.38</v>
      </c>
      <c r="C4" s="2">
        <v>3.62</v>
      </c>
      <c r="D4" s="2">
        <v>0.46</v>
      </c>
      <c r="E4" s="2">
        <v>3080.43</v>
      </c>
      <c r="F4" s="2">
        <v>4692.07</v>
      </c>
      <c r="G4" s="2">
        <v>597</v>
      </c>
      <c r="H4" s="2">
        <v>23.3</v>
      </c>
      <c r="I4" s="2">
        <v>35.299999999999997</v>
      </c>
      <c r="J4" s="2">
        <v>40.5</v>
      </c>
      <c r="K4" s="2">
        <v>1.01</v>
      </c>
      <c r="L4" s="2">
        <v>0.98</v>
      </c>
      <c r="M4" s="2">
        <v>1.07</v>
      </c>
      <c r="N4" s="2">
        <v>0.24</v>
      </c>
      <c r="O4" s="2">
        <v>0.36</v>
      </c>
      <c r="P4" s="2">
        <v>0.46</v>
      </c>
      <c r="R4" s="2">
        <v>1</v>
      </c>
    </row>
    <row r="5" spans="1:18">
      <c r="A5" s="2" t="s">
        <v>104</v>
      </c>
      <c r="B5" s="2">
        <v>2.81</v>
      </c>
      <c r="C5" s="2">
        <v>3.56</v>
      </c>
      <c r="D5" s="2">
        <v>0.59</v>
      </c>
      <c r="E5" s="2">
        <v>3893.28</v>
      </c>
      <c r="F5" s="2">
        <v>4942.28</v>
      </c>
      <c r="G5" s="2">
        <v>814.69</v>
      </c>
      <c r="H5" s="2">
        <v>20.7</v>
      </c>
      <c r="I5" s="2">
        <v>34.299999999999997</v>
      </c>
      <c r="J5" s="2">
        <v>38.5</v>
      </c>
      <c r="K5" s="2">
        <v>0.9</v>
      </c>
      <c r="L5" s="2">
        <v>0.84</v>
      </c>
      <c r="M5" s="2">
        <v>0.69</v>
      </c>
      <c r="N5" s="2">
        <v>0.24</v>
      </c>
      <c r="O5" s="2">
        <v>0.36</v>
      </c>
      <c r="P5" s="2">
        <v>0.48</v>
      </c>
      <c r="R5" s="2">
        <v>1</v>
      </c>
    </row>
    <row r="6" spans="1:18">
      <c r="A6" s="2" t="s">
        <v>104</v>
      </c>
      <c r="B6" s="2">
        <v>3.46</v>
      </c>
      <c r="C6" s="2">
        <v>3.09</v>
      </c>
      <c r="D6" s="2">
        <v>0.48</v>
      </c>
      <c r="E6" s="2">
        <v>4793.5200000000004</v>
      </c>
      <c r="F6" s="2">
        <v>4277.99</v>
      </c>
      <c r="G6" s="2">
        <v>661.66</v>
      </c>
      <c r="H6" s="2">
        <v>19.399999999999999</v>
      </c>
      <c r="I6" s="2">
        <v>33.1</v>
      </c>
      <c r="J6" s="2">
        <v>41.6</v>
      </c>
      <c r="K6" s="2">
        <v>0.99</v>
      </c>
      <c r="L6" s="2">
        <v>0.86</v>
      </c>
      <c r="M6" s="2">
        <v>0.69</v>
      </c>
      <c r="N6" s="2">
        <v>0.2</v>
      </c>
      <c r="O6" s="2">
        <v>0.25</v>
      </c>
      <c r="P6" s="2">
        <v>0.45</v>
      </c>
      <c r="R6" s="2">
        <v>1</v>
      </c>
    </row>
    <row r="7" spans="1:18">
      <c r="A7" s="2" t="s">
        <v>104</v>
      </c>
      <c r="B7" s="2">
        <v>2.4300000000000002</v>
      </c>
      <c r="C7" s="2">
        <v>3.29</v>
      </c>
      <c r="D7" s="2">
        <v>0.54</v>
      </c>
      <c r="E7" s="2">
        <v>3126.55</v>
      </c>
      <c r="F7" s="2">
        <v>4235.2700000000004</v>
      </c>
      <c r="G7" s="2">
        <v>691.55</v>
      </c>
      <c r="H7" s="2">
        <v>22</v>
      </c>
      <c r="I7" s="2">
        <v>33.700000000000003</v>
      </c>
      <c r="J7" s="2">
        <v>29.7</v>
      </c>
      <c r="K7" s="2">
        <v>1.01</v>
      </c>
      <c r="L7" s="2">
        <v>0.8</v>
      </c>
      <c r="M7" s="2">
        <v>0.69</v>
      </c>
      <c r="N7" s="2">
        <v>0.24</v>
      </c>
      <c r="O7" s="2">
        <v>0.38</v>
      </c>
      <c r="P7" s="2">
        <v>0.51</v>
      </c>
      <c r="R7" s="2">
        <v>1</v>
      </c>
    </row>
    <row r="8" spans="1:18">
      <c r="A8" s="2" t="s">
        <v>104</v>
      </c>
      <c r="B8" s="2">
        <v>2.96</v>
      </c>
      <c r="C8" s="2">
        <v>3.89</v>
      </c>
      <c r="D8" s="2">
        <v>0.63</v>
      </c>
      <c r="E8" s="2">
        <v>3994.33</v>
      </c>
      <c r="F8" s="2">
        <v>5256.95</v>
      </c>
      <c r="G8" s="2">
        <v>849.64</v>
      </c>
      <c r="H8" s="2">
        <v>23.8</v>
      </c>
      <c r="I8" s="2">
        <v>29.9</v>
      </c>
      <c r="J8" s="2">
        <v>25.2</v>
      </c>
      <c r="K8" s="2">
        <v>0.98</v>
      </c>
      <c r="L8" s="2">
        <v>0.83</v>
      </c>
      <c r="M8" s="2">
        <v>0.53</v>
      </c>
      <c r="N8" s="2">
        <v>0.23</v>
      </c>
      <c r="O8" s="2">
        <v>0.26</v>
      </c>
      <c r="P8" s="2">
        <v>0.51</v>
      </c>
      <c r="R8" s="2">
        <v>1</v>
      </c>
    </row>
    <row r="9" spans="1:18">
      <c r="A9" s="2" t="s">
        <v>104</v>
      </c>
      <c r="B9" s="2">
        <v>3.8</v>
      </c>
      <c r="C9" s="2">
        <v>5.01</v>
      </c>
      <c r="D9" s="2">
        <v>0.6</v>
      </c>
      <c r="E9" s="2">
        <v>4573.75</v>
      </c>
      <c r="F9" s="2">
        <v>6022.87</v>
      </c>
      <c r="G9" s="2">
        <v>721.28</v>
      </c>
      <c r="H9" s="2">
        <v>25.7</v>
      </c>
      <c r="I9" s="2">
        <v>38.1</v>
      </c>
      <c r="J9" s="2">
        <v>41.9</v>
      </c>
      <c r="K9" s="2">
        <v>1.19</v>
      </c>
      <c r="L9" s="2">
        <v>0.82</v>
      </c>
      <c r="M9" s="2">
        <v>0.7</v>
      </c>
      <c r="N9" s="2">
        <v>0.23</v>
      </c>
      <c r="O9" s="2">
        <v>0.28000000000000003</v>
      </c>
      <c r="P9" s="2">
        <v>0.46</v>
      </c>
      <c r="R9" s="2">
        <v>1</v>
      </c>
    </row>
    <row r="10" spans="1:18">
      <c r="A10" s="2" t="s">
        <v>104</v>
      </c>
      <c r="B10" s="2">
        <v>2.52</v>
      </c>
      <c r="C10" s="2">
        <v>4.38</v>
      </c>
      <c r="D10" s="2">
        <v>0.39</v>
      </c>
      <c r="E10" s="2">
        <v>3305.15</v>
      </c>
      <c r="F10" s="2">
        <v>5749.6</v>
      </c>
      <c r="G10" s="2">
        <v>509.96</v>
      </c>
      <c r="H10" s="2">
        <v>17.8</v>
      </c>
      <c r="I10" s="2">
        <v>25.4</v>
      </c>
      <c r="J10" s="2">
        <v>31.9</v>
      </c>
      <c r="K10" s="2">
        <v>1.03</v>
      </c>
      <c r="L10" s="2">
        <v>0.91</v>
      </c>
      <c r="M10" s="2">
        <v>0.6</v>
      </c>
      <c r="N10" s="2">
        <v>0.2</v>
      </c>
      <c r="O10" s="2">
        <v>0.34</v>
      </c>
      <c r="P10" s="2">
        <v>0.56000000000000005</v>
      </c>
      <c r="R10" s="2">
        <v>1</v>
      </c>
    </row>
    <row r="11" spans="1:18">
      <c r="A11" s="2" t="s">
        <v>104</v>
      </c>
      <c r="B11" s="2">
        <v>2.97</v>
      </c>
      <c r="C11" s="2">
        <v>3.37</v>
      </c>
      <c r="D11" s="2">
        <v>0.56999999999999995</v>
      </c>
      <c r="E11" s="2">
        <v>4134.42</v>
      </c>
      <c r="F11" s="2">
        <v>4690.53</v>
      </c>
      <c r="G11" s="2">
        <v>797.76</v>
      </c>
      <c r="H11" s="2">
        <v>19.3</v>
      </c>
      <c r="I11" s="2">
        <v>37.299999999999997</v>
      </c>
      <c r="J11" s="2">
        <v>38.299999999999997</v>
      </c>
      <c r="K11" s="2">
        <v>0.98</v>
      </c>
      <c r="L11" s="2">
        <v>0.91</v>
      </c>
      <c r="M11" s="2">
        <v>0.62</v>
      </c>
      <c r="N11" s="2">
        <v>0.25</v>
      </c>
      <c r="O11" s="2">
        <v>0.32</v>
      </c>
      <c r="P11" s="2">
        <v>0.48</v>
      </c>
      <c r="R11" s="2">
        <v>1</v>
      </c>
    </row>
    <row r="12" spans="1:18">
      <c r="A12" s="2" t="s">
        <v>104</v>
      </c>
      <c r="B12" s="2">
        <v>2.94</v>
      </c>
      <c r="C12" s="2">
        <v>3.07</v>
      </c>
      <c r="D12" s="2">
        <v>0.4</v>
      </c>
      <c r="E12" s="2">
        <v>4058.33</v>
      </c>
      <c r="F12" s="2">
        <v>4237.38</v>
      </c>
      <c r="G12" s="2">
        <v>548.45000000000005</v>
      </c>
      <c r="H12" s="2">
        <v>20.2</v>
      </c>
      <c r="I12" s="2">
        <v>34.299999999999997</v>
      </c>
      <c r="J12" s="2">
        <v>37.4</v>
      </c>
      <c r="K12" s="2">
        <v>0.97</v>
      </c>
      <c r="L12" s="2">
        <v>0.79</v>
      </c>
      <c r="M12" s="2">
        <v>0.6</v>
      </c>
      <c r="N12" s="2">
        <v>0.21</v>
      </c>
      <c r="O12" s="2">
        <v>0.34</v>
      </c>
      <c r="P12" s="2">
        <v>0.53</v>
      </c>
      <c r="R12" s="2">
        <v>1</v>
      </c>
    </row>
    <row r="13" spans="1:18">
      <c r="A13" s="2" t="s">
        <v>104</v>
      </c>
      <c r="B13" s="2">
        <v>3.4</v>
      </c>
      <c r="C13" s="2">
        <v>4.33</v>
      </c>
      <c r="D13" s="2">
        <v>0.45</v>
      </c>
      <c r="E13" s="2">
        <v>4507.26</v>
      </c>
      <c r="F13" s="2">
        <v>5730.74</v>
      </c>
      <c r="G13" s="2">
        <v>597</v>
      </c>
      <c r="H13" s="2">
        <v>24.8</v>
      </c>
      <c r="I13" s="2">
        <v>38</v>
      </c>
      <c r="J13" s="2">
        <v>33.5</v>
      </c>
      <c r="K13" s="2">
        <v>1.02</v>
      </c>
      <c r="L13" s="2">
        <v>0.88</v>
      </c>
      <c r="M13" s="2">
        <v>0.96</v>
      </c>
      <c r="N13" s="2">
        <v>0.22</v>
      </c>
      <c r="O13" s="2">
        <v>0.28000000000000003</v>
      </c>
      <c r="P13" s="2">
        <v>0.43</v>
      </c>
      <c r="R13" s="2">
        <v>1</v>
      </c>
    </row>
    <row r="14" spans="1:18">
      <c r="A14" s="2" t="s">
        <v>104</v>
      </c>
      <c r="B14" s="2">
        <v>2.4700000000000002</v>
      </c>
      <c r="C14" s="2">
        <v>3.55</v>
      </c>
      <c r="D14" s="2">
        <v>0.53</v>
      </c>
      <c r="E14" s="2">
        <v>3522.72</v>
      </c>
      <c r="F14" s="2">
        <v>5051.8500000000004</v>
      </c>
      <c r="G14" s="2">
        <v>756.19</v>
      </c>
      <c r="H14" s="2">
        <v>27.8</v>
      </c>
      <c r="I14" s="2">
        <v>39.6</v>
      </c>
      <c r="J14" s="2">
        <v>36.700000000000003</v>
      </c>
      <c r="K14" s="2">
        <v>0.9</v>
      </c>
      <c r="L14" s="2">
        <v>0.78</v>
      </c>
      <c r="M14" s="2">
        <v>0.53</v>
      </c>
      <c r="N14" s="2">
        <v>0.24</v>
      </c>
      <c r="O14" s="2">
        <v>0.37</v>
      </c>
      <c r="P14" s="2">
        <v>0.6</v>
      </c>
      <c r="R14" s="2">
        <v>1</v>
      </c>
    </row>
    <row r="15" spans="1:18">
      <c r="A15" s="2" t="s">
        <v>104</v>
      </c>
      <c r="B15" s="2">
        <v>2.1800000000000002</v>
      </c>
      <c r="C15" s="2">
        <v>2.78</v>
      </c>
      <c r="D15" s="2">
        <v>0.62</v>
      </c>
      <c r="E15" s="2">
        <v>2755.64</v>
      </c>
      <c r="F15" s="2">
        <v>3514.55</v>
      </c>
      <c r="G15" s="2">
        <v>780.22</v>
      </c>
      <c r="H15" s="2">
        <v>21.3</v>
      </c>
      <c r="I15" s="2">
        <v>40.200000000000003</v>
      </c>
      <c r="J15" s="2">
        <v>37.6</v>
      </c>
      <c r="K15" s="2">
        <v>1.05</v>
      </c>
      <c r="L15" s="2">
        <v>1.04</v>
      </c>
      <c r="M15" s="2">
        <v>0.63</v>
      </c>
      <c r="N15" s="2">
        <v>0.28000000000000003</v>
      </c>
      <c r="O15" s="2">
        <v>0.31</v>
      </c>
      <c r="P15" s="2">
        <v>0.55000000000000004</v>
      </c>
      <c r="R15" s="2">
        <v>1</v>
      </c>
    </row>
    <row r="16" spans="1:18">
      <c r="A16" s="2" t="s">
        <v>104</v>
      </c>
      <c r="B16" s="2">
        <v>3.18</v>
      </c>
      <c r="C16" s="2">
        <v>3.15</v>
      </c>
      <c r="D16" s="2">
        <v>0.48</v>
      </c>
      <c r="E16" s="2">
        <v>4155.5</v>
      </c>
      <c r="F16" s="2">
        <v>4115.74</v>
      </c>
      <c r="G16" s="2">
        <v>621.4</v>
      </c>
      <c r="H16" s="2">
        <v>19.600000000000001</v>
      </c>
      <c r="I16" s="2">
        <v>27.8</v>
      </c>
      <c r="J16" s="2">
        <v>34.6</v>
      </c>
      <c r="K16" s="2">
        <v>0.81</v>
      </c>
      <c r="L16" s="2">
        <v>0.86</v>
      </c>
      <c r="M16" s="2">
        <v>0.7</v>
      </c>
      <c r="N16" s="2">
        <v>0.25</v>
      </c>
      <c r="O16" s="2">
        <v>0.32</v>
      </c>
      <c r="P16" s="2">
        <v>0.62</v>
      </c>
      <c r="R16" s="2">
        <v>1</v>
      </c>
    </row>
    <row r="17" spans="1:16">
      <c r="A17" s="2" t="s">
        <v>104</v>
      </c>
      <c r="B17" s="2">
        <v>3.35</v>
      </c>
      <c r="C17" s="2">
        <v>3.8</v>
      </c>
      <c r="D17" s="2">
        <v>0.48</v>
      </c>
      <c r="E17" s="2">
        <v>4140.29</v>
      </c>
      <c r="F17" s="2">
        <v>4702.01</v>
      </c>
      <c r="G17" s="2">
        <v>595.04</v>
      </c>
      <c r="H17" s="2">
        <v>20.2</v>
      </c>
      <c r="I17" s="2">
        <v>34.4</v>
      </c>
      <c r="J17" s="2">
        <v>37.5</v>
      </c>
      <c r="K17" s="2">
        <v>0.98</v>
      </c>
      <c r="L17" s="2">
        <v>0.78</v>
      </c>
      <c r="M17" s="2">
        <v>0.6</v>
      </c>
      <c r="N17" s="2">
        <v>0.23</v>
      </c>
      <c r="O17" s="2">
        <v>0.32</v>
      </c>
      <c r="P17" s="2">
        <v>0.51</v>
      </c>
    </row>
    <row r="18" spans="1:16">
      <c r="A18" s="2" t="s">
        <v>36</v>
      </c>
      <c r="B18" s="2">
        <v>3.38</v>
      </c>
      <c r="C18" s="2">
        <v>4.4800000000000004</v>
      </c>
      <c r="D18" s="2">
        <v>0.61</v>
      </c>
      <c r="E18" s="2">
        <v>4465.07</v>
      </c>
      <c r="F18" s="2">
        <v>5924.77</v>
      </c>
      <c r="G18" s="2">
        <v>810.71</v>
      </c>
      <c r="H18" s="2">
        <v>28.1</v>
      </c>
      <c r="I18" s="2">
        <v>39.4</v>
      </c>
      <c r="J18" s="2">
        <v>41.5</v>
      </c>
      <c r="K18" s="2">
        <v>1.23</v>
      </c>
      <c r="L18" s="2">
        <v>1.08</v>
      </c>
      <c r="M18" s="2">
        <v>0.69</v>
      </c>
      <c r="N18" s="2">
        <v>0.19</v>
      </c>
      <c r="O18" s="2">
        <v>0.22</v>
      </c>
      <c r="P18" s="2">
        <v>0.46</v>
      </c>
    </row>
    <row r="19" spans="1:16">
      <c r="A19" s="2" t="s">
        <v>36</v>
      </c>
      <c r="B19" s="2">
        <v>2.93</v>
      </c>
      <c r="C19" s="2">
        <v>4.05</v>
      </c>
      <c r="D19" s="2">
        <v>0.56000000000000005</v>
      </c>
      <c r="E19" s="2">
        <v>4241.1899999999996</v>
      </c>
      <c r="F19" s="2">
        <v>5865.71</v>
      </c>
      <c r="G19" s="2">
        <v>807.32</v>
      </c>
      <c r="H19" s="2">
        <v>22.9</v>
      </c>
      <c r="I19" s="2">
        <v>31.6</v>
      </c>
      <c r="J19" s="2">
        <v>35.700000000000003</v>
      </c>
      <c r="K19" s="2">
        <v>0.87</v>
      </c>
      <c r="L19" s="2">
        <v>0.71</v>
      </c>
      <c r="M19" s="2">
        <v>0.64</v>
      </c>
      <c r="N19" s="2">
        <v>0.27</v>
      </c>
      <c r="O19" s="2">
        <v>0.32</v>
      </c>
      <c r="P19" s="2">
        <v>0.47</v>
      </c>
    </row>
    <row r="20" spans="1:16">
      <c r="A20" s="2" t="s">
        <v>36</v>
      </c>
      <c r="B20" s="2">
        <v>3.32</v>
      </c>
      <c r="C20" s="2">
        <v>3.83</v>
      </c>
      <c r="D20" s="2">
        <v>0.47</v>
      </c>
      <c r="E20" s="2">
        <v>4522.49</v>
      </c>
      <c r="F20" s="2">
        <v>5220.6899999999996</v>
      </c>
      <c r="G20" s="2">
        <v>639.84</v>
      </c>
      <c r="H20" s="2">
        <v>19.399999999999999</v>
      </c>
      <c r="I20" s="2">
        <v>26.8</v>
      </c>
      <c r="J20" s="2">
        <v>31.6</v>
      </c>
      <c r="K20" s="2">
        <v>1.06</v>
      </c>
      <c r="L20" s="2">
        <v>0.86</v>
      </c>
      <c r="M20" s="2">
        <v>0.71</v>
      </c>
      <c r="N20" s="2">
        <v>0.22</v>
      </c>
      <c r="O20" s="2">
        <v>0.28000000000000003</v>
      </c>
      <c r="P20" s="2">
        <v>0.43</v>
      </c>
    </row>
    <row r="21" spans="1:16">
      <c r="A21" s="2" t="s">
        <v>36</v>
      </c>
      <c r="B21" s="2">
        <v>3.11</v>
      </c>
      <c r="C21" s="2">
        <v>4.59</v>
      </c>
      <c r="D21" s="2">
        <v>0.61</v>
      </c>
      <c r="E21" s="2">
        <v>4567.4399999999996</v>
      </c>
      <c r="F21" s="2">
        <v>6736.17</v>
      </c>
      <c r="G21" s="2">
        <v>889</v>
      </c>
      <c r="H21" s="2">
        <v>21.9</v>
      </c>
      <c r="I21" s="2">
        <v>27.5</v>
      </c>
      <c r="J21" s="2">
        <v>35.299999999999997</v>
      </c>
      <c r="K21" s="2">
        <v>0.89</v>
      </c>
      <c r="L21" s="2">
        <v>0.73</v>
      </c>
      <c r="M21" s="2">
        <v>0.54</v>
      </c>
      <c r="N21" s="2">
        <v>0.25</v>
      </c>
      <c r="O21" s="2">
        <v>0.28999999999999998</v>
      </c>
      <c r="P21" s="2">
        <v>0.51</v>
      </c>
    </row>
    <row r="22" spans="1:16">
      <c r="A22" s="2" t="s">
        <v>36</v>
      </c>
      <c r="B22" s="2">
        <v>3.22</v>
      </c>
      <c r="C22" s="2">
        <v>3.85</v>
      </c>
      <c r="D22" s="2">
        <v>0.6</v>
      </c>
      <c r="E22" s="2">
        <v>4570.32</v>
      </c>
      <c r="F22" s="2">
        <v>5457.84</v>
      </c>
      <c r="G22" s="2">
        <v>855.76</v>
      </c>
      <c r="H22" s="2">
        <v>20.6</v>
      </c>
      <c r="I22" s="2">
        <v>25.4</v>
      </c>
      <c r="J22" s="2">
        <v>34.6</v>
      </c>
      <c r="K22" s="2">
        <v>0.84</v>
      </c>
      <c r="L22" s="2">
        <v>0.73</v>
      </c>
      <c r="M22" s="2">
        <v>0.68</v>
      </c>
      <c r="N22" s="2">
        <v>0.28999999999999998</v>
      </c>
      <c r="O22" s="2">
        <v>0.32</v>
      </c>
      <c r="P22" s="2">
        <v>0.56999999999999995</v>
      </c>
    </row>
    <row r="23" spans="1:16">
      <c r="A23" s="2" t="s">
        <v>36</v>
      </c>
      <c r="B23" s="2">
        <v>2.5299999999999998</v>
      </c>
      <c r="C23" s="2">
        <v>4.6900000000000004</v>
      </c>
      <c r="D23" s="2">
        <v>0.49</v>
      </c>
      <c r="E23" s="2">
        <v>3561.66</v>
      </c>
      <c r="F23" s="2">
        <v>6586.43</v>
      </c>
      <c r="G23" s="2">
        <v>693.19</v>
      </c>
      <c r="H23" s="2">
        <v>20.6</v>
      </c>
      <c r="I23" s="2">
        <v>25.2</v>
      </c>
      <c r="J23" s="2">
        <v>33.4</v>
      </c>
      <c r="K23" s="2">
        <v>0.82</v>
      </c>
      <c r="L23" s="2">
        <v>0.75</v>
      </c>
      <c r="M23" s="2">
        <v>0.72</v>
      </c>
      <c r="N23" s="2">
        <v>0.28999999999999998</v>
      </c>
      <c r="O23" s="2">
        <v>0.26</v>
      </c>
      <c r="P23" s="2">
        <v>0.47</v>
      </c>
    </row>
    <row r="24" spans="1:16">
      <c r="A24" s="2" t="s">
        <v>36</v>
      </c>
      <c r="B24" s="2">
        <v>3.05</v>
      </c>
      <c r="C24" s="2">
        <v>3.85</v>
      </c>
      <c r="D24" s="2">
        <v>0.42</v>
      </c>
      <c r="E24" s="2">
        <v>4045.07</v>
      </c>
      <c r="F24" s="2">
        <v>5115.1099999999997</v>
      </c>
      <c r="G24" s="2">
        <v>557.79</v>
      </c>
      <c r="H24" s="2">
        <v>25.4</v>
      </c>
      <c r="I24" s="2">
        <v>35.4</v>
      </c>
      <c r="J24" s="2">
        <v>34.1</v>
      </c>
      <c r="K24" s="2">
        <v>0.84</v>
      </c>
      <c r="L24" s="2">
        <v>0.69</v>
      </c>
      <c r="M24" s="2">
        <v>0.68</v>
      </c>
      <c r="N24" s="2">
        <v>0.26</v>
      </c>
      <c r="O24" s="2">
        <v>0.31</v>
      </c>
      <c r="P24" s="2">
        <v>0.49</v>
      </c>
    </row>
    <row r="25" spans="1:16">
      <c r="A25" s="2" t="s">
        <v>36</v>
      </c>
      <c r="B25" s="2">
        <v>2.79</v>
      </c>
      <c r="C25" s="2">
        <v>4.6399999999999997</v>
      </c>
      <c r="D25" s="2">
        <v>0.53</v>
      </c>
      <c r="E25" s="2">
        <v>3785.07</v>
      </c>
      <c r="F25" s="2">
        <v>6304.75</v>
      </c>
      <c r="G25" s="2">
        <v>719.04</v>
      </c>
      <c r="H25" s="2">
        <v>23.1</v>
      </c>
      <c r="I25" s="2">
        <v>31.8</v>
      </c>
      <c r="J25" s="2">
        <v>33.6</v>
      </c>
      <c r="K25" s="2">
        <v>0.96</v>
      </c>
      <c r="L25" s="2">
        <v>0.73</v>
      </c>
      <c r="M25" s="2">
        <v>0.66</v>
      </c>
      <c r="N25" s="2">
        <v>0.23</v>
      </c>
      <c r="O25" s="2">
        <v>0.28999999999999998</v>
      </c>
      <c r="P25" s="2">
        <v>0.51</v>
      </c>
    </row>
    <row r="26" spans="1:16">
      <c r="A26" s="2" t="s">
        <v>36</v>
      </c>
      <c r="B26" s="2">
        <v>2.9</v>
      </c>
      <c r="C26" s="2">
        <v>4.2699999999999996</v>
      </c>
      <c r="D26" s="2">
        <v>0.27</v>
      </c>
      <c r="E26" s="2">
        <v>4129.2</v>
      </c>
      <c r="F26" s="2">
        <v>6084.67</v>
      </c>
      <c r="G26" s="2">
        <v>384.1</v>
      </c>
      <c r="H26" s="2">
        <v>17.399999999999999</v>
      </c>
      <c r="I26" s="2">
        <v>23.8</v>
      </c>
      <c r="J26" s="2">
        <v>37.1</v>
      </c>
      <c r="K26" s="2">
        <v>0.85</v>
      </c>
      <c r="L26" s="2">
        <v>0.73</v>
      </c>
      <c r="M26" s="2">
        <v>0.67</v>
      </c>
      <c r="N26" s="2">
        <v>0.27</v>
      </c>
      <c r="O26" s="2">
        <v>0.23</v>
      </c>
      <c r="P26" s="2">
        <v>0.51</v>
      </c>
    </row>
    <row r="27" spans="1:16">
      <c r="A27" s="2" t="s">
        <v>36</v>
      </c>
      <c r="B27" s="2">
        <v>2.88</v>
      </c>
      <c r="C27" s="2">
        <v>4.25</v>
      </c>
      <c r="D27" s="2">
        <v>0.54</v>
      </c>
      <c r="E27" s="2">
        <v>3878.38</v>
      </c>
      <c r="F27" s="2">
        <v>5736.59</v>
      </c>
      <c r="G27" s="2">
        <v>728.55</v>
      </c>
      <c r="H27" s="2">
        <v>16</v>
      </c>
      <c r="I27" s="2">
        <v>20.5</v>
      </c>
      <c r="J27" s="2">
        <v>33</v>
      </c>
      <c r="K27" s="2">
        <v>0.96</v>
      </c>
      <c r="L27" s="2">
        <v>0.74</v>
      </c>
      <c r="M27" s="2">
        <v>0.69</v>
      </c>
      <c r="N27" s="2">
        <v>0.25</v>
      </c>
      <c r="O27" s="2">
        <v>0.28000000000000003</v>
      </c>
      <c r="P27" s="2">
        <v>0.46</v>
      </c>
    </row>
    <row r="28" spans="1:16">
      <c r="A28" s="2" t="s">
        <v>36</v>
      </c>
      <c r="B28" s="2">
        <v>3.13</v>
      </c>
      <c r="C28" s="2">
        <v>4.51</v>
      </c>
      <c r="D28" s="2">
        <v>0.48</v>
      </c>
      <c r="E28" s="2">
        <v>4533.3999999999996</v>
      </c>
      <c r="F28" s="2">
        <v>6531.23</v>
      </c>
      <c r="G28" s="2">
        <v>697.79</v>
      </c>
      <c r="H28" s="2">
        <v>21.6</v>
      </c>
      <c r="I28" s="2">
        <v>28.7</v>
      </c>
      <c r="J28" s="2">
        <v>37</v>
      </c>
      <c r="K28" s="2">
        <v>0.84</v>
      </c>
      <c r="L28" s="2">
        <v>0.68</v>
      </c>
      <c r="M28" s="2">
        <v>0.63</v>
      </c>
      <c r="N28" s="2">
        <v>0.24</v>
      </c>
      <c r="O28" s="2">
        <v>0.32</v>
      </c>
      <c r="P28" s="2">
        <v>0.53</v>
      </c>
    </row>
    <row r="29" spans="1:16">
      <c r="A29" s="2" t="s">
        <v>36</v>
      </c>
      <c r="B29" s="2">
        <v>3.29</v>
      </c>
      <c r="C29" s="2">
        <v>4.74</v>
      </c>
      <c r="D29" s="2">
        <v>0.52</v>
      </c>
      <c r="E29" s="2">
        <v>4756.13</v>
      </c>
      <c r="F29" s="2">
        <v>6845.13</v>
      </c>
      <c r="G29" s="2">
        <v>746.11</v>
      </c>
      <c r="H29" s="2">
        <v>20.9</v>
      </c>
      <c r="I29" s="2">
        <v>30.3</v>
      </c>
      <c r="J29" s="2">
        <v>35.1</v>
      </c>
      <c r="K29" s="2">
        <v>1.06</v>
      </c>
      <c r="L29" s="2">
        <v>0.72</v>
      </c>
      <c r="M29" s="2">
        <v>0.63</v>
      </c>
      <c r="N29" s="2">
        <v>0.2</v>
      </c>
      <c r="O29" s="2">
        <v>0.26</v>
      </c>
      <c r="P29" s="2">
        <v>0.49</v>
      </c>
    </row>
    <row r="30" spans="1:16">
      <c r="A30" s="2" t="s">
        <v>36</v>
      </c>
      <c r="B30" s="2">
        <v>3.06</v>
      </c>
      <c r="C30" s="2">
        <v>4.21</v>
      </c>
      <c r="D30" s="2">
        <v>0.53</v>
      </c>
      <c r="E30" s="2">
        <v>4477.37</v>
      </c>
      <c r="F30" s="2">
        <v>6151.74</v>
      </c>
      <c r="G30" s="2">
        <v>781.26</v>
      </c>
      <c r="H30" s="2">
        <v>19.600000000000001</v>
      </c>
      <c r="I30" s="2">
        <v>27.5</v>
      </c>
      <c r="J30" s="2">
        <v>39.1</v>
      </c>
      <c r="K30" s="2">
        <v>0.94</v>
      </c>
      <c r="L30" s="2">
        <v>0.79</v>
      </c>
      <c r="M30" s="2">
        <v>0.63</v>
      </c>
      <c r="N30" s="2">
        <v>0.22</v>
      </c>
      <c r="O30" s="2">
        <v>0.26</v>
      </c>
      <c r="P30" s="2">
        <v>0.5</v>
      </c>
    </row>
    <row r="31" spans="1:16">
      <c r="A31" s="2" t="s">
        <v>36</v>
      </c>
      <c r="B31" s="2">
        <v>3.08</v>
      </c>
      <c r="C31" s="2">
        <v>4.3499999999999996</v>
      </c>
      <c r="D31" s="2">
        <v>0.53</v>
      </c>
      <c r="E31" s="2">
        <v>4149.18</v>
      </c>
      <c r="F31" s="2">
        <v>5859.19</v>
      </c>
      <c r="G31" s="2">
        <v>708.16</v>
      </c>
      <c r="H31" s="2">
        <v>21.4</v>
      </c>
      <c r="I31" s="2">
        <v>31.7</v>
      </c>
      <c r="J31" s="2">
        <v>36</v>
      </c>
      <c r="K31" s="2">
        <v>1.03</v>
      </c>
      <c r="L31" s="2">
        <v>0.76</v>
      </c>
      <c r="M31" s="2">
        <v>0.68</v>
      </c>
      <c r="N31" s="2">
        <v>0.21</v>
      </c>
      <c r="O31" s="2">
        <v>0.28000000000000003</v>
      </c>
      <c r="P31" s="2">
        <v>0.43</v>
      </c>
    </row>
    <row r="32" spans="1:16">
      <c r="A32" s="2" t="s">
        <v>36</v>
      </c>
      <c r="B32" s="2">
        <v>3.14</v>
      </c>
      <c r="C32" s="2">
        <v>3.92</v>
      </c>
      <c r="D32" s="2">
        <v>0.46</v>
      </c>
      <c r="E32" s="2">
        <v>4118.3</v>
      </c>
      <c r="F32" s="2">
        <v>5145.79</v>
      </c>
      <c r="G32" s="2">
        <v>597.77</v>
      </c>
      <c r="H32" s="2">
        <v>24.4</v>
      </c>
      <c r="I32" s="2">
        <v>30.8</v>
      </c>
      <c r="J32" s="2">
        <v>33.5</v>
      </c>
      <c r="K32" s="2">
        <v>0.97</v>
      </c>
      <c r="L32" s="2">
        <v>0.72</v>
      </c>
      <c r="M32" s="2">
        <v>0.73</v>
      </c>
      <c r="N32" s="2">
        <v>0.23</v>
      </c>
      <c r="O32" s="2">
        <v>0.31</v>
      </c>
      <c r="P32" s="2">
        <v>0.45</v>
      </c>
    </row>
    <row r="33" spans="1:16">
      <c r="A33" s="2" t="s">
        <v>36</v>
      </c>
      <c r="B33" s="2">
        <v>3.03</v>
      </c>
      <c r="C33" s="2">
        <v>4.43</v>
      </c>
      <c r="D33" s="2">
        <v>0.44</v>
      </c>
      <c r="E33" s="2">
        <v>4361.7700000000004</v>
      </c>
      <c r="F33" s="2">
        <v>6377.78</v>
      </c>
      <c r="G33" s="2">
        <v>627.79999999999995</v>
      </c>
      <c r="H33" s="2">
        <v>22.6</v>
      </c>
      <c r="I33" s="2">
        <v>26.9</v>
      </c>
      <c r="J33" s="2">
        <v>32.299999999999997</v>
      </c>
      <c r="K33" s="2">
        <v>0.8</v>
      </c>
      <c r="L33" s="2">
        <v>0.74</v>
      </c>
      <c r="M33" s="2">
        <v>0.72</v>
      </c>
      <c r="N33" s="2">
        <v>0.27</v>
      </c>
      <c r="O33" s="2">
        <v>0.27</v>
      </c>
      <c r="P33" s="2">
        <v>0.53</v>
      </c>
    </row>
    <row r="34" spans="1:16">
      <c r="A34" s="2" t="s">
        <v>36</v>
      </c>
      <c r="B34" s="2">
        <v>3.13</v>
      </c>
      <c r="C34" s="2">
        <v>3.87</v>
      </c>
      <c r="D34" s="2">
        <v>0.54</v>
      </c>
      <c r="E34" s="2">
        <v>4435.2</v>
      </c>
      <c r="F34" s="2">
        <v>5486.12</v>
      </c>
      <c r="G34" s="2">
        <v>764.19</v>
      </c>
      <c r="H34" s="2">
        <v>19.399999999999999</v>
      </c>
      <c r="I34" s="2">
        <v>28.6</v>
      </c>
      <c r="J34" s="2">
        <v>36.6</v>
      </c>
      <c r="K34" s="2">
        <v>0.73</v>
      </c>
      <c r="L34" s="2">
        <v>0.82</v>
      </c>
      <c r="M34" s="2">
        <v>0.82</v>
      </c>
      <c r="N34" s="2">
        <v>0.34</v>
      </c>
      <c r="O34" s="2">
        <v>0.25</v>
      </c>
      <c r="P34" s="2">
        <v>0.5</v>
      </c>
    </row>
    <row r="35" spans="1:16">
      <c r="A35" s="2" t="s">
        <v>36</v>
      </c>
      <c r="B35" s="2">
        <v>3.31</v>
      </c>
      <c r="C35" s="2">
        <v>4.24</v>
      </c>
      <c r="D35" s="2">
        <v>0.68</v>
      </c>
      <c r="E35" s="2">
        <v>4578.32</v>
      </c>
      <c r="F35" s="2">
        <v>5869.75</v>
      </c>
      <c r="G35" s="2">
        <v>934.98</v>
      </c>
      <c r="H35" s="2">
        <v>21.1</v>
      </c>
      <c r="I35" s="2">
        <v>27.7</v>
      </c>
      <c r="J35" s="2">
        <v>35.6</v>
      </c>
      <c r="K35" s="2">
        <v>0.92</v>
      </c>
      <c r="L35" s="2">
        <v>0.78</v>
      </c>
      <c r="M35" s="2">
        <v>0.61</v>
      </c>
      <c r="N35" s="2">
        <v>0.27</v>
      </c>
      <c r="O35" s="2">
        <v>0.31</v>
      </c>
      <c r="P35" s="2">
        <v>0.57999999999999996</v>
      </c>
    </row>
    <row r="36" spans="1:16">
      <c r="A36" s="2" t="s">
        <v>36</v>
      </c>
      <c r="B36" s="2">
        <v>3.46</v>
      </c>
      <c r="C36" s="2">
        <v>4.04</v>
      </c>
      <c r="D36" s="2">
        <v>0.61</v>
      </c>
      <c r="E36" s="2">
        <v>4753.32</v>
      </c>
      <c r="F36" s="2">
        <v>5554.87</v>
      </c>
      <c r="G36" s="2">
        <v>834.59</v>
      </c>
      <c r="H36" s="2">
        <v>26</v>
      </c>
      <c r="I36" s="2">
        <v>33.9</v>
      </c>
      <c r="J36" s="2">
        <v>39.799999999999997</v>
      </c>
      <c r="K36" s="2">
        <v>0.85</v>
      </c>
      <c r="L36" s="2">
        <v>0.71</v>
      </c>
      <c r="M36" s="2">
        <v>0.57999999999999996</v>
      </c>
      <c r="N36" s="2">
        <v>0.25</v>
      </c>
      <c r="O36" s="2">
        <v>0.28999999999999998</v>
      </c>
      <c r="P36" s="2">
        <v>0.52</v>
      </c>
    </row>
    <row r="37" spans="1:16">
      <c r="A37" s="2" t="s">
        <v>36</v>
      </c>
      <c r="B37" s="2">
        <v>3.29</v>
      </c>
      <c r="C37" s="2">
        <v>4</v>
      </c>
      <c r="D37" s="2">
        <v>0.71</v>
      </c>
      <c r="E37" s="2">
        <v>4611.7</v>
      </c>
      <c r="F37" s="2">
        <v>5614.43</v>
      </c>
      <c r="G37" s="2">
        <v>996.06</v>
      </c>
      <c r="H37" s="2">
        <v>21.6</v>
      </c>
      <c r="I37" s="2">
        <v>29.6</v>
      </c>
      <c r="J37" s="2">
        <v>32.6</v>
      </c>
      <c r="K37" s="2">
        <v>0.81</v>
      </c>
      <c r="L37" s="2">
        <v>0.71</v>
      </c>
      <c r="M37" s="2">
        <v>0.62</v>
      </c>
      <c r="N37" s="2">
        <v>0.26</v>
      </c>
      <c r="O37" s="2">
        <v>0.28000000000000003</v>
      </c>
      <c r="P37" s="2">
        <v>0.51</v>
      </c>
    </row>
    <row r="38" spans="1:16">
      <c r="A38" s="2" t="s">
        <v>36</v>
      </c>
      <c r="B38" s="2">
        <v>3.02</v>
      </c>
      <c r="C38" s="2">
        <v>4.8600000000000003</v>
      </c>
      <c r="D38" s="2">
        <v>0.65</v>
      </c>
      <c r="E38" s="2">
        <v>4329.28</v>
      </c>
      <c r="F38" s="2">
        <v>6954.21</v>
      </c>
      <c r="G38" s="2">
        <v>926.51</v>
      </c>
      <c r="H38" s="2">
        <v>21.4</v>
      </c>
      <c r="I38" s="2">
        <v>26.8</v>
      </c>
      <c r="J38" s="2">
        <v>33.5</v>
      </c>
      <c r="K38" s="2">
        <v>0.86</v>
      </c>
      <c r="L38" s="2">
        <v>0.72</v>
      </c>
      <c r="M38" s="2">
        <v>0.64</v>
      </c>
      <c r="N38" s="2">
        <v>0.26</v>
      </c>
      <c r="O38" s="2">
        <v>0.27</v>
      </c>
      <c r="P38" s="2">
        <v>0.51</v>
      </c>
    </row>
    <row r="39" spans="1:16">
      <c r="A39" s="2" t="s">
        <v>36</v>
      </c>
      <c r="B39" s="2">
        <v>2.84</v>
      </c>
      <c r="C39" s="2">
        <v>4.07</v>
      </c>
      <c r="D39" s="2">
        <v>0.49</v>
      </c>
      <c r="E39" s="2">
        <v>3624.25</v>
      </c>
      <c r="F39" s="2">
        <v>5189.55</v>
      </c>
      <c r="G39" s="2">
        <v>623.95000000000005</v>
      </c>
      <c r="H39" s="2">
        <v>17.899999999999999</v>
      </c>
      <c r="I39" s="2">
        <v>27.5</v>
      </c>
      <c r="J39" s="2">
        <v>32.200000000000003</v>
      </c>
      <c r="K39" s="2">
        <v>0.88</v>
      </c>
      <c r="L39" s="2">
        <v>0.77</v>
      </c>
      <c r="M39" s="2">
        <v>0.83</v>
      </c>
      <c r="N39" s="2">
        <v>0.24</v>
      </c>
      <c r="O39" s="2">
        <v>0.25</v>
      </c>
      <c r="P39" s="2">
        <v>0.49</v>
      </c>
    </row>
    <row r="40" spans="1:16">
      <c r="A40" s="2" t="s">
        <v>36</v>
      </c>
      <c r="B40" s="2">
        <v>2.5499999999999998</v>
      </c>
      <c r="C40" s="2">
        <v>4.13</v>
      </c>
      <c r="D40" s="2">
        <v>0.45</v>
      </c>
      <c r="E40" s="2">
        <v>3465.01</v>
      </c>
      <c r="F40" s="2">
        <v>5613.99</v>
      </c>
      <c r="G40" s="2">
        <v>614.28</v>
      </c>
      <c r="H40" s="2">
        <v>30.2</v>
      </c>
      <c r="I40" s="2">
        <v>38.700000000000003</v>
      </c>
      <c r="J40" s="2">
        <v>31.7</v>
      </c>
      <c r="K40" s="2">
        <v>0.81</v>
      </c>
      <c r="L40" s="2">
        <v>0.71</v>
      </c>
      <c r="M40" s="2">
        <v>0.67</v>
      </c>
      <c r="N40" s="2">
        <v>0.28000000000000003</v>
      </c>
      <c r="O40" s="2">
        <v>0.28000000000000003</v>
      </c>
      <c r="P40" s="2">
        <v>0.5</v>
      </c>
    </row>
    <row r="41" spans="1:16">
      <c r="A41" s="2" t="s">
        <v>36</v>
      </c>
      <c r="B41" s="2">
        <v>2.93</v>
      </c>
      <c r="C41" s="2">
        <v>4.0199999999999996</v>
      </c>
      <c r="D41" s="2">
        <v>0.43</v>
      </c>
      <c r="E41" s="2">
        <v>3941.57</v>
      </c>
      <c r="F41" s="2">
        <v>5420.27</v>
      </c>
      <c r="G41" s="2">
        <v>580.30999999999995</v>
      </c>
      <c r="H41" s="2">
        <v>22.6</v>
      </c>
      <c r="I41" s="2">
        <v>30.6</v>
      </c>
      <c r="J41" s="2">
        <v>41.7</v>
      </c>
      <c r="K41" s="2">
        <v>1.0900000000000001</v>
      </c>
      <c r="L41" s="2">
        <v>0.74</v>
      </c>
      <c r="M41" s="2">
        <v>0.62</v>
      </c>
      <c r="N41" s="2">
        <v>0.22</v>
      </c>
      <c r="O41" s="2">
        <v>0.3</v>
      </c>
      <c r="P41" s="2">
        <v>0.47</v>
      </c>
    </row>
    <row r="42" spans="1:16">
      <c r="A42" s="2" t="s">
        <v>36</v>
      </c>
      <c r="B42" s="2">
        <v>2.56</v>
      </c>
      <c r="C42" s="2">
        <v>3.99</v>
      </c>
      <c r="D42" s="2">
        <v>0.55000000000000004</v>
      </c>
      <c r="E42" s="2">
        <v>3492.2</v>
      </c>
      <c r="F42" s="2">
        <v>5451.28</v>
      </c>
      <c r="G42" s="2">
        <v>758.11</v>
      </c>
      <c r="H42" s="2">
        <v>24.4</v>
      </c>
      <c r="I42" s="2">
        <v>39</v>
      </c>
      <c r="J42" s="2">
        <v>43.4</v>
      </c>
      <c r="K42" s="2">
        <v>0.94</v>
      </c>
      <c r="L42" s="2">
        <v>0.64</v>
      </c>
      <c r="M42" s="2">
        <v>0.48</v>
      </c>
      <c r="N42" s="2">
        <v>0.23</v>
      </c>
      <c r="O42" s="2">
        <v>0.34</v>
      </c>
      <c r="P42" s="2">
        <v>0.56000000000000005</v>
      </c>
    </row>
    <row r="43" spans="1:16">
      <c r="A43" s="2" t="s">
        <v>36</v>
      </c>
      <c r="B43" s="2">
        <v>3.54</v>
      </c>
      <c r="C43" s="2">
        <v>4.2699999999999996</v>
      </c>
      <c r="D43" s="2">
        <v>0.5</v>
      </c>
      <c r="E43" s="2">
        <v>5215.6099999999997</v>
      </c>
      <c r="F43" s="2">
        <v>6296.6</v>
      </c>
      <c r="G43" s="2">
        <v>739.03</v>
      </c>
      <c r="H43" s="2">
        <v>22</v>
      </c>
      <c r="I43" s="2">
        <v>29.3</v>
      </c>
      <c r="J43" s="2">
        <v>36.1</v>
      </c>
      <c r="K43" s="2">
        <v>1.02</v>
      </c>
      <c r="L43" s="2">
        <v>0.83</v>
      </c>
      <c r="M43" s="2">
        <v>0.68</v>
      </c>
      <c r="N43" s="2">
        <v>0.18</v>
      </c>
      <c r="O43" s="2">
        <v>0.23</v>
      </c>
      <c r="P43" s="2">
        <v>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PD vs MSA</vt:lpstr>
      <vt:lpstr>PD_MSA_tot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Patrice</cp:lastModifiedBy>
  <cp:revision>1</cp:revision>
  <dcterms:created xsi:type="dcterms:W3CDTF">2015-04-21T10:59:17Z</dcterms:created>
  <dcterms:modified xsi:type="dcterms:W3CDTF">2015-08-04T12:24:39Z</dcterms:modified>
  <dc:language>it-IT</dc:language>
</cp:coreProperties>
</file>