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dor\Desktop\11_21_н05\"/>
    </mc:Choice>
  </mc:AlternateContent>
  <bookViews>
    <workbookView xWindow="0" yWindow="0" windowWidth="23040" windowHeight="9060" activeTab="1"/>
  </bookViews>
  <sheets>
    <sheet name="Дані" sheetId="1" r:id="rId1"/>
    <sheet name="Статистика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5" i="2" l="1"/>
  <c r="R6" i="2"/>
  <c r="R7" i="2"/>
  <c r="R8" i="2"/>
  <c r="R9" i="2"/>
  <c r="R10" i="2"/>
  <c r="R11" i="2"/>
  <c r="R12" i="2"/>
  <c r="R13" i="2"/>
  <c r="R14" i="2"/>
  <c r="Q6" i="2"/>
  <c r="Q7" i="2"/>
  <c r="Q8" i="2"/>
  <c r="Q9" i="2"/>
  <c r="Q10" i="2"/>
  <c r="Q11" i="2"/>
  <c r="Q12" i="2"/>
  <c r="Q13" i="2"/>
  <c r="Q14" i="2"/>
  <c r="Q5" i="2"/>
</calcChain>
</file>

<file path=xl/sharedStrings.xml><?xml version="1.0" encoding="utf-8"?>
<sst xmlns="http://schemas.openxmlformats.org/spreadsheetml/2006/main" count="118" uniqueCount="12">
  <si>
    <t>вартість</t>
  </si>
  <si>
    <t>вага</t>
  </si>
  <si>
    <t>Україна</t>
  </si>
  <si>
    <t>Франція</t>
  </si>
  <si>
    <t>Іспанія</t>
  </si>
  <si>
    <t>Швеція</t>
  </si>
  <si>
    <t>Норвегія</t>
  </si>
  <si>
    <t>Німеччина</t>
  </si>
  <si>
    <t>Фінляндія</t>
  </si>
  <si>
    <t>Польща</t>
  </si>
  <si>
    <t>Італія</t>
  </si>
  <si>
    <t>Велика Британія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</si>
</sst>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0" xfId="0" applyFont="1" applyBorder="1"/>
    <xf numFmtId="164" fontId="0" fillId="0" borderId="0" xfId="0" applyNumberFormat="1"/>
    <xf numFmtId="4" fontId="0" fillId="0" borderId="0" xfId="0" applyNumberFormat="1" applyBorder="1"/>
    <xf numFmtId="3" fontId="0" fillId="0" borderId="0" xfId="0" applyNumberFormat="1"/>
    <xf numFmtId="0" fontId="0" fillId="0" borderId="0" xfId="0" applyBorder="1"/>
    <xf numFmtId="0" fontId="3" fillId="0" borderId="0" xfId="0" applyFont="1" applyBorder="1"/>
    <xf numFmtId="0" fontId="1" fillId="0" borderId="0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bubbleChart>
        <c:varyColors val="1"/>
        <c:ser>
          <c:idx val="0"/>
          <c:order val="0"/>
          <c:tx>
            <c:strRef>
              <c:f>Статистика!$P$4</c:f>
              <c:strCache>
                <c:ptCount val="1"/>
                <c:pt idx="0">
                  <c:v>2016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E1E-405B-B725-B576089B18A4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E1E-405B-B725-B576089B18A4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E1E-405B-B725-B576089B18A4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9E1E-405B-B725-B576089B18A4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9E1E-405B-B725-B576089B18A4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9E1E-405B-B725-B576089B18A4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9E1E-405B-B725-B576089B18A4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9E1E-405B-B725-B576089B18A4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3">
                  <a:lumMod val="60000"/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9E1E-405B-B725-B576089B18A4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4">
                  <a:lumMod val="60000"/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9E1E-405B-B725-B576089B18A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-12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dLblPos val="t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Статистика!$P$5:$P$14</c:f>
              <c:strCache>
                <c:ptCount val="10"/>
                <c:pt idx="0">
                  <c:v>Україна</c:v>
                </c:pt>
                <c:pt idx="1">
                  <c:v>Франція</c:v>
                </c:pt>
                <c:pt idx="2">
                  <c:v>Іспанія</c:v>
                </c:pt>
                <c:pt idx="3">
                  <c:v>Швеція</c:v>
                </c:pt>
                <c:pt idx="4">
                  <c:v>Норвегія</c:v>
                </c:pt>
                <c:pt idx="5">
                  <c:v>Німеччина</c:v>
                </c:pt>
                <c:pt idx="6">
                  <c:v>Фінляндія</c:v>
                </c:pt>
                <c:pt idx="7">
                  <c:v>Польща</c:v>
                </c:pt>
                <c:pt idx="8">
                  <c:v>Італія</c:v>
                </c:pt>
                <c:pt idx="9">
                  <c:v>Велика Британія</c:v>
                </c:pt>
              </c:strCache>
            </c:strRef>
          </c:xVal>
          <c:yVal>
            <c:numRef>
              <c:f>Статистика!$Q$5:$Q$14</c:f>
              <c:numCache>
                <c:formatCode>General</c:formatCode>
                <c:ptCount val="10"/>
                <c:pt idx="0">
                  <c:v>3081</c:v>
                </c:pt>
                <c:pt idx="1">
                  <c:v>2611</c:v>
                </c:pt>
                <c:pt idx="2">
                  <c:v>2265</c:v>
                </c:pt>
                <c:pt idx="3">
                  <c:v>2932</c:v>
                </c:pt>
                <c:pt idx="4">
                  <c:v>1710</c:v>
                </c:pt>
                <c:pt idx="5">
                  <c:v>1433</c:v>
                </c:pt>
                <c:pt idx="6">
                  <c:v>2113</c:v>
                </c:pt>
                <c:pt idx="7">
                  <c:v>1274</c:v>
                </c:pt>
                <c:pt idx="8">
                  <c:v>2135</c:v>
                </c:pt>
                <c:pt idx="9">
                  <c:v>852</c:v>
                </c:pt>
              </c:numCache>
            </c:numRef>
          </c:yVal>
          <c:bubbleSize>
            <c:numRef>
              <c:f>Статистика!$R$5:$R$14</c:f>
              <c:numCache>
                <c:formatCode>General</c:formatCode>
                <c:ptCount val="10"/>
                <c:pt idx="0">
                  <c:v>2500.069</c:v>
                </c:pt>
                <c:pt idx="1">
                  <c:v>2527.2260000000001</c:v>
                </c:pt>
                <c:pt idx="2">
                  <c:v>3027.2020000000002</c:v>
                </c:pt>
                <c:pt idx="3">
                  <c:v>3622.7869999999998</c:v>
                </c:pt>
                <c:pt idx="4">
                  <c:v>1794.633</c:v>
                </c:pt>
                <c:pt idx="5">
                  <c:v>2173.5169999999998</c:v>
                </c:pt>
                <c:pt idx="6">
                  <c:v>4588.0429999999997</c:v>
                </c:pt>
                <c:pt idx="7">
                  <c:v>2090.2399999999998</c:v>
                </c:pt>
                <c:pt idx="8">
                  <c:v>3606.87</c:v>
                </c:pt>
                <c:pt idx="9">
                  <c:v>1203.2550000000001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F0E6-4666-8F2A-C1C39B0B4354}"/>
            </c:ext>
          </c:extLst>
        </c:ser>
        <c:dLbls>
          <c:dLblPos val="r"/>
          <c:showLegendKey val="0"/>
          <c:showVal val="1"/>
          <c:showCatName val="1"/>
          <c:showSerName val="0"/>
          <c:showPercent val="0"/>
          <c:showBubbleSize val="0"/>
        </c:dLbls>
        <c:bubbleScale val="100"/>
        <c:showNegBubbles val="0"/>
        <c:axId val="41565999"/>
        <c:axId val="2040230127"/>
      </c:bubbleChart>
      <c:valAx>
        <c:axId val="41565999"/>
        <c:scaling>
          <c:orientation val="minMax"/>
          <c:min val="0"/>
        </c:scaling>
        <c:delete val="1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@" sourceLinked="0"/>
        <c:majorTickMark val="out"/>
        <c:minorTickMark val="none"/>
        <c:tickLblPos val="nextTo"/>
        <c:crossAx val="2040230127"/>
        <c:crosses val="autoZero"/>
        <c:crossBetween val="midCat"/>
      </c:valAx>
      <c:valAx>
        <c:axId val="2040230127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415659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Scroll" dx="26" fmlaLink="$P$4" max="2016" min="2009" page="10" val="2016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441960</xdr:colOff>
          <xdr:row>5</xdr:row>
          <xdr:rowOff>45720</xdr:rowOff>
        </xdr:from>
        <xdr:to>
          <xdr:col>4</xdr:col>
          <xdr:colOff>38100</xdr:colOff>
          <xdr:row>22</xdr:row>
          <xdr:rowOff>45720</xdr:rowOff>
        </xdr:to>
        <xdr:sp macro="" textlink="">
          <xdr:nvSpPr>
            <xdr:cNvPr id="1025" name="Полоса прокр.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1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4</xdr:col>
      <xdr:colOff>236220</xdr:colOff>
      <xdr:row>4</xdr:row>
      <xdr:rowOff>137160</xdr:rowOff>
    </xdr:from>
    <xdr:to>
      <xdr:col>13</xdr:col>
      <xdr:colOff>312420</xdr:colOff>
      <xdr:row>22</xdr:row>
      <xdr:rowOff>60960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workbookViewId="0">
      <selection activeCell="N2" sqref="N2"/>
    </sheetView>
  </sheetViews>
  <sheetFormatPr defaultRowHeight="14.4" x14ac:dyDescent="0.3"/>
  <sheetData>
    <row r="1" spans="1:15" ht="15" thickBot="1" x14ac:dyDescent="0.35">
      <c r="A1" s="1">
        <v>2009</v>
      </c>
      <c r="B1" s="1" t="s">
        <v>0</v>
      </c>
      <c r="C1" s="1" t="s">
        <v>1</v>
      </c>
      <c r="D1" s="2"/>
      <c r="E1" s="1">
        <v>2010</v>
      </c>
      <c r="F1" s="1" t="s">
        <v>0</v>
      </c>
      <c r="G1" s="1" t="s">
        <v>1</v>
      </c>
      <c r="H1" s="2"/>
      <c r="I1" s="1">
        <v>2011</v>
      </c>
      <c r="J1" s="1" t="s">
        <v>0</v>
      </c>
      <c r="K1" s="1" t="s">
        <v>1</v>
      </c>
      <c r="M1" s="1">
        <v>2012</v>
      </c>
      <c r="N1" s="1" t="s">
        <v>0</v>
      </c>
      <c r="O1" s="1" t="s">
        <v>1</v>
      </c>
    </row>
    <row r="2" spans="1:15" x14ac:dyDescent="0.3">
      <c r="A2" t="s">
        <v>2</v>
      </c>
      <c r="B2">
        <v>1230</v>
      </c>
      <c r="C2" s="3">
        <v>2439.2629999999999</v>
      </c>
      <c r="D2" s="4"/>
      <c r="E2" t="s">
        <v>2</v>
      </c>
      <c r="F2" s="5">
        <v>2528</v>
      </c>
      <c r="G2" s="3">
        <v>4254.7730000000001</v>
      </c>
      <c r="H2" s="4"/>
      <c r="I2" t="s">
        <v>2</v>
      </c>
      <c r="J2" s="5">
        <v>1454</v>
      </c>
      <c r="K2" s="3">
        <v>3915.35</v>
      </c>
      <c r="M2" t="s">
        <v>2</v>
      </c>
      <c r="N2" s="5">
        <v>2223</v>
      </c>
      <c r="O2" s="3">
        <v>2685.1869999999999</v>
      </c>
    </row>
    <row r="3" spans="1:15" x14ac:dyDescent="0.3">
      <c r="A3" t="s">
        <v>3</v>
      </c>
      <c r="B3">
        <v>1134</v>
      </c>
      <c r="C3" s="3">
        <v>1968.2260000000001</v>
      </c>
      <c r="D3" s="4"/>
      <c r="E3" t="s">
        <v>3</v>
      </c>
      <c r="F3" s="5">
        <v>3272</v>
      </c>
      <c r="G3" s="3">
        <v>5506.9679999999998</v>
      </c>
      <c r="H3" s="4"/>
      <c r="I3" t="s">
        <v>3</v>
      </c>
      <c r="J3" s="5">
        <v>2538</v>
      </c>
      <c r="K3" s="3">
        <v>4965.3490000000002</v>
      </c>
      <c r="M3" t="s">
        <v>3</v>
      </c>
      <c r="N3" s="5">
        <v>868</v>
      </c>
      <c r="O3" s="3">
        <v>1035.3620000000001</v>
      </c>
    </row>
    <row r="4" spans="1:15" x14ac:dyDescent="0.3">
      <c r="A4" t="s">
        <v>4</v>
      </c>
      <c r="B4">
        <v>823</v>
      </c>
      <c r="C4" s="3">
        <v>1475.954</v>
      </c>
      <c r="D4" s="4"/>
      <c r="E4" t="s">
        <v>4</v>
      </c>
      <c r="F4" s="5">
        <v>1075</v>
      </c>
      <c r="G4" s="3">
        <v>1809.2280000000001</v>
      </c>
      <c r="H4" s="4"/>
      <c r="I4" t="s">
        <v>4</v>
      </c>
      <c r="J4" s="5">
        <v>1608</v>
      </c>
      <c r="K4" s="3">
        <v>2708.3649999999998</v>
      </c>
      <c r="M4" t="s">
        <v>4</v>
      </c>
      <c r="N4" s="5">
        <v>2765</v>
      </c>
      <c r="O4" s="3">
        <v>3297.3409999999999</v>
      </c>
    </row>
    <row r="5" spans="1:15" x14ac:dyDescent="0.3">
      <c r="A5" t="s">
        <v>5</v>
      </c>
      <c r="B5">
        <v>1769</v>
      </c>
      <c r="C5" s="3">
        <v>2249.2469999999998</v>
      </c>
      <c r="D5" s="4"/>
      <c r="E5" t="s">
        <v>5</v>
      </c>
      <c r="F5" s="5">
        <v>2411</v>
      </c>
      <c r="G5" s="3">
        <v>4057.8850000000002</v>
      </c>
      <c r="H5" s="4"/>
      <c r="I5" t="s">
        <v>5</v>
      </c>
      <c r="J5" s="5">
        <v>1951</v>
      </c>
      <c r="K5" s="3">
        <v>3321.0059999999999</v>
      </c>
      <c r="M5" t="s">
        <v>5</v>
      </c>
      <c r="N5" s="5">
        <v>2931</v>
      </c>
      <c r="O5" s="3">
        <v>3731.241</v>
      </c>
    </row>
    <row r="6" spans="1:15" x14ac:dyDescent="0.3">
      <c r="A6" t="s">
        <v>6</v>
      </c>
      <c r="B6">
        <v>2200</v>
      </c>
      <c r="C6" s="3">
        <v>3219.4859999999999</v>
      </c>
      <c r="D6" s="4"/>
      <c r="E6" t="s">
        <v>6</v>
      </c>
      <c r="F6" s="5">
        <v>1619</v>
      </c>
      <c r="G6" s="3">
        <v>2724.8739999999998</v>
      </c>
      <c r="H6" s="4"/>
      <c r="I6" t="s">
        <v>6</v>
      </c>
      <c r="J6" s="5">
        <v>941</v>
      </c>
      <c r="K6" s="3">
        <v>2069.1260000000002</v>
      </c>
      <c r="M6" t="s">
        <v>6</v>
      </c>
      <c r="N6" s="5">
        <v>1991</v>
      </c>
      <c r="O6" s="3">
        <v>2931.1469999999999</v>
      </c>
    </row>
    <row r="7" spans="1:15" x14ac:dyDescent="0.3">
      <c r="A7" t="s">
        <v>7</v>
      </c>
      <c r="B7">
        <v>2456</v>
      </c>
      <c r="C7" s="3">
        <v>4456.2190000000001</v>
      </c>
      <c r="D7" s="4"/>
      <c r="E7" t="s">
        <v>7</v>
      </c>
      <c r="F7" s="5">
        <v>2347</v>
      </c>
      <c r="G7" s="3">
        <v>3950.1390000000001</v>
      </c>
      <c r="H7" s="4"/>
      <c r="I7" t="s">
        <v>7</v>
      </c>
      <c r="J7" s="5">
        <v>1947</v>
      </c>
      <c r="K7" s="3">
        <v>2019.4770000000001</v>
      </c>
      <c r="M7" t="s">
        <v>7</v>
      </c>
      <c r="N7" s="5">
        <v>3021</v>
      </c>
      <c r="O7" s="3">
        <v>4572.5810000000001</v>
      </c>
    </row>
    <row r="8" spans="1:15" x14ac:dyDescent="0.3">
      <c r="A8" t="s">
        <v>8</v>
      </c>
      <c r="B8">
        <v>3077</v>
      </c>
      <c r="C8" s="3">
        <v>5026.3249999999998</v>
      </c>
      <c r="D8" s="4"/>
      <c r="E8" t="s">
        <v>8</v>
      </c>
      <c r="F8" s="5">
        <v>1486</v>
      </c>
      <c r="G8" s="3">
        <v>2501.0250000000001</v>
      </c>
      <c r="H8" s="4"/>
      <c r="I8" t="s">
        <v>8</v>
      </c>
      <c r="J8" s="5">
        <v>2040</v>
      </c>
      <c r="K8" s="3">
        <v>3493.21</v>
      </c>
      <c r="M8" t="s">
        <v>8</v>
      </c>
      <c r="N8" s="5">
        <v>3245</v>
      </c>
      <c r="O8" s="3">
        <v>4192.3209999999999</v>
      </c>
    </row>
    <row r="9" spans="1:15" x14ac:dyDescent="0.3">
      <c r="A9" t="s">
        <v>9</v>
      </c>
      <c r="B9">
        <v>1365</v>
      </c>
      <c r="C9" s="3">
        <v>2792.0360000000001</v>
      </c>
      <c r="D9" s="4"/>
      <c r="E9" t="s">
        <v>9</v>
      </c>
      <c r="F9" s="5">
        <v>1638</v>
      </c>
      <c r="G9" s="3">
        <v>1926.3040000000001</v>
      </c>
      <c r="H9" s="4"/>
      <c r="I9" t="s">
        <v>9</v>
      </c>
      <c r="J9" s="5">
        <v>1732</v>
      </c>
      <c r="K9" s="3">
        <v>2410.3679999999999</v>
      </c>
      <c r="M9" t="s">
        <v>9</v>
      </c>
      <c r="N9" s="5">
        <v>2110</v>
      </c>
      <c r="O9" s="3">
        <v>2321.123</v>
      </c>
    </row>
    <row r="10" spans="1:15" x14ac:dyDescent="0.3">
      <c r="A10" t="s">
        <v>10</v>
      </c>
      <c r="B10">
        <v>1997</v>
      </c>
      <c r="C10" s="3">
        <v>3611.94</v>
      </c>
      <c r="D10" s="4"/>
      <c r="E10" t="s">
        <v>10</v>
      </c>
      <c r="F10" s="5">
        <v>2203</v>
      </c>
      <c r="G10" s="3">
        <v>3707.779</v>
      </c>
      <c r="H10" s="4"/>
      <c r="I10" t="s">
        <v>10</v>
      </c>
      <c r="J10" s="5">
        <v>1966</v>
      </c>
      <c r="K10" s="3">
        <v>3314.63</v>
      </c>
      <c r="M10" t="s">
        <v>10</v>
      </c>
      <c r="N10" s="5">
        <v>2416</v>
      </c>
      <c r="O10" s="3">
        <v>3698.1680000000001</v>
      </c>
    </row>
    <row r="11" spans="1:15" x14ac:dyDescent="0.3">
      <c r="A11" t="s">
        <v>11</v>
      </c>
      <c r="B11">
        <v>817</v>
      </c>
      <c r="C11" s="3">
        <v>1859.4</v>
      </c>
      <c r="D11" s="4"/>
      <c r="E11" t="s">
        <v>11</v>
      </c>
      <c r="F11" s="5">
        <v>3300</v>
      </c>
      <c r="G11" s="3">
        <v>3950.1489999999999</v>
      </c>
      <c r="H11" s="4"/>
      <c r="I11" t="s">
        <v>11</v>
      </c>
      <c r="J11" s="5">
        <v>2344</v>
      </c>
      <c r="K11" s="3">
        <v>4044.098</v>
      </c>
      <c r="M11" t="s">
        <v>11</v>
      </c>
      <c r="N11" s="5">
        <v>2356</v>
      </c>
      <c r="O11" s="3">
        <v>4467.2129999999997</v>
      </c>
    </row>
    <row r="12" spans="1:15" x14ac:dyDescent="0.3">
      <c r="D12" s="6"/>
      <c r="E12" s="6"/>
      <c r="F12" s="6"/>
      <c r="G12" s="6"/>
      <c r="H12" s="6"/>
      <c r="I12" s="6"/>
      <c r="J12" s="6"/>
      <c r="K12" s="6"/>
    </row>
    <row r="13" spans="1:15" ht="15" thickBot="1" x14ac:dyDescent="0.35">
      <c r="A13" s="1">
        <v>2013</v>
      </c>
      <c r="B13" s="1" t="s">
        <v>0</v>
      </c>
      <c r="C13" s="1" t="s">
        <v>1</v>
      </c>
      <c r="E13" s="1">
        <v>2014</v>
      </c>
      <c r="F13" s="1" t="s">
        <v>0</v>
      </c>
      <c r="G13" s="1" t="s">
        <v>1</v>
      </c>
      <c r="I13" s="1">
        <v>2015</v>
      </c>
      <c r="J13" s="1" t="s">
        <v>0</v>
      </c>
      <c r="K13" s="1" t="s">
        <v>1</v>
      </c>
      <c r="M13" s="1">
        <v>2016</v>
      </c>
      <c r="N13" s="1" t="s">
        <v>0</v>
      </c>
      <c r="O13" s="1" t="s">
        <v>1</v>
      </c>
    </row>
    <row r="14" spans="1:15" x14ac:dyDescent="0.3">
      <c r="A14" t="s">
        <v>2</v>
      </c>
      <c r="B14" s="5">
        <v>2148</v>
      </c>
      <c r="C14" s="3">
        <v>3230.4470000000001</v>
      </c>
      <c r="E14" t="s">
        <v>2</v>
      </c>
      <c r="F14" s="5">
        <v>1345</v>
      </c>
      <c r="G14" s="3">
        <v>2132.2460000000001</v>
      </c>
      <c r="I14" t="s">
        <v>2</v>
      </c>
      <c r="J14" s="5">
        <v>1308</v>
      </c>
      <c r="K14" s="3">
        <v>2435.2179999999998</v>
      </c>
      <c r="M14" t="s">
        <v>2</v>
      </c>
      <c r="N14" s="5">
        <v>3081</v>
      </c>
      <c r="O14" s="3">
        <v>2500.069</v>
      </c>
    </row>
    <row r="15" spans="1:15" x14ac:dyDescent="0.3">
      <c r="A15" t="s">
        <v>3</v>
      </c>
      <c r="B15" s="5">
        <v>2234</v>
      </c>
      <c r="C15" s="3">
        <v>3954.23</v>
      </c>
      <c r="E15" t="s">
        <v>3</v>
      </c>
      <c r="F15" s="5">
        <v>2313</v>
      </c>
      <c r="G15" s="3">
        <v>3614.32</v>
      </c>
      <c r="I15" t="s">
        <v>3</v>
      </c>
      <c r="J15" s="5">
        <v>1028</v>
      </c>
      <c r="K15" s="3">
        <v>1984.204</v>
      </c>
      <c r="M15" t="s">
        <v>3</v>
      </c>
      <c r="N15" s="5">
        <v>2611</v>
      </c>
      <c r="O15" s="3">
        <v>2527.2260000000001</v>
      </c>
    </row>
    <row r="16" spans="1:15" x14ac:dyDescent="0.3">
      <c r="A16" t="s">
        <v>4</v>
      </c>
      <c r="B16" s="5">
        <v>2595</v>
      </c>
      <c r="C16" s="3">
        <v>4022.143</v>
      </c>
      <c r="E16" t="s">
        <v>4</v>
      </c>
      <c r="F16" s="5">
        <v>758</v>
      </c>
      <c r="G16" s="3">
        <v>1531.56</v>
      </c>
      <c r="I16" t="s">
        <v>4</v>
      </c>
      <c r="J16" s="5">
        <v>1590</v>
      </c>
      <c r="K16" s="3">
        <v>2044.357</v>
      </c>
      <c r="M16" t="s">
        <v>4</v>
      </c>
      <c r="N16" s="5">
        <v>2265</v>
      </c>
      <c r="O16" s="3">
        <v>3027.2020000000002</v>
      </c>
    </row>
    <row r="17" spans="1:15" x14ac:dyDescent="0.3">
      <c r="A17" t="s">
        <v>5</v>
      </c>
      <c r="B17" s="5">
        <v>1920</v>
      </c>
      <c r="C17" s="3">
        <v>3604</v>
      </c>
      <c r="E17" t="s">
        <v>5</v>
      </c>
      <c r="F17" s="5">
        <v>1048</v>
      </c>
      <c r="G17" s="3">
        <v>2640.4560000000001</v>
      </c>
      <c r="I17" t="s">
        <v>5</v>
      </c>
      <c r="J17" s="5">
        <v>2658</v>
      </c>
      <c r="K17" s="3">
        <v>3143.2150000000001</v>
      </c>
      <c r="M17" t="s">
        <v>5</v>
      </c>
      <c r="N17" s="5">
        <v>2932</v>
      </c>
      <c r="O17" s="3">
        <v>3622.7869999999998</v>
      </c>
    </row>
    <row r="18" spans="1:15" x14ac:dyDescent="0.3">
      <c r="A18" t="s">
        <v>6</v>
      </c>
      <c r="B18" s="5">
        <v>2364</v>
      </c>
      <c r="C18" s="3">
        <v>2731.65</v>
      </c>
      <c r="E18" t="s">
        <v>6</v>
      </c>
      <c r="F18" s="5">
        <v>1862</v>
      </c>
      <c r="G18" s="3">
        <v>2443.1559999999999</v>
      </c>
      <c r="I18" t="s">
        <v>6</v>
      </c>
      <c r="J18" s="5">
        <v>1620</v>
      </c>
      <c r="K18" s="3">
        <v>1854.239</v>
      </c>
      <c r="M18" t="s">
        <v>6</v>
      </c>
      <c r="N18" s="5">
        <v>1710</v>
      </c>
      <c r="O18" s="3">
        <v>1794.633</v>
      </c>
    </row>
    <row r="19" spans="1:15" x14ac:dyDescent="0.3">
      <c r="A19" t="s">
        <v>7</v>
      </c>
      <c r="B19" s="5">
        <v>2456</v>
      </c>
      <c r="C19" s="3">
        <v>3006.14</v>
      </c>
      <c r="E19" t="s">
        <v>7</v>
      </c>
      <c r="F19" s="5">
        <v>2780</v>
      </c>
      <c r="G19" s="3">
        <v>3364.12</v>
      </c>
      <c r="I19" t="s">
        <v>7</v>
      </c>
      <c r="J19" s="5">
        <v>3246</v>
      </c>
      <c r="K19">
        <v>5210.6419999999998</v>
      </c>
      <c r="M19" t="s">
        <v>7</v>
      </c>
      <c r="N19" s="5">
        <v>1433</v>
      </c>
      <c r="O19" s="3">
        <v>2173.5169999999998</v>
      </c>
    </row>
    <row r="20" spans="1:15" x14ac:dyDescent="0.3">
      <c r="A20" t="s">
        <v>8</v>
      </c>
      <c r="B20" s="5">
        <v>1445</v>
      </c>
      <c r="C20" s="3">
        <v>2604.87</v>
      </c>
      <c r="E20" t="s">
        <v>8</v>
      </c>
      <c r="F20" s="5">
        <v>2010</v>
      </c>
      <c r="G20" s="3">
        <v>3211.654</v>
      </c>
      <c r="I20" t="s">
        <v>8</v>
      </c>
      <c r="J20" s="5">
        <v>1011</v>
      </c>
      <c r="K20" s="3">
        <v>1687.136</v>
      </c>
      <c r="M20" t="s">
        <v>8</v>
      </c>
      <c r="N20" s="5">
        <v>2113</v>
      </c>
      <c r="O20" s="3">
        <v>4588.0429999999997</v>
      </c>
    </row>
    <row r="21" spans="1:15" x14ac:dyDescent="0.3">
      <c r="A21" t="s">
        <v>9</v>
      </c>
      <c r="B21" s="5">
        <v>1871</v>
      </c>
      <c r="C21" s="3">
        <v>2046.904</v>
      </c>
      <c r="E21" t="s">
        <v>9</v>
      </c>
      <c r="F21" s="5">
        <v>1987</v>
      </c>
      <c r="G21" s="3">
        <v>2311.0039999999999</v>
      </c>
      <c r="I21" t="s">
        <v>9</v>
      </c>
      <c r="J21" s="5">
        <v>1771</v>
      </c>
      <c r="K21" s="3">
        <v>2874.326</v>
      </c>
      <c r="M21" t="s">
        <v>9</v>
      </c>
      <c r="N21" s="5">
        <v>1274</v>
      </c>
      <c r="O21" s="3">
        <v>2090.2399999999998</v>
      </c>
    </row>
    <row r="22" spans="1:15" x14ac:dyDescent="0.3">
      <c r="A22" t="s">
        <v>10</v>
      </c>
      <c r="B22" s="5">
        <v>1391</v>
      </c>
      <c r="C22" s="3">
        <v>2426.3200000000002</v>
      </c>
      <c r="E22" t="s">
        <v>10</v>
      </c>
      <c r="F22" s="5">
        <v>1456</v>
      </c>
      <c r="G22" s="3">
        <v>2014.306</v>
      </c>
      <c r="I22" t="s">
        <v>10</v>
      </c>
      <c r="J22" s="5">
        <v>2180</v>
      </c>
      <c r="K22" s="3">
        <v>2443.12</v>
      </c>
      <c r="M22" t="s">
        <v>10</v>
      </c>
      <c r="N22" s="5">
        <v>2135</v>
      </c>
      <c r="O22" s="3">
        <v>3606.87</v>
      </c>
    </row>
    <row r="23" spans="1:15" x14ac:dyDescent="0.3">
      <c r="A23" t="s">
        <v>11</v>
      </c>
      <c r="B23" s="5">
        <v>2812</v>
      </c>
      <c r="C23" s="3">
        <v>3615</v>
      </c>
      <c r="E23" t="s">
        <v>11</v>
      </c>
      <c r="F23" s="5">
        <v>1424</v>
      </c>
      <c r="G23" s="3">
        <v>1987.1469999999999</v>
      </c>
      <c r="I23" t="s">
        <v>11</v>
      </c>
      <c r="J23" s="5">
        <v>2462</v>
      </c>
      <c r="K23" s="3">
        <v>3095.2139999999999</v>
      </c>
      <c r="M23" t="s">
        <v>11</v>
      </c>
      <c r="N23" s="5">
        <v>852</v>
      </c>
      <c r="O23" s="3">
        <v>1203.2550000000001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O3:AK16"/>
  <sheetViews>
    <sheetView tabSelected="1" topLeftCell="B1" workbookViewId="0">
      <selection activeCell="L2" sqref="L2"/>
    </sheetView>
  </sheetViews>
  <sheetFormatPr defaultRowHeight="14.4" x14ac:dyDescent="0.3"/>
  <sheetData>
    <row r="3" spans="15:37" x14ac:dyDescent="0.3">
      <c r="O3" s="7"/>
      <c r="P3" s="7"/>
      <c r="Q3" s="7"/>
      <c r="R3" s="7"/>
      <c r="S3" s="7"/>
    </row>
    <row r="4" spans="15:37" x14ac:dyDescent="0.3">
      <c r="O4" s="7"/>
      <c r="P4" s="7">
        <v>2016</v>
      </c>
      <c r="Q4" s="8" t="s">
        <v>0</v>
      </c>
      <c r="R4" s="8" t="s">
        <v>1</v>
      </c>
      <c r="S4" s="7"/>
    </row>
    <row r="5" spans="15:37" x14ac:dyDescent="0.3">
      <c r="O5" s="7"/>
      <c r="P5" s="7" t="s">
        <v>2</v>
      </c>
      <c r="Q5" s="7">
        <f>IF($P$4=2009,Дані!B2,IF($P$4=2010,Дані!F2,IF($P$4=2011,Дані!J2,IF($P$4=2012,Дані!N2,IF($P$4=2013,Дані!B14,IF($P$4=2014,Дані!F14,IF($P$4=2015,Дані!J14,IF($P$4=2016,Дані!N14,))))))))</f>
        <v>3081</v>
      </c>
      <c r="R5" s="7">
        <f>IF($P$4=2009,Дані!C2,IF($P$4=2010,Дані!G2,IF($P$4=2011,Дані!K2,IF($P$4=2012,Дані!O2,IF($P$4=2013,Дані!C14,IF($P$4=2014,Дані!G14,IF($P$4=2015,Дані!K14,IF($P$4=2016,Дані!O14,))))))))</f>
        <v>2500.069</v>
      </c>
      <c r="S5" s="7"/>
    </row>
    <row r="6" spans="15:37" x14ac:dyDescent="0.3">
      <c r="O6" s="7"/>
      <c r="P6" s="7" t="s">
        <v>3</v>
      </c>
      <c r="Q6" s="7">
        <f>IF($P$4=2009,Дані!B3,IF($P$4=2010,Дані!F3,IF($P$4=2011,Дані!J3,IF($P$4=2012,Дані!N3,IF($P$4=2013,Дані!B15,IF($P$4=2014,Дані!F15,IF($P$4=2015,Дані!J15,IF($P$4=2016,Дані!N15,))))))))</f>
        <v>2611</v>
      </c>
      <c r="R6" s="7">
        <f>IF($P$4=2009,Дані!C3,IF($P$4=2010,Дані!G3,IF($P$4=2011,Дані!K3,IF($P$4=2012,Дані!O3,IF($P$4=2013,Дані!C15,IF($P$4=2014,Дані!G15,IF($P$4=2015,Дані!K15,IF($P$4=2016,Дані!O15,))))))))</f>
        <v>2527.2260000000001</v>
      </c>
      <c r="S6" s="7"/>
    </row>
    <row r="7" spans="15:37" x14ac:dyDescent="0.3">
      <c r="O7" s="7"/>
      <c r="P7" s="7" t="s">
        <v>4</v>
      </c>
      <c r="Q7" s="7">
        <f>IF($P$4=2009,Дані!B4,IF($P$4=2010,Дані!F4,IF($P$4=2011,Дані!J4,IF($P$4=2012,Дані!N4,IF($P$4=2013,Дані!B16,IF($P$4=2014,Дані!F16,IF($P$4=2015,Дані!J16,IF($P$4=2016,Дані!N16,))))))))</f>
        <v>2265</v>
      </c>
      <c r="R7" s="7">
        <f>IF($P$4=2009,Дані!C4,IF($P$4=2010,Дані!G4,IF($P$4=2011,Дані!K4,IF($P$4=2012,Дані!O4,IF($P$4=2013,Дані!C16,IF($P$4=2014,Дані!G16,IF($P$4=2015,Дані!K16,IF($P$4=2016,Дані!O16,))))))))</f>
        <v>3027.2020000000002</v>
      </c>
      <c r="S7" s="7"/>
    </row>
    <row r="8" spans="15:37" x14ac:dyDescent="0.3">
      <c r="O8" s="7"/>
      <c r="P8" s="7" t="s">
        <v>5</v>
      </c>
      <c r="Q8" s="7">
        <f>IF($P$4=2009,Дані!B5,IF($P$4=2010,Дані!F5,IF($P$4=2011,Дані!J5,IF($P$4=2012,Дані!N5,IF($P$4=2013,Дані!B17,IF($P$4=2014,Дані!F17,IF($P$4=2015,Дані!J17,IF($P$4=2016,Дані!N17,))))))))</f>
        <v>2932</v>
      </c>
      <c r="R8" s="7">
        <f>IF($P$4=2009,Дані!C5,IF($P$4=2010,Дані!G5,IF($P$4=2011,Дані!K5,IF($P$4=2012,Дані!O5,IF($P$4=2013,Дані!C17,IF($P$4=2014,Дані!G17,IF($P$4=2015,Дані!K17,IF($P$4=2016,Дані!O17,))))))))</f>
        <v>3622.7869999999998</v>
      </c>
      <c r="S8" s="7"/>
      <c r="AB8" t="s">
        <v>2</v>
      </c>
      <c r="AC8" t="s">
        <v>3</v>
      </c>
      <c r="AD8" t="s">
        <v>4</v>
      </c>
      <c r="AE8" t="s">
        <v>5</v>
      </c>
      <c r="AF8" t="s">
        <v>6</v>
      </c>
      <c r="AG8" t="s">
        <v>7</v>
      </c>
      <c r="AH8" t="s">
        <v>8</v>
      </c>
      <c r="AI8" t="s">
        <v>9</v>
      </c>
      <c r="AJ8" t="s">
        <v>10</v>
      </c>
      <c r="AK8" t="s">
        <v>11</v>
      </c>
    </row>
    <row r="9" spans="15:37" x14ac:dyDescent="0.3">
      <c r="O9" s="7"/>
      <c r="P9" s="7" t="s">
        <v>6</v>
      </c>
      <c r="Q9" s="7">
        <f>IF($P$4=2009,Дані!B6,IF($P$4=2010,Дані!F6,IF($P$4=2011,Дані!J6,IF($P$4=2012,Дані!N6,IF($P$4=2013,Дані!B18,IF($P$4=2014,Дані!F18,IF($P$4=2015,Дані!J18,IF($P$4=2016,Дані!N18,))))))))</f>
        <v>1710</v>
      </c>
      <c r="R9" s="7">
        <f>IF($P$4=2009,Дані!C6,IF($P$4=2010,Дані!G6,IF($P$4=2011,Дані!K6,IF($P$4=2012,Дані!O6,IF($P$4=2013,Дані!C18,IF($P$4=2014,Дані!G18,IF($P$4=2015,Дані!K18,IF($P$4=2016,Дані!O18,))))))))</f>
        <v>1794.633</v>
      </c>
      <c r="S9" s="7"/>
      <c r="AA9">
        <v>2009</v>
      </c>
    </row>
    <row r="10" spans="15:37" x14ac:dyDescent="0.3">
      <c r="O10" s="7"/>
      <c r="P10" s="7" t="s">
        <v>7</v>
      </c>
      <c r="Q10" s="7">
        <f>IF($P$4=2009,Дані!B7,IF($P$4=2010,Дані!F7,IF($P$4=2011,Дані!J7,IF($P$4=2012,Дані!N7,IF($P$4=2013,Дані!B19,IF($P$4=2014,Дані!F19,IF($P$4=2015,Дані!J19,IF($P$4=2016,Дані!N19,))))))))</f>
        <v>1433</v>
      </c>
      <c r="R10" s="7">
        <f>IF($P$4=2009,Дані!C7,IF($P$4=2010,Дані!G7,IF($P$4=2011,Дані!K7,IF($P$4=2012,Дані!O7,IF($P$4=2013,Дані!C19,IF($P$4=2014,Дані!G19,IF($P$4=2015,Дані!K19,IF($P$4=2016,Дані!O19,))))))))</f>
        <v>2173.5169999999998</v>
      </c>
      <c r="S10" s="7"/>
      <c r="AA10">
        <v>2010</v>
      </c>
    </row>
    <row r="11" spans="15:37" x14ac:dyDescent="0.3">
      <c r="O11" s="7"/>
      <c r="P11" s="7" t="s">
        <v>8</v>
      </c>
      <c r="Q11" s="7">
        <f>IF($P$4=2009,Дані!B8,IF($P$4=2010,Дані!F8,IF($P$4=2011,Дані!J8,IF($P$4=2012,Дані!N8,IF($P$4=2013,Дані!B20,IF($P$4=2014,Дані!F20,IF($P$4=2015,Дані!J20,IF($P$4=2016,Дані!N20,))))))))</f>
        <v>2113</v>
      </c>
      <c r="R11" s="7">
        <f>IF($P$4=2009,Дані!C8,IF($P$4=2010,Дані!G8,IF($P$4=2011,Дані!K8,IF($P$4=2012,Дані!O8,IF($P$4=2013,Дані!C20,IF($P$4=2014,Дані!G20,IF($P$4=2015,Дані!K20,IF($P$4=2016,Дані!O20,))))))))</f>
        <v>4588.0429999999997</v>
      </c>
      <c r="S11" s="7"/>
      <c r="AA11">
        <v>2011</v>
      </c>
    </row>
    <row r="12" spans="15:37" x14ac:dyDescent="0.3">
      <c r="O12" s="7"/>
      <c r="P12" s="7" t="s">
        <v>9</v>
      </c>
      <c r="Q12" s="7">
        <f>IF($P$4=2009,Дані!B9,IF($P$4=2010,Дані!F9,IF($P$4=2011,Дані!J9,IF($P$4=2012,Дані!N9,IF($P$4=2013,Дані!B21,IF($P$4=2014,Дані!F21,IF($P$4=2015,Дані!J21,IF($P$4=2016,Дані!N21,))))))))</f>
        <v>1274</v>
      </c>
      <c r="R12" s="7">
        <f>IF($P$4=2009,Дані!C9,IF($P$4=2010,Дані!G9,IF($P$4=2011,Дані!K9,IF($P$4=2012,Дані!O9,IF($P$4=2013,Дані!C21,IF($P$4=2014,Дані!G21,IF($P$4=2015,Дані!K21,IF($P$4=2016,Дані!O21,))))))))</f>
        <v>2090.2399999999998</v>
      </c>
      <c r="S12" s="7"/>
      <c r="AA12">
        <v>2012</v>
      </c>
    </row>
    <row r="13" spans="15:37" x14ac:dyDescent="0.3">
      <c r="O13" s="7"/>
      <c r="P13" s="7" t="s">
        <v>10</v>
      </c>
      <c r="Q13" s="7">
        <f>IF($P$4=2009,Дані!B10,IF($P$4=2010,Дані!F10,IF($P$4=2011,Дані!J10,IF($P$4=2012,Дані!N10,IF($P$4=2013,Дані!B22,IF($P$4=2014,Дані!F22,IF($P$4=2015,Дані!J22,IF($P$4=2016,Дані!N22,))))))))</f>
        <v>2135</v>
      </c>
      <c r="R13" s="7">
        <f>IF($P$4=2009,Дані!C10,IF($P$4=2010,Дані!G10,IF($P$4=2011,Дані!K10,IF($P$4=2012,Дані!O10,IF($P$4=2013,Дані!C22,IF($P$4=2014,Дані!G22,IF($P$4=2015,Дані!K22,IF($P$4=2016,Дані!O22,))))))))</f>
        <v>3606.87</v>
      </c>
      <c r="S13" s="7"/>
      <c r="AA13">
        <v>2013</v>
      </c>
    </row>
    <row r="14" spans="15:37" x14ac:dyDescent="0.3">
      <c r="O14" s="7"/>
      <c r="P14" s="7" t="s">
        <v>11</v>
      </c>
      <c r="Q14" s="7">
        <f>IF($P$4=2009,Дані!B11,IF($P$4=2010,Дані!F11,IF($P$4=2011,Дані!J11,IF($P$4=2012,Дані!N11,IF($P$4=2013,Дані!B23,IF($P$4=2014,Дані!F23,IF($P$4=2015,Дані!J23,IF($P$4=2016,Дані!N23,))))))))</f>
        <v>852</v>
      </c>
      <c r="R14" s="7">
        <f>IF($P$4=2009,Дані!C11,IF($P$4=2010,Дані!G11,IF($P$4=2011,Дані!K11,IF($P$4=2012,Дані!O11,IF($P$4=2013,Дані!C23,IF($P$4=2014,Дані!G23,IF($P$4=2015,Дані!K23,IF($P$4=2016,Дані!O23,))))))))</f>
        <v>1203.2550000000001</v>
      </c>
      <c r="S14" s="7"/>
      <c r="AA14">
        <v>2014</v>
      </c>
    </row>
    <row r="15" spans="15:37" x14ac:dyDescent="0.3">
      <c r="O15" s="7"/>
      <c r="P15" s="7"/>
      <c r="Q15" s="7"/>
      <c r="R15" s="7"/>
      <c r="S15" s="7"/>
      <c r="AA15">
        <v>2015</v>
      </c>
    </row>
    <row r="16" spans="15:37" x14ac:dyDescent="0.3">
      <c r="O16" s="7"/>
      <c r="P16" s="7"/>
      <c r="Q16" s="7"/>
      <c r="R16" s="7"/>
      <c r="S16" s="7"/>
      <c r="AA16">
        <v>2016</v>
      </c>
    </row>
  </sheetData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Scroll Bar 1">
              <controlPr defaultSize="0" autoPict="0">
                <anchor moveWithCells="1">
                  <from>
                    <xdr:col>3</xdr:col>
                    <xdr:colOff>441960</xdr:colOff>
                    <xdr:row>5</xdr:row>
                    <xdr:rowOff>45720</xdr:rowOff>
                  </from>
                  <to>
                    <xdr:col>4</xdr:col>
                    <xdr:colOff>38100</xdr:colOff>
                    <xdr:row>22</xdr:row>
                    <xdr:rowOff>45720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Дані</vt:lpstr>
      <vt:lpstr>Статистика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Fedorenko</dc:creator>
  <cp:lastModifiedBy>Alex Fedorenko</cp:lastModifiedBy>
  <dcterms:created xsi:type="dcterms:W3CDTF">2017-12-10T09:55:46Z</dcterms:created>
  <dcterms:modified xsi:type="dcterms:W3CDTF">2017-12-10T12:09:45Z</dcterms:modified>
</cp:coreProperties>
</file>