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dor\Desktop\pr_11\Завдання_2\"/>
    </mc:Choice>
  </mc:AlternateContent>
  <bookViews>
    <workbookView xWindow="0" yWindow="0" windowWidth="23040" windowHeight="9060" firstSheet="1" activeTab="5"/>
  </bookViews>
  <sheets>
    <sheet name="Львівська" sheetId="3" r:id="rId1"/>
    <sheet name="Дніпропетровська" sheetId="5" r:id="rId2"/>
    <sheet name="Донецька" sheetId="4" r:id="rId3"/>
    <sheet name="Сумська " sheetId="6" r:id="rId4"/>
    <sheet name="Суми-4" sheetId="7" r:id="rId5"/>
    <sheet name="Суми-7" sheetId="8" r:id="rId6"/>
    <sheet name="Консолідація" sheetId="9" r:id="rId7"/>
    <sheet name="Порівняння" sheetId="10" r:id="rId8"/>
    <sheet name="Діаграма" sheetId="12" r:id="rId9"/>
  </sheets>
  <calcPr calcId="162913"/>
</workbook>
</file>

<file path=xl/calcChain.xml><?xml version="1.0" encoding="utf-8"?>
<calcChain xmlns="http://schemas.openxmlformats.org/spreadsheetml/2006/main">
  <c r="V10" i="8" l="1"/>
  <c r="U10" i="8"/>
  <c r="V6" i="8"/>
  <c r="U6" i="8"/>
  <c r="U8" i="8"/>
  <c r="L4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25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3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U4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3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L46" i="8"/>
  <c r="I46" i="8"/>
  <c r="F46" i="8"/>
  <c r="M23" i="8"/>
  <c r="I45" i="8"/>
  <c r="F45" i="8"/>
  <c r="L44" i="8"/>
  <c r="I44" i="8"/>
  <c r="F44" i="8"/>
  <c r="L43" i="8"/>
  <c r="I43" i="8"/>
  <c r="F43" i="8"/>
  <c r="L42" i="8"/>
  <c r="I42" i="8"/>
  <c r="F42" i="8"/>
  <c r="L41" i="8"/>
  <c r="I41" i="8"/>
  <c r="F41" i="8"/>
  <c r="L40" i="8"/>
  <c r="I40" i="8"/>
  <c r="F40" i="8"/>
  <c r="L39" i="8"/>
  <c r="I39" i="8"/>
  <c r="F39" i="8"/>
  <c r="L38" i="8"/>
  <c r="I38" i="8"/>
  <c r="F38" i="8"/>
  <c r="L37" i="8"/>
  <c r="M15" i="8"/>
  <c r="I37" i="8"/>
  <c r="F37" i="8"/>
  <c r="L36" i="8"/>
  <c r="I36" i="8"/>
  <c r="F36" i="8"/>
  <c r="L35" i="8"/>
  <c r="I35" i="8"/>
  <c r="F35" i="8"/>
  <c r="L34" i="8"/>
  <c r="I34" i="8"/>
  <c r="F34" i="8"/>
  <c r="L33" i="8"/>
  <c r="I33" i="8"/>
  <c r="F33" i="8"/>
  <c r="L32" i="8"/>
  <c r="I32" i="8"/>
  <c r="F32" i="8"/>
  <c r="L31" i="8"/>
  <c r="I31" i="8"/>
  <c r="F31" i="8"/>
  <c r="L30" i="8"/>
  <c r="I30" i="8"/>
  <c r="F30" i="8"/>
  <c r="L29" i="8"/>
  <c r="M7" i="8"/>
  <c r="I29" i="8"/>
  <c r="F29" i="8"/>
  <c r="L28" i="8"/>
  <c r="I28" i="8"/>
  <c r="F28" i="8"/>
  <c r="L27" i="8"/>
  <c r="I27" i="8"/>
  <c r="F27" i="8"/>
  <c r="L26" i="8"/>
  <c r="I26" i="8"/>
  <c r="F26" i="8"/>
  <c r="L25" i="8"/>
  <c r="I25" i="8"/>
  <c r="F25" i="8"/>
  <c r="M24" i="8"/>
  <c r="L24" i="8"/>
  <c r="I24" i="8"/>
  <c r="F24" i="8"/>
  <c r="L23" i="8"/>
  <c r="I23" i="8"/>
  <c r="F23" i="8"/>
  <c r="M22" i="8"/>
  <c r="L22" i="8"/>
  <c r="I22" i="8"/>
  <c r="F22" i="8"/>
  <c r="L21" i="8"/>
  <c r="M21" i="8"/>
  <c r="I21" i="8"/>
  <c r="F21" i="8"/>
  <c r="M20" i="8"/>
  <c r="L20" i="8"/>
  <c r="I20" i="8"/>
  <c r="F20" i="8"/>
  <c r="L19" i="8"/>
  <c r="M19" i="8"/>
  <c r="I19" i="8"/>
  <c r="F19" i="8"/>
  <c r="L18" i="8"/>
  <c r="M18" i="8"/>
  <c r="I18" i="8"/>
  <c r="F18" i="8"/>
  <c r="L17" i="8"/>
  <c r="M17" i="8"/>
  <c r="I17" i="8"/>
  <c r="F17" i="8"/>
  <c r="M16" i="8"/>
  <c r="L16" i="8"/>
  <c r="I16" i="8"/>
  <c r="F16" i="8"/>
  <c r="L15" i="8"/>
  <c r="I15" i="8"/>
  <c r="F15" i="8"/>
  <c r="M14" i="8"/>
  <c r="L14" i="8"/>
  <c r="I14" i="8"/>
  <c r="F14" i="8"/>
  <c r="L13" i="8"/>
  <c r="M13" i="8"/>
  <c r="I13" i="8"/>
  <c r="F13" i="8"/>
  <c r="M12" i="8"/>
  <c r="L12" i="8"/>
  <c r="I12" i="8"/>
  <c r="F12" i="8"/>
  <c r="M11" i="8"/>
  <c r="L11" i="8"/>
  <c r="I11" i="8"/>
  <c r="F11" i="8"/>
  <c r="L10" i="8"/>
  <c r="M10" i="8"/>
  <c r="I10" i="8"/>
  <c r="F10" i="8"/>
  <c r="L9" i="8"/>
  <c r="M9" i="8"/>
  <c r="I9" i="8"/>
  <c r="F9" i="8"/>
  <c r="M8" i="8"/>
  <c r="L8" i="8"/>
  <c r="I8" i="8"/>
  <c r="F8" i="8"/>
  <c r="L7" i="8"/>
  <c r="I7" i="8"/>
  <c r="F7" i="8"/>
  <c r="M6" i="8"/>
  <c r="L6" i="8"/>
  <c r="I6" i="8"/>
  <c r="F6" i="8"/>
  <c r="L5" i="8"/>
  <c r="M5" i="8"/>
  <c r="I5" i="8"/>
  <c r="F5" i="8"/>
  <c r="M4" i="8"/>
  <c r="L4" i="8"/>
  <c r="I4" i="8"/>
  <c r="F4" i="8"/>
  <c r="M3" i="8"/>
  <c r="L3" i="8"/>
  <c r="I3" i="8"/>
  <c r="F3" i="8"/>
  <c r="C11" i="10"/>
  <c r="C10" i="10"/>
  <c r="C9" i="10"/>
  <c r="C8" i="10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3" i="3"/>
  <c r="C3" i="9"/>
  <c r="D3" i="9"/>
  <c r="E3" i="9"/>
  <c r="F3" i="9"/>
  <c r="G3" i="9"/>
  <c r="H3" i="9"/>
  <c r="I3" i="9"/>
  <c r="J3" i="9"/>
  <c r="K3" i="9"/>
  <c r="L3" i="9"/>
  <c r="C4" i="9"/>
  <c r="D4" i="9"/>
  <c r="E4" i="9"/>
  <c r="F4" i="9"/>
  <c r="G4" i="9"/>
  <c r="H4" i="9"/>
  <c r="I4" i="9"/>
  <c r="I7" i="9"/>
  <c r="J4" i="9"/>
  <c r="J7" i="9"/>
  <c r="K4" i="9"/>
  <c r="L4" i="9"/>
  <c r="C5" i="9"/>
  <c r="D5" i="9"/>
  <c r="E5" i="9"/>
  <c r="F5" i="9"/>
  <c r="G5" i="9"/>
  <c r="G7" i="9"/>
  <c r="H5" i="9"/>
  <c r="H7" i="9"/>
  <c r="I5" i="9"/>
  <c r="J5" i="9"/>
  <c r="K5" i="9"/>
  <c r="L5" i="9"/>
  <c r="C6" i="9"/>
  <c r="D6" i="9"/>
  <c r="E6" i="9"/>
  <c r="E7" i="9"/>
  <c r="F6" i="9"/>
  <c r="F7" i="9"/>
  <c r="G6" i="9"/>
  <c r="H6" i="9"/>
  <c r="I6" i="9"/>
  <c r="J6" i="9"/>
  <c r="K6" i="9"/>
  <c r="L6" i="9"/>
  <c r="C7" i="9"/>
  <c r="D7" i="9"/>
  <c r="K7" i="9"/>
  <c r="L7" i="9"/>
  <c r="C8" i="9"/>
  <c r="D8" i="9"/>
  <c r="E8" i="9"/>
  <c r="F8" i="9"/>
  <c r="G8" i="9"/>
  <c r="H8" i="9"/>
  <c r="I8" i="9"/>
  <c r="J8" i="9"/>
  <c r="K8" i="9"/>
  <c r="L8" i="9"/>
  <c r="C9" i="9"/>
  <c r="D9" i="9"/>
  <c r="E9" i="9"/>
  <c r="F9" i="9"/>
  <c r="G9" i="9"/>
  <c r="G12" i="9"/>
  <c r="H9" i="9"/>
  <c r="H12" i="9"/>
  <c r="I9" i="9"/>
  <c r="J9" i="9"/>
  <c r="K9" i="9"/>
  <c r="L9" i="9"/>
  <c r="C10" i="9"/>
  <c r="D10" i="9"/>
  <c r="E10" i="9"/>
  <c r="E12" i="9"/>
  <c r="F10" i="9"/>
  <c r="F12" i="9"/>
  <c r="G10" i="9"/>
  <c r="H10" i="9"/>
  <c r="I10" i="9"/>
  <c r="J10" i="9"/>
  <c r="K10" i="9"/>
  <c r="L10" i="9"/>
  <c r="C11" i="9"/>
  <c r="C12" i="9"/>
  <c r="D11" i="9"/>
  <c r="D12" i="9"/>
  <c r="E11" i="9"/>
  <c r="F11" i="9"/>
  <c r="G11" i="9"/>
  <c r="H11" i="9"/>
  <c r="I11" i="9"/>
  <c r="J11" i="9"/>
  <c r="K11" i="9"/>
  <c r="K12" i="9"/>
  <c r="L11" i="9"/>
  <c r="L12" i="9"/>
  <c r="I12" i="9"/>
  <c r="J12" i="9"/>
  <c r="C13" i="9"/>
  <c r="D13" i="9"/>
  <c r="E13" i="9"/>
  <c r="F13" i="9"/>
  <c r="G13" i="9"/>
  <c r="H13" i="9"/>
  <c r="I13" i="9"/>
  <c r="J13" i="9"/>
  <c r="K13" i="9"/>
  <c r="L13" i="9"/>
  <c r="C14" i="9"/>
  <c r="D14" i="9"/>
  <c r="E14" i="9"/>
  <c r="E17" i="9"/>
  <c r="F14" i="9"/>
  <c r="F17" i="9"/>
  <c r="G14" i="9"/>
  <c r="H14" i="9"/>
  <c r="I14" i="9"/>
  <c r="J14" i="9"/>
  <c r="K14" i="9"/>
  <c r="L14" i="9"/>
  <c r="C15" i="9"/>
  <c r="C17" i="9"/>
  <c r="D15" i="9"/>
  <c r="D17" i="9"/>
  <c r="E15" i="9"/>
  <c r="F15" i="9"/>
  <c r="G15" i="9"/>
  <c r="H15" i="9"/>
  <c r="I15" i="9"/>
  <c r="J15" i="9"/>
  <c r="K15" i="9"/>
  <c r="K17" i="9"/>
  <c r="L15" i="9"/>
  <c r="L17" i="9"/>
  <c r="C16" i="9"/>
  <c r="D16" i="9"/>
  <c r="E16" i="9"/>
  <c r="F16" i="9"/>
  <c r="G16" i="9"/>
  <c r="H16" i="9"/>
  <c r="I16" i="9"/>
  <c r="I17" i="9"/>
  <c r="J16" i="9"/>
  <c r="J17" i="9"/>
  <c r="K16" i="9"/>
  <c r="L16" i="9"/>
  <c r="G17" i="9"/>
  <c r="H17" i="9"/>
  <c r="C18" i="9"/>
  <c r="D18" i="9"/>
  <c r="E18" i="9"/>
  <c r="F18" i="9"/>
  <c r="G18" i="9"/>
  <c r="H18" i="9"/>
  <c r="I18" i="9"/>
  <c r="J18" i="9"/>
  <c r="K18" i="9"/>
  <c r="L18" i="9"/>
  <c r="C19" i="9"/>
  <c r="C22" i="9"/>
  <c r="D19" i="9"/>
  <c r="D22" i="9"/>
  <c r="E19" i="9"/>
  <c r="F19" i="9"/>
  <c r="G19" i="9"/>
  <c r="H19" i="9"/>
  <c r="I19" i="9"/>
  <c r="J19" i="9"/>
  <c r="K19" i="9"/>
  <c r="K22" i="9"/>
  <c r="L19" i="9"/>
  <c r="L22" i="9"/>
  <c r="C20" i="9"/>
  <c r="D20" i="9"/>
  <c r="E20" i="9"/>
  <c r="F20" i="9"/>
  <c r="G20" i="9"/>
  <c r="H20" i="9"/>
  <c r="I20" i="9"/>
  <c r="I22" i="9"/>
  <c r="J20" i="9"/>
  <c r="J22" i="9"/>
  <c r="K20" i="9"/>
  <c r="L20" i="9"/>
  <c r="C21" i="9"/>
  <c r="D21" i="9"/>
  <c r="E21" i="9"/>
  <c r="F21" i="9"/>
  <c r="G21" i="9"/>
  <c r="G22" i="9"/>
  <c r="H21" i="9"/>
  <c r="H22" i="9"/>
  <c r="I21" i="9"/>
  <c r="J21" i="9"/>
  <c r="K21" i="9"/>
  <c r="L21" i="9"/>
  <c r="E22" i="9"/>
  <c r="F22" i="9"/>
  <c r="C23" i="9"/>
  <c r="D23" i="9"/>
  <c r="E23" i="9"/>
  <c r="F23" i="9"/>
  <c r="G23" i="9"/>
  <c r="H23" i="9"/>
  <c r="I23" i="9"/>
  <c r="J23" i="9"/>
  <c r="K23" i="9"/>
  <c r="L23" i="9"/>
  <c r="C24" i="9"/>
  <c r="D24" i="9"/>
  <c r="E24" i="9"/>
  <c r="F24" i="9"/>
  <c r="G24" i="9"/>
  <c r="H24" i="9"/>
  <c r="I24" i="9"/>
  <c r="I27" i="9"/>
  <c r="J24" i="9"/>
  <c r="J27" i="9"/>
  <c r="K24" i="9"/>
  <c r="L24" i="9"/>
  <c r="C25" i="9"/>
  <c r="D25" i="9"/>
  <c r="E25" i="9"/>
  <c r="F25" i="9"/>
  <c r="G25" i="9"/>
  <c r="G27" i="9"/>
  <c r="H25" i="9"/>
  <c r="H27" i="9"/>
  <c r="I25" i="9"/>
  <c r="J25" i="9"/>
  <c r="K25" i="9"/>
  <c r="L25" i="9"/>
  <c r="C26" i="9"/>
  <c r="D26" i="9"/>
  <c r="E26" i="9"/>
  <c r="E27" i="9"/>
  <c r="F26" i="9"/>
  <c r="F27" i="9"/>
  <c r="G26" i="9"/>
  <c r="H26" i="9"/>
  <c r="I26" i="9"/>
  <c r="J26" i="9"/>
  <c r="K26" i="9"/>
  <c r="L26" i="9"/>
  <c r="C27" i="9"/>
  <c r="D27" i="9"/>
  <c r="K27" i="9"/>
  <c r="L27" i="9"/>
  <c r="C28" i="9"/>
  <c r="D28" i="9"/>
  <c r="E28" i="9"/>
  <c r="F28" i="9"/>
  <c r="G28" i="9"/>
  <c r="H28" i="9"/>
  <c r="I28" i="9"/>
  <c r="J28" i="9"/>
  <c r="K28" i="9"/>
  <c r="L28" i="9"/>
  <c r="C29" i="9"/>
  <c r="D29" i="9"/>
  <c r="E29" i="9"/>
  <c r="F29" i="9"/>
  <c r="G29" i="9"/>
  <c r="G32" i="9"/>
  <c r="H29" i="9"/>
  <c r="H32" i="9"/>
  <c r="I29" i="9"/>
  <c r="J29" i="9"/>
  <c r="K29" i="9"/>
  <c r="L29" i="9"/>
  <c r="C30" i="9"/>
  <c r="D30" i="9"/>
  <c r="E30" i="9"/>
  <c r="E32" i="9"/>
  <c r="F30" i="9"/>
  <c r="F32" i="9"/>
  <c r="G30" i="9"/>
  <c r="H30" i="9"/>
  <c r="I30" i="9"/>
  <c r="J30" i="9"/>
  <c r="K30" i="9"/>
  <c r="L30" i="9"/>
  <c r="C31" i="9"/>
  <c r="C32" i="9"/>
  <c r="D31" i="9"/>
  <c r="D32" i="9"/>
  <c r="E31" i="9"/>
  <c r="F31" i="9"/>
  <c r="G31" i="9"/>
  <c r="H31" i="9"/>
  <c r="I31" i="9"/>
  <c r="J31" i="9"/>
  <c r="K31" i="9"/>
  <c r="K32" i="9"/>
  <c r="L31" i="9"/>
  <c r="L32" i="9"/>
  <c r="I32" i="9"/>
  <c r="J32" i="9"/>
  <c r="C33" i="9"/>
  <c r="D33" i="9"/>
  <c r="E33" i="9"/>
  <c r="F33" i="9"/>
  <c r="G33" i="9"/>
  <c r="H33" i="9"/>
  <c r="I33" i="9"/>
  <c r="J33" i="9"/>
  <c r="K33" i="9"/>
  <c r="L33" i="9"/>
  <c r="C34" i="9"/>
  <c r="D34" i="9"/>
  <c r="E34" i="9"/>
  <c r="E37" i="9"/>
  <c r="F34" i="9"/>
  <c r="F37" i="9"/>
  <c r="G34" i="9"/>
  <c r="H34" i="9"/>
  <c r="I34" i="9"/>
  <c r="J34" i="9"/>
  <c r="K34" i="9"/>
  <c r="L34" i="9"/>
  <c r="C35" i="9"/>
  <c r="C37" i="9"/>
  <c r="D35" i="9"/>
  <c r="D37" i="9"/>
  <c r="E35" i="9"/>
  <c r="F35" i="9"/>
  <c r="G35" i="9"/>
  <c r="H35" i="9"/>
  <c r="I35" i="9"/>
  <c r="J35" i="9"/>
  <c r="K35" i="9"/>
  <c r="K37" i="9"/>
  <c r="L35" i="9"/>
  <c r="L37" i="9"/>
  <c r="C36" i="9"/>
  <c r="D36" i="9"/>
  <c r="E36" i="9"/>
  <c r="F36" i="9"/>
  <c r="G36" i="9"/>
  <c r="H36" i="9"/>
  <c r="I36" i="9"/>
  <c r="I37" i="9"/>
  <c r="J36" i="9"/>
  <c r="J37" i="9"/>
  <c r="K36" i="9"/>
  <c r="L36" i="9"/>
  <c r="G37" i="9"/>
  <c r="H37" i="9"/>
  <c r="C38" i="9"/>
  <c r="D38" i="9"/>
  <c r="E38" i="9"/>
  <c r="F38" i="9"/>
  <c r="G38" i="9"/>
  <c r="H38" i="9"/>
  <c r="I38" i="9"/>
  <c r="J38" i="9"/>
  <c r="K38" i="9"/>
  <c r="L38" i="9"/>
  <c r="C39" i="9"/>
  <c r="C42" i="9"/>
  <c r="D39" i="9"/>
  <c r="D42" i="9"/>
  <c r="E39" i="9"/>
  <c r="F39" i="9"/>
  <c r="G39" i="9"/>
  <c r="H39" i="9"/>
  <c r="I39" i="9"/>
  <c r="J39" i="9"/>
  <c r="K39" i="9"/>
  <c r="K42" i="9"/>
  <c r="L39" i="9"/>
  <c r="L42" i="9"/>
  <c r="C40" i="9"/>
  <c r="D40" i="9"/>
  <c r="E40" i="9"/>
  <c r="F40" i="9"/>
  <c r="G40" i="9"/>
  <c r="H40" i="9"/>
  <c r="I40" i="9"/>
  <c r="I42" i="9"/>
  <c r="J40" i="9"/>
  <c r="J42" i="9"/>
  <c r="K40" i="9"/>
  <c r="L40" i="9"/>
  <c r="C41" i="9"/>
  <c r="D41" i="9"/>
  <c r="E41" i="9"/>
  <c r="F41" i="9"/>
  <c r="G41" i="9"/>
  <c r="G42" i="9"/>
  <c r="H41" i="9"/>
  <c r="H42" i="9"/>
  <c r="I41" i="9"/>
  <c r="J41" i="9"/>
  <c r="K41" i="9"/>
  <c r="L41" i="9"/>
  <c r="E42" i="9"/>
  <c r="F42" i="9"/>
  <c r="C43" i="9"/>
  <c r="D43" i="9"/>
  <c r="E43" i="9"/>
  <c r="F43" i="9"/>
  <c r="G43" i="9"/>
  <c r="H43" i="9"/>
  <c r="I43" i="9"/>
  <c r="J43" i="9"/>
  <c r="K43" i="9"/>
  <c r="L43" i="9"/>
  <c r="C44" i="9"/>
  <c r="D44" i="9"/>
  <c r="E44" i="9"/>
  <c r="F44" i="9"/>
  <c r="G44" i="9"/>
  <c r="H44" i="9"/>
  <c r="I44" i="9"/>
  <c r="I47" i="9"/>
  <c r="J44" i="9"/>
  <c r="J47" i="9"/>
  <c r="K44" i="9"/>
  <c r="L44" i="9"/>
  <c r="C45" i="9"/>
  <c r="D45" i="9"/>
  <c r="E45" i="9"/>
  <c r="F45" i="9"/>
  <c r="G45" i="9"/>
  <c r="G47" i="9"/>
  <c r="H45" i="9"/>
  <c r="H47" i="9"/>
  <c r="I45" i="9"/>
  <c r="J45" i="9"/>
  <c r="K45" i="9"/>
  <c r="L45" i="9"/>
  <c r="C46" i="9"/>
  <c r="D46" i="9"/>
  <c r="E46" i="9"/>
  <c r="E47" i="9"/>
  <c r="F46" i="9"/>
  <c r="F47" i="9"/>
  <c r="G46" i="9"/>
  <c r="H46" i="9"/>
  <c r="I46" i="9"/>
  <c r="J46" i="9"/>
  <c r="K46" i="9"/>
  <c r="L46" i="9"/>
  <c r="C47" i="9"/>
  <c r="D47" i="9"/>
  <c r="K47" i="9"/>
  <c r="L47" i="9"/>
  <c r="C48" i="9"/>
  <c r="D48" i="9"/>
  <c r="E48" i="9"/>
  <c r="F48" i="9"/>
  <c r="G48" i="9"/>
  <c r="H48" i="9"/>
  <c r="I48" i="9"/>
  <c r="J48" i="9"/>
  <c r="K48" i="9"/>
  <c r="L48" i="9"/>
  <c r="C49" i="9"/>
  <c r="D49" i="9"/>
  <c r="E49" i="9"/>
  <c r="F49" i="9"/>
  <c r="G49" i="9"/>
  <c r="G52" i="9"/>
  <c r="H49" i="9"/>
  <c r="H52" i="9"/>
  <c r="I49" i="9"/>
  <c r="J49" i="9"/>
  <c r="K49" i="9"/>
  <c r="L49" i="9"/>
  <c r="C50" i="9"/>
  <c r="D50" i="9"/>
  <c r="E50" i="9"/>
  <c r="E52" i="9"/>
  <c r="F50" i="9"/>
  <c r="F52" i="9"/>
  <c r="G50" i="9"/>
  <c r="H50" i="9"/>
  <c r="I50" i="9"/>
  <c r="J50" i="9"/>
  <c r="K50" i="9"/>
  <c r="L50" i="9"/>
  <c r="C51" i="9"/>
  <c r="C52" i="9"/>
  <c r="D51" i="9"/>
  <c r="D52" i="9"/>
  <c r="E51" i="9"/>
  <c r="F51" i="9"/>
  <c r="G51" i="9"/>
  <c r="H51" i="9"/>
  <c r="I51" i="9"/>
  <c r="J51" i="9"/>
  <c r="K51" i="9"/>
  <c r="K52" i="9"/>
  <c r="L51" i="9"/>
  <c r="L52" i="9"/>
  <c r="I52" i="9"/>
  <c r="J52" i="9"/>
  <c r="C53" i="9"/>
  <c r="D53" i="9"/>
  <c r="E53" i="9"/>
  <c r="F53" i="9"/>
  <c r="G53" i="9"/>
  <c r="H53" i="9"/>
  <c r="I53" i="9"/>
  <c r="J53" i="9"/>
  <c r="K53" i="9"/>
  <c r="L53" i="9"/>
  <c r="C54" i="9"/>
  <c r="D54" i="9"/>
  <c r="E54" i="9"/>
  <c r="E57" i="9"/>
  <c r="F54" i="9"/>
  <c r="F57" i="9"/>
  <c r="G54" i="9"/>
  <c r="H54" i="9"/>
  <c r="I54" i="9"/>
  <c r="J54" i="9"/>
  <c r="J57" i="9"/>
  <c r="K54" i="9"/>
  <c r="L54" i="9"/>
  <c r="C55" i="9"/>
  <c r="C57" i="9"/>
  <c r="D55" i="9"/>
  <c r="D57" i="9"/>
  <c r="E55" i="9"/>
  <c r="F55" i="9"/>
  <c r="G55" i="9"/>
  <c r="H55" i="9"/>
  <c r="I55" i="9"/>
  <c r="J55" i="9"/>
  <c r="K55" i="9"/>
  <c r="K57" i="9"/>
  <c r="L55" i="9"/>
  <c r="L57" i="9"/>
  <c r="C56" i="9"/>
  <c r="D56" i="9"/>
  <c r="E56" i="9"/>
  <c r="F56" i="9"/>
  <c r="G56" i="9"/>
  <c r="H56" i="9"/>
  <c r="I56" i="9"/>
  <c r="I57" i="9"/>
  <c r="J56" i="9"/>
  <c r="K56" i="9"/>
  <c r="L56" i="9"/>
  <c r="G57" i="9"/>
  <c r="H57" i="9"/>
  <c r="C58" i="9"/>
  <c r="D58" i="9"/>
  <c r="E58" i="9"/>
  <c r="F58" i="9"/>
  <c r="G58" i="9"/>
  <c r="H58" i="9"/>
  <c r="I58" i="9"/>
  <c r="J58" i="9"/>
  <c r="K58" i="9"/>
  <c r="L58" i="9"/>
  <c r="C59" i="9"/>
  <c r="C62" i="9"/>
  <c r="D59" i="9"/>
  <c r="D62" i="9"/>
  <c r="E59" i="9"/>
  <c r="F59" i="9"/>
  <c r="G59" i="9"/>
  <c r="H59" i="9"/>
  <c r="I59" i="9"/>
  <c r="J59" i="9"/>
  <c r="K59" i="9"/>
  <c r="K62" i="9"/>
  <c r="L59" i="9"/>
  <c r="L62" i="9"/>
  <c r="C60" i="9"/>
  <c r="D60" i="9"/>
  <c r="E60" i="9"/>
  <c r="F60" i="9"/>
  <c r="G60" i="9"/>
  <c r="H60" i="9"/>
  <c r="I60" i="9"/>
  <c r="I62" i="9"/>
  <c r="J60" i="9"/>
  <c r="J62" i="9"/>
  <c r="K60" i="9"/>
  <c r="L60" i="9"/>
  <c r="C61" i="9"/>
  <c r="D61" i="9"/>
  <c r="E61" i="9"/>
  <c r="F61" i="9"/>
  <c r="G61" i="9"/>
  <c r="G62" i="9"/>
  <c r="H61" i="9"/>
  <c r="H62" i="9"/>
  <c r="I61" i="9"/>
  <c r="J61" i="9"/>
  <c r="K61" i="9"/>
  <c r="L61" i="9"/>
  <c r="E62" i="9"/>
  <c r="F62" i="9"/>
  <c r="C63" i="9"/>
  <c r="D63" i="9"/>
  <c r="E63" i="9"/>
  <c r="F63" i="9"/>
  <c r="G63" i="9"/>
  <c r="H63" i="9"/>
  <c r="I63" i="9"/>
  <c r="J63" i="9"/>
  <c r="K63" i="9"/>
  <c r="L63" i="9"/>
  <c r="C64" i="9"/>
  <c r="D64" i="9"/>
  <c r="E64" i="9"/>
  <c r="F64" i="9"/>
  <c r="G64" i="9"/>
  <c r="H64" i="9"/>
  <c r="I64" i="9"/>
  <c r="I67" i="9"/>
  <c r="J64" i="9"/>
  <c r="J67" i="9"/>
  <c r="K64" i="9"/>
  <c r="L64" i="9"/>
  <c r="C65" i="9"/>
  <c r="D65" i="9"/>
  <c r="E65" i="9"/>
  <c r="F65" i="9"/>
  <c r="G65" i="9"/>
  <c r="G67" i="9"/>
  <c r="H65" i="9"/>
  <c r="H67" i="9"/>
  <c r="I65" i="9"/>
  <c r="J65" i="9"/>
  <c r="K65" i="9"/>
  <c r="L65" i="9"/>
  <c r="C66" i="9"/>
  <c r="D66" i="9"/>
  <c r="E66" i="9"/>
  <c r="E67" i="9"/>
  <c r="F66" i="9"/>
  <c r="F67" i="9"/>
  <c r="G66" i="9"/>
  <c r="H66" i="9"/>
  <c r="I66" i="9"/>
  <c r="J66" i="9"/>
  <c r="K66" i="9"/>
  <c r="L66" i="9"/>
  <c r="C67" i="9"/>
  <c r="D67" i="9"/>
  <c r="K67" i="9"/>
  <c r="L67" i="9"/>
  <c r="C68" i="9"/>
  <c r="D68" i="9"/>
  <c r="E68" i="9"/>
  <c r="F68" i="9"/>
  <c r="G68" i="9"/>
  <c r="H68" i="9"/>
  <c r="I68" i="9"/>
  <c r="J68" i="9"/>
  <c r="K68" i="9"/>
  <c r="L68" i="9"/>
  <c r="C69" i="9"/>
  <c r="D69" i="9"/>
  <c r="E69" i="9"/>
  <c r="F69" i="9"/>
  <c r="G69" i="9"/>
  <c r="G72" i="9"/>
  <c r="H69" i="9"/>
  <c r="H72" i="9"/>
  <c r="I69" i="9"/>
  <c r="J69" i="9"/>
  <c r="K69" i="9"/>
  <c r="L69" i="9"/>
  <c r="C70" i="9"/>
  <c r="D70" i="9"/>
  <c r="E70" i="9"/>
  <c r="E72" i="9"/>
  <c r="F70" i="9"/>
  <c r="F72" i="9"/>
  <c r="G70" i="9"/>
  <c r="H70" i="9"/>
  <c r="I70" i="9"/>
  <c r="J70" i="9"/>
  <c r="K70" i="9"/>
  <c r="L70" i="9"/>
  <c r="C71" i="9"/>
  <c r="C72" i="9"/>
  <c r="D71" i="9"/>
  <c r="D72" i="9"/>
  <c r="E71" i="9"/>
  <c r="F71" i="9"/>
  <c r="G71" i="9"/>
  <c r="H71" i="9"/>
  <c r="I71" i="9"/>
  <c r="J71" i="9"/>
  <c r="K71" i="9"/>
  <c r="K72" i="9"/>
  <c r="L71" i="9"/>
  <c r="L72" i="9"/>
  <c r="I72" i="9"/>
  <c r="J72" i="9"/>
  <c r="C73" i="9"/>
  <c r="D73" i="9"/>
  <c r="E73" i="9"/>
  <c r="F73" i="9"/>
  <c r="G73" i="9"/>
  <c r="H73" i="9"/>
  <c r="I73" i="9"/>
  <c r="J73" i="9"/>
  <c r="K73" i="9"/>
  <c r="L73" i="9"/>
  <c r="C74" i="9"/>
  <c r="D74" i="9"/>
  <c r="E74" i="9"/>
  <c r="E77" i="9"/>
  <c r="F74" i="9"/>
  <c r="F77" i="9"/>
  <c r="G74" i="9"/>
  <c r="H74" i="9"/>
  <c r="I74" i="9"/>
  <c r="J74" i="9"/>
  <c r="K74" i="9"/>
  <c r="L74" i="9"/>
  <c r="C75" i="9"/>
  <c r="C77" i="9"/>
  <c r="D75" i="9"/>
  <c r="D77" i="9"/>
  <c r="E75" i="9"/>
  <c r="F75" i="9"/>
  <c r="G75" i="9"/>
  <c r="H75" i="9"/>
  <c r="I75" i="9"/>
  <c r="J75" i="9"/>
  <c r="K75" i="9"/>
  <c r="K77" i="9"/>
  <c r="L75" i="9"/>
  <c r="L77" i="9"/>
  <c r="C76" i="9"/>
  <c r="D76" i="9"/>
  <c r="E76" i="9"/>
  <c r="F76" i="9"/>
  <c r="G76" i="9"/>
  <c r="H76" i="9"/>
  <c r="I76" i="9"/>
  <c r="I77" i="9"/>
  <c r="J76" i="9"/>
  <c r="J77" i="9"/>
  <c r="K76" i="9"/>
  <c r="L76" i="9"/>
  <c r="G77" i="9"/>
  <c r="H77" i="9"/>
  <c r="C78" i="9"/>
  <c r="D78" i="9"/>
  <c r="E78" i="9"/>
  <c r="F78" i="9"/>
  <c r="G78" i="9"/>
  <c r="H78" i="9"/>
  <c r="I78" i="9"/>
  <c r="J78" i="9"/>
  <c r="K78" i="9"/>
  <c r="L78" i="9"/>
  <c r="C79" i="9"/>
  <c r="C82" i="9"/>
  <c r="D79" i="9"/>
  <c r="D82" i="9"/>
  <c r="E79" i="9"/>
  <c r="F79" i="9"/>
  <c r="G79" i="9"/>
  <c r="H79" i="9"/>
  <c r="I79" i="9"/>
  <c r="J79" i="9"/>
  <c r="K79" i="9"/>
  <c r="K82" i="9"/>
  <c r="L79" i="9"/>
  <c r="L82" i="9"/>
  <c r="C80" i="9"/>
  <c r="D80" i="9"/>
  <c r="E80" i="9"/>
  <c r="F80" i="9"/>
  <c r="G80" i="9"/>
  <c r="H80" i="9"/>
  <c r="I80" i="9"/>
  <c r="I82" i="9"/>
  <c r="J80" i="9"/>
  <c r="J82" i="9"/>
  <c r="K80" i="9"/>
  <c r="L80" i="9"/>
  <c r="C81" i="9"/>
  <c r="D81" i="9"/>
  <c r="E81" i="9"/>
  <c r="F81" i="9"/>
  <c r="G81" i="9"/>
  <c r="G82" i="9"/>
  <c r="H81" i="9"/>
  <c r="H82" i="9"/>
  <c r="I81" i="9"/>
  <c r="J81" i="9"/>
  <c r="K81" i="9"/>
  <c r="L81" i="9"/>
  <c r="E82" i="9"/>
  <c r="F82" i="9"/>
  <c r="C83" i="9"/>
  <c r="D83" i="9"/>
  <c r="E83" i="9"/>
  <c r="F83" i="9"/>
  <c r="G83" i="9"/>
  <c r="H83" i="9"/>
  <c r="I83" i="9"/>
  <c r="J83" i="9"/>
  <c r="K83" i="9"/>
  <c r="L83" i="9"/>
  <c r="C84" i="9"/>
  <c r="D84" i="9"/>
  <c r="E84" i="9"/>
  <c r="F84" i="9"/>
  <c r="G84" i="9"/>
  <c r="H84" i="9"/>
  <c r="I84" i="9"/>
  <c r="I87" i="9"/>
  <c r="J84" i="9"/>
  <c r="J87" i="9"/>
  <c r="K84" i="9"/>
  <c r="L84" i="9"/>
  <c r="C85" i="9"/>
  <c r="D85" i="9"/>
  <c r="E85" i="9"/>
  <c r="F85" i="9"/>
  <c r="G85" i="9"/>
  <c r="G87" i="9"/>
  <c r="H85" i="9"/>
  <c r="H87" i="9"/>
  <c r="I85" i="9"/>
  <c r="J85" i="9"/>
  <c r="K85" i="9"/>
  <c r="L85" i="9"/>
  <c r="C86" i="9"/>
  <c r="D86" i="9"/>
  <c r="E86" i="9"/>
  <c r="E87" i="9"/>
  <c r="F86" i="9"/>
  <c r="F87" i="9"/>
  <c r="G86" i="9"/>
  <c r="H86" i="9"/>
  <c r="I86" i="9"/>
  <c r="J86" i="9"/>
  <c r="K86" i="9"/>
  <c r="L86" i="9"/>
  <c r="C87" i="9"/>
  <c r="D87" i="9"/>
  <c r="K87" i="9"/>
  <c r="L87" i="9"/>
  <c r="C88" i="9"/>
  <c r="D88" i="9"/>
  <c r="E88" i="9"/>
  <c r="F88" i="9"/>
  <c r="G88" i="9"/>
  <c r="H88" i="9"/>
  <c r="I88" i="9"/>
  <c r="J88" i="9"/>
  <c r="K88" i="9"/>
  <c r="L88" i="9"/>
  <c r="C89" i="9"/>
  <c r="D89" i="9"/>
  <c r="E89" i="9"/>
  <c r="F89" i="9"/>
  <c r="G89" i="9"/>
  <c r="G92" i="9"/>
  <c r="H89" i="9"/>
  <c r="H92" i="9"/>
  <c r="I89" i="9"/>
  <c r="J89" i="9"/>
  <c r="K89" i="9"/>
  <c r="L89" i="9"/>
  <c r="C90" i="9"/>
  <c r="D90" i="9"/>
  <c r="E90" i="9"/>
  <c r="E92" i="9"/>
  <c r="F90" i="9"/>
  <c r="F92" i="9"/>
  <c r="G90" i="9"/>
  <c r="H90" i="9"/>
  <c r="I90" i="9"/>
  <c r="J90" i="9"/>
  <c r="K90" i="9"/>
  <c r="L90" i="9"/>
  <c r="C91" i="9"/>
  <c r="C92" i="9"/>
  <c r="D91" i="9"/>
  <c r="D92" i="9"/>
  <c r="E91" i="9"/>
  <c r="F91" i="9"/>
  <c r="G91" i="9"/>
  <c r="H91" i="9"/>
  <c r="I91" i="9"/>
  <c r="J91" i="9"/>
  <c r="K91" i="9"/>
  <c r="K92" i="9"/>
  <c r="L91" i="9"/>
  <c r="L92" i="9"/>
  <c r="I92" i="9"/>
  <c r="J92" i="9"/>
  <c r="C93" i="9"/>
  <c r="D93" i="9"/>
  <c r="E93" i="9"/>
  <c r="F93" i="9"/>
  <c r="G93" i="9"/>
  <c r="H93" i="9"/>
  <c r="I93" i="9"/>
  <c r="J93" i="9"/>
  <c r="K93" i="9"/>
  <c r="L93" i="9"/>
  <c r="C94" i="9"/>
  <c r="D94" i="9"/>
  <c r="E94" i="9"/>
  <c r="E97" i="9"/>
  <c r="F94" i="9"/>
  <c r="F97" i="9"/>
  <c r="G94" i="9"/>
  <c r="H94" i="9"/>
  <c r="I94" i="9"/>
  <c r="J94" i="9"/>
  <c r="K94" i="9"/>
  <c r="L94" i="9"/>
  <c r="C95" i="9"/>
  <c r="C97" i="9"/>
  <c r="D95" i="9"/>
  <c r="D97" i="9"/>
  <c r="E95" i="9"/>
  <c r="F95" i="9"/>
  <c r="G95" i="9"/>
  <c r="H95" i="9"/>
  <c r="I95" i="9"/>
  <c r="J95" i="9"/>
  <c r="K95" i="9"/>
  <c r="K97" i="9"/>
  <c r="L95" i="9"/>
  <c r="L97" i="9"/>
  <c r="C96" i="9"/>
  <c r="D96" i="9"/>
  <c r="E96" i="9"/>
  <c r="F96" i="9"/>
  <c r="G96" i="9"/>
  <c r="H96" i="9"/>
  <c r="I96" i="9"/>
  <c r="I97" i="9"/>
  <c r="J96" i="9"/>
  <c r="J97" i="9"/>
  <c r="K96" i="9"/>
  <c r="L96" i="9"/>
  <c r="G97" i="9"/>
  <c r="H97" i="9"/>
  <c r="C98" i="9"/>
  <c r="D98" i="9"/>
  <c r="E98" i="9"/>
  <c r="F98" i="9"/>
  <c r="G98" i="9"/>
  <c r="H98" i="9"/>
  <c r="I98" i="9"/>
  <c r="J98" i="9"/>
  <c r="K98" i="9"/>
  <c r="L98" i="9"/>
  <c r="C99" i="9"/>
  <c r="C102" i="9"/>
  <c r="D99" i="9"/>
  <c r="D102" i="9"/>
  <c r="E99" i="9"/>
  <c r="F99" i="9"/>
  <c r="G99" i="9"/>
  <c r="H99" i="9"/>
  <c r="I99" i="9"/>
  <c r="J99" i="9"/>
  <c r="K99" i="9"/>
  <c r="K102" i="9"/>
  <c r="L99" i="9"/>
  <c r="L102" i="9"/>
  <c r="C100" i="9"/>
  <c r="D100" i="9"/>
  <c r="E100" i="9"/>
  <c r="F100" i="9"/>
  <c r="G100" i="9"/>
  <c r="H100" i="9"/>
  <c r="I100" i="9"/>
  <c r="I102" i="9"/>
  <c r="J100" i="9"/>
  <c r="J102" i="9"/>
  <c r="K100" i="9"/>
  <c r="L100" i="9"/>
  <c r="C101" i="9"/>
  <c r="D101" i="9"/>
  <c r="E101" i="9"/>
  <c r="F101" i="9"/>
  <c r="G101" i="9"/>
  <c r="G102" i="9"/>
  <c r="H101" i="9"/>
  <c r="H102" i="9"/>
  <c r="I101" i="9"/>
  <c r="J101" i="9"/>
  <c r="K101" i="9"/>
  <c r="L101" i="9"/>
  <c r="E102" i="9"/>
  <c r="F102" i="9"/>
  <c r="C103" i="9"/>
  <c r="D103" i="9"/>
  <c r="E103" i="9"/>
  <c r="F103" i="9"/>
  <c r="G103" i="9"/>
  <c r="H103" i="9"/>
  <c r="I103" i="9"/>
  <c r="J103" i="9"/>
  <c r="K103" i="9"/>
  <c r="L103" i="9"/>
  <c r="C104" i="9"/>
  <c r="D104" i="9"/>
  <c r="E104" i="9"/>
  <c r="F104" i="9"/>
  <c r="G104" i="9"/>
  <c r="H104" i="9"/>
  <c r="I104" i="9"/>
  <c r="I107" i="9"/>
  <c r="J104" i="9"/>
  <c r="J107" i="9"/>
  <c r="K104" i="9"/>
  <c r="L104" i="9"/>
  <c r="C105" i="9"/>
  <c r="D105" i="9"/>
  <c r="E105" i="9"/>
  <c r="F105" i="9"/>
  <c r="G105" i="9"/>
  <c r="G107" i="9"/>
  <c r="H105" i="9"/>
  <c r="H107" i="9"/>
  <c r="I105" i="9"/>
  <c r="J105" i="9"/>
  <c r="K105" i="9"/>
  <c r="L105" i="9"/>
  <c r="C106" i="9"/>
  <c r="D106" i="9"/>
  <c r="E106" i="9"/>
  <c r="F106" i="9"/>
  <c r="F107" i="9"/>
  <c r="G106" i="9"/>
  <c r="H106" i="9"/>
  <c r="I106" i="9"/>
  <c r="J106" i="9"/>
  <c r="K106" i="9"/>
  <c r="L106" i="9"/>
  <c r="C107" i="9"/>
  <c r="D107" i="9"/>
  <c r="E107" i="9"/>
  <c r="K107" i="9"/>
  <c r="L107" i="9"/>
  <c r="C108" i="9"/>
  <c r="D108" i="9"/>
  <c r="E108" i="9"/>
  <c r="F108" i="9"/>
  <c r="G108" i="9"/>
  <c r="H108" i="9"/>
  <c r="I108" i="9"/>
  <c r="J108" i="9"/>
  <c r="K108" i="9"/>
  <c r="L108" i="9"/>
  <c r="C109" i="9"/>
  <c r="D109" i="9"/>
  <c r="E109" i="9"/>
  <c r="F109" i="9"/>
  <c r="G109" i="9"/>
  <c r="G112" i="9"/>
  <c r="H109" i="9"/>
  <c r="H112" i="9"/>
  <c r="I109" i="9"/>
  <c r="J109" i="9"/>
  <c r="K109" i="9"/>
  <c r="L109" i="9"/>
  <c r="C110" i="9"/>
  <c r="D110" i="9"/>
  <c r="E110" i="9"/>
  <c r="E112" i="9"/>
  <c r="F110" i="9"/>
  <c r="F112" i="9"/>
  <c r="G110" i="9"/>
  <c r="H110" i="9"/>
  <c r="I110" i="9"/>
  <c r="J110" i="9"/>
  <c r="K110" i="9"/>
  <c r="L110" i="9"/>
  <c r="C111" i="9"/>
  <c r="D111" i="9"/>
  <c r="D112" i="9"/>
  <c r="E111" i="9"/>
  <c r="F111" i="9"/>
  <c r="G111" i="9"/>
  <c r="H111" i="9"/>
  <c r="I111" i="9"/>
  <c r="J111" i="9"/>
  <c r="K111" i="9"/>
  <c r="L111" i="9"/>
  <c r="L112" i="9"/>
  <c r="C112" i="9"/>
  <c r="I112" i="9"/>
  <c r="J112" i="9"/>
  <c r="K112" i="9"/>
  <c r="C113" i="9"/>
  <c r="D113" i="9"/>
  <c r="E113" i="9"/>
  <c r="F113" i="9"/>
  <c r="G113" i="9"/>
  <c r="H113" i="9"/>
  <c r="I113" i="9"/>
  <c r="J113" i="9"/>
  <c r="K113" i="9"/>
  <c r="L113" i="9"/>
  <c r="C114" i="9"/>
  <c r="D114" i="9"/>
  <c r="E114" i="9"/>
  <c r="E117" i="9"/>
  <c r="F114" i="9"/>
  <c r="F117" i="9"/>
  <c r="G114" i="9"/>
  <c r="H114" i="9"/>
  <c r="I114" i="9"/>
  <c r="J114" i="9"/>
  <c r="K114" i="9"/>
  <c r="L114" i="9"/>
  <c r="C115" i="9"/>
  <c r="C117" i="9"/>
  <c r="D115" i="9"/>
  <c r="D117" i="9"/>
  <c r="E115" i="9"/>
  <c r="F115" i="9"/>
  <c r="G115" i="9"/>
  <c r="H115" i="9"/>
  <c r="I115" i="9"/>
  <c r="J115" i="9"/>
  <c r="K115" i="9"/>
  <c r="K117" i="9"/>
  <c r="L115" i="9"/>
  <c r="L117" i="9"/>
  <c r="C116" i="9"/>
  <c r="D116" i="9"/>
  <c r="E116" i="9"/>
  <c r="F116" i="9"/>
  <c r="G116" i="9"/>
  <c r="H116" i="9"/>
  <c r="I116" i="9"/>
  <c r="J116" i="9"/>
  <c r="J117" i="9"/>
  <c r="K116" i="9"/>
  <c r="L116" i="9"/>
  <c r="G117" i="9"/>
  <c r="H117" i="9"/>
  <c r="I117" i="9"/>
  <c r="C118" i="9"/>
  <c r="D118" i="9"/>
  <c r="E118" i="9"/>
  <c r="F118" i="9"/>
  <c r="G118" i="9"/>
  <c r="H118" i="9"/>
  <c r="I118" i="9"/>
  <c r="J118" i="9"/>
  <c r="K118" i="9"/>
  <c r="L118" i="9"/>
  <c r="C119" i="9"/>
  <c r="C122" i="9"/>
  <c r="D119" i="9"/>
  <c r="D122" i="9"/>
  <c r="E119" i="9"/>
  <c r="F119" i="9"/>
  <c r="G119" i="9"/>
  <c r="H119" i="9"/>
  <c r="I119" i="9"/>
  <c r="J119" i="9"/>
  <c r="K119" i="9"/>
  <c r="K122" i="9"/>
  <c r="L119" i="9"/>
  <c r="L122" i="9"/>
  <c r="C120" i="9"/>
  <c r="D120" i="9"/>
  <c r="E120" i="9"/>
  <c r="F120" i="9"/>
  <c r="G120" i="9"/>
  <c r="H120" i="9"/>
  <c r="I120" i="9"/>
  <c r="I122" i="9"/>
  <c r="J120" i="9"/>
  <c r="J122" i="9"/>
  <c r="K120" i="9"/>
  <c r="L120" i="9"/>
  <c r="C121" i="9"/>
  <c r="D121" i="9"/>
  <c r="E121" i="9"/>
  <c r="F121" i="9"/>
  <c r="G121" i="9"/>
  <c r="H121" i="9"/>
  <c r="H122" i="9"/>
  <c r="I121" i="9"/>
  <c r="J121" i="9"/>
  <c r="K121" i="9"/>
  <c r="L121" i="9"/>
  <c r="E122" i="9"/>
  <c r="F122" i="9"/>
  <c r="G122" i="9"/>
  <c r="C123" i="9"/>
  <c r="D123" i="9"/>
  <c r="E123" i="9"/>
  <c r="F123" i="9"/>
  <c r="G123" i="9"/>
  <c r="H123" i="9"/>
  <c r="I123" i="9"/>
  <c r="J123" i="9"/>
  <c r="K123" i="9"/>
  <c r="L123" i="9"/>
  <c r="C124" i="9"/>
  <c r="C127" i="9"/>
  <c r="D124" i="9"/>
  <c r="E124" i="9"/>
  <c r="F124" i="9"/>
  <c r="G124" i="9"/>
  <c r="H124" i="9"/>
  <c r="I124" i="9"/>
  <c r="I127" i="9"/>
  <c r="J124" i="9"/>
  <c r="J127" i="9"/>
  <c r="K124" i="9"/>
  <c r="L124" i="9"/>
  <c r="C125" i="9"/>
  <c r="D125" i="9"/>
  <c r="E125" i="9"/>
  <c r="F125" i="9"/>
  <c r="G125" i="9"/>
  <c r="G127" i="9"/>
  <c r="H125" i="9"/>
  <c r="H127" i="9"/>
  <c r="I125" i="9"/>
  <c r="J125" i="9"/>
  <c r="K125" i="9"/>
  <c r="L125" i="9"/>
  <c r="C126" i="9"/>
  <c r="D126" i="9"/>
  <c r="E126" i="9"/>
  <c r="F126" i="9"/>
  <c r="F127" i="9"/>
  <c r="G126" i="9"/>
  <c r="H126" i="9"/>
  <c r="I126" i="9"/>
  <c r="J126" i="9"/>
  <c r="K126" i="9"/>
  <c r="L126" i="9"/>
  <c r="D127" i="9"/>
  <c r="E127" i="9"/>
  <c r="K127" i="9"/>
  <c r="L127" i="9"/>
  <c r="C128" i="9"/>
  <c r="D128" i="9"/>
  <c r="E128" i="9"/>
  <c r="F128" i="9"/>
  <c r="G128" i="9"/>
  <c r="H128" i="9"/>
  <c r="I128" i="9"/>
  <c r="J128" i="9"/>
  <c r="K128" i="9"/>
  <c r="L128" i="9"/>
  <c r="C129" i="9"/>
  <c r="D129" i="9"/>
  <c r="E129" i="9"/>
  <c r="F129" i="9"/>
  <c r="G129" i="9"/>
  <c r="G132" i="9"/>
  <c r="H129" i="9"/>
  <c r="H132" i="9"/>
  <c r="I129" i="9"/>
  <c r="J129" i="9"/>
  <c r="K129" i="9"/>
  <c r="L129" i="9"/>
  <c r="C130" i="9"/>
  <c r="D130" i="9"/>
  <c r="E130" i="9"/>
  <c r="E132" i="9"/>
  <c r="F130" i="9"/>
  <c r="F132" i="9"/>
  <c r="G130" i="9"/>
  <c r="H130" i="9"/>
  <c r="I130" i="9"/>
  <c r="J130" i="9"/>
  <c r="K130" i="9"/>
  <c r="L130" i="9"/>
  <c r="C131" i="9"/>
  <c r="D131" i="9"/>
  <c r="D132" i="9"/>
  <c r="E131" i="9"/>
  <c r="F131" i="9"/>
  <c r="G131" i="9"/>
  <c r="H131" i="9"/>
  <c r="I131" i="9"/>
  <c r="J131" i="9"/>
  <c r="K131" i="9"/>
  <c r="L131" i="9"/>
  <c r="L132" i="9"/>
  <c r="C132" i="9"/>
  <c r="I132" i="9"/>
  <c r="J132" i="9"/>
  <c r="K132" i="9"/>
  <c r="C133" i="9"/>
  <c r="D133" i="9"/>
  <c r="E133" i="9"/>
  <c r="F133" i="9"/>
  <c r="G133" i="9"/>
  <c r="H133" i="9"/>
  <c r="I133" i="9"/>
  <c r="J133" i="9"/>
  <c r="K133" i="9"/>
  <c r="L133" i="9"/>
  <c r="C134" i="9"/>
  <c r="D134" i="9"/>
  <c r="E134" i="9"/>
  <c r="E137" i="9"/>
  <c r="F134" i="9"/>
  <c r="F137" i="9"/>
  <c r="G134" i="9"/>
  <c r="G137" i="9"/>
  <c r="H134" i="9"/>
  <c r="I134" i="9"/>
  <c r="J134" i="9"/>
  <c r="K134" i="9"/>
  <c r="L134" i="9"/>
  <c r="C135" i="9"/>
  <c r="C137" i="9"/>
  <c r="D135" i="9"/>
  <c r="D137" i="9"/>
  <c r="E135" i="9"/>
  <c r="F135" i="9"/>
  <c r="G135" i="9"/>
  <c r="H135" i="9"/>
  <c r="I135" i="9"/>
  <c r="J135" i="9"/>
  <c r="K135" i="9"/>
  <c r="K137" i="9"/>
  <c r="L135" i="9"/>
  <c r="L137" i="9"/>
  <c r="C136" i="9"/>
  <c r="D136" i="9"/>
  <c r="E136" i="9"/>
  <c r="F136" i="9"/>
  <c r="G136" i="9"/>
  <c r="H136" i="9"/>
  <c r="I136" i="9"/>
  <c r="J136" i="9"/>
  <c r="J137" i="9"/>
  <c r="K136" i="9"/>
  <c r="L136" i="9"/>
  <c r="H137" i="9"/>
  <c r="I137" i="9"/>
  <c r="C138" i="9"/>
  <c r="D138" i="9"/>
  <c r="E138" i="9"/>
  <c r="F138" i="9"/>
  <c r="G138" i="9"/>
  <c r="H138" i="9"/>
  <c r="I138" i="9"/>
  <c r="J138" i="9"/>
  <c r="K138" i="9"/>
  <c r="L138" i="9"/>
  <c r="C139" i="9"/>
  <c r="C142" i="9"/>
  <c r="D139" i="9"/>
  <c r="D142" i="9"/>
  <c r="E139" i="9"/>
  <c r="F139" i="9"/>
  <c r="G139" i="9"/>
  <c r="H139" i="9"/>
  <c r="I139" i="9"/>
  <c r="J139" i="9"/>
  <c r="K139" i="9"/>
  <c r="K142" i="9"/>
  <c r="L139" i="9"/>
  <c r="L142" i="9"/>
  <c r="C140" i="9"/>
  <c r="D140" i="9"/>
  <c r="E140" i="9"/>
  <c r="F140" i="9"/>
  <c r="G140" i="9"/>
  <c r="H140" i="9"/>
  <c r="I140" i="9"/>
  <c r="I142" i="9"/>
  <c r="J140" i="9"/>
  <c r="J142" i="9"/>
  <c r="K140" i="9"/>
  <c r="L140" i="9"/>
  <c r="C141" i="9"/>
  <c r="D141" i="9"/>
  <c r="E141" i="9"/>
  <c r="F141" i="9"/>
  <c r="G141" i="9"/>
  <c r="H141" i="9"/>
  <c r="H142" i="9"/>
  <c r="I141" i="9"/>
  <c r="J141" i="9"/>
  <c r="K141" i="9"/>
  <c r="L141" i="9"/>
  <c r="E142" i="9"/>
  <c r="F142" i="9"/>
  <c r="G142" i="9"/>
  <c r="C143" i="9"/>
  <c r="D143" i="9"/>
  <c r="E143" i="9"/>
  <c r="F143" i="9"/>
  <c r="G143" i="9"/>
  <c r="H143" i="9"/>
  <c r="I143" i="9"/>
  <c r="J143" i="9"/>
  <c r="K143" i="9"/>
  <c r="L143" i="9"/>
  <c r="C144" i="9"/>
  <c r="C147" i="9"/>
  <c r="D144" i="9"/>
  <c r="E144" i="9"/>
  <c r="F144" i="9"/>
  <c r="G144" i="9"/>
  <c r="H144" i="9"/>
  <c r="I144" i="9"/>
  <c r="I147" i="9"/>
  <c r="J144" i="9"/>
  <c r="J147" i="9"/>
  <c r="K144" i="9"/>
  <c r="L144" i="9"/>
  <c r="C145" i="9"/>
  <c r="D145" i="9"/>
  <c r="E145" i="9"/>
  <c r="F145" i="9"/>
  <c r="G145" i="9"/>
  <c r="G147" i="9"/>
  <c r="H145" i="9"/>
  <c r="H147" i="9"/>
  <c r="I145" i="9"/>
  <c r="J145" i="9"/>
  <c r="K145" i="9"/>
  <c r="L145" i="9"/>
  <c r="C146" i="9"/>
  <c r="D146" i="9"/>
  <c r="E146" i="9"/>
  <c r="F146" i="9"/>
  <c r="F147" i="9"/>
  <c r="G146" i="9"/>
  <c r="H146" i="9"/>
  <c r="I146" i="9"/>
  <c r="J146" i="9"/>
  <c r="K146" i="9"/>
  <c r="L146" i="9"/>
  <c r="D147" i="9"/>
  <c r="E147" i="9"/>
  <c r="K147" i="9"/>
  <c r="L147" i="9"/>
  <c r="C148" i="9"/>
  <c r="D148" i="9"/>
  <c r="E148" i="9"/>
  <c r="F148" i="9"/>
  <c r="G148" i="9"/>
  <c r="H148" i="9"/>
  <c r="I148" i="9"/>
  <c r="J148" i="9"/>
  <c r="K148" i="9"/>
  <c r="L148" i="9"/>
  <c r="C149" i="9"/>
  <c r="D149" i="9"/>
  <c r="D152" i="9"/>
  <c r="E149" i="9"/>
  <c r="F149" i="9"/>
  <c r="G149" i="9"/>
  <c r="G152" i="9"/>
  <c r="H149" i="9"/>
  <c r="H152" i="9"/>
  <c r="I149" i="9"/>
  <c r="I152" i="9"/>
  <c r="J149" i="9"/>
  <c r="K149" i="9"/>
  <c r="L149" i="9"/>
  <c r="L152" i="9"/>
  <c r="C150" i="9"/>
  <c r="D150" i="9"/>
  <c r="E150" i="9"/>
  <c r="E152" i="9"/>
  <c r="F150" i="9"/>
  <c r="F152" i="9"/>
  <c r="G150" i="9"/>
  <c r="H150" i="9"/>
  <c r="I150" i="9"/>
  <c r="J150" i="9"/>
  <c r="K150" i="9"/>
  <c r="L150" i="9"/>
  <c r="C151" i="9"/>
  <c r="D151" i="9"/>
  <c r="E151" i="9"/>
  <c r="F151" i="9"/>
  <c r="G151" i="9"/>
  <c r="H151" i="9"/>
  <c r="I151" i="9"/>
  <c r="J151" i="9"/>
  <c r="K151" i="9"/>
  <c r="L151" i="9"/>
  <c r="C152" i="9"/>
  <c r="J152" i="9"/>
  <c r="K152" i="9"/>
  <c r="C153" i="9"/>
  <c r="D153" i="9"/>
  <c r="E153" i="9"/>
  <c r="F153" i="9"/>
  <c r="G153" i="9"/>
  <c r="H153" i="9"/>
  <c r="I153" i="9"/>
  <c r="J153" i="9"/>
  <c r="K153" i="9"/>
  <c r="L153" i="9"/>
  <c r="C154" i="9"/>
  <c r="D154" i="9"/>
  <c r="E154" i="9"/>
  <c r="F154" i="9"/>
  <c r="F157" i="9"/>
  <c r="G154" i="9"/>
  <c r="H154" i="9"/>
  <c r="I154" i="9"/>
  <c r="J154" i="9"/>
  <c r="J157" i="9"/>
  <c r="K154" i="9"/>
  <c r="L154" i="9"/>
  <c r="C155" i="9"/>
  <c r="C157" i="9"/>
  <c r="D155" i="9"/>
  <c r="E155" i="9"/>
  <c r="E157" i="9"/>
  <c r="F155" i="9"/>
  <c r="G155" i="9"/>
  <c r="H155" i="9"/>
  <c r="I155" i="9"/>
  <c r="J155" i="9"/>
  <c r="K155" i="9"/>
  <c r="L155" i="9"/>
  <c r="C156" i="9"/>
  <c r="D156" i="9"/>
  <c r="E156" i="9"/>
  <c r="F156" i="9"/>
  <c r="G156" i="9"/>
  <c r="H156" i="9"/>
  <c r="I156" i="9"/>
  <c r="J156" i="9"/>
  <c r="K156" i="9"/>
  <c r="K157" i="9"/>
  <c r="L156" i="9"/>
  <c r="D157" i="9"/>
  <c r="G157" i="9"/>
  <c r="H157" i="9"/>
  <c r="I157" i="9"/>
  <c r="L157" i="9"/>
  <c r="C158" i="9"/>
  <c r="D158" i="9"/>
  <c r="E158" i="9"/>
  <c r="F158" i="9"/>
  <c r="G158" i="9"/>
  <c r="H158" i="9"/>
  <c r="I158" i="9"/>
  <c r="J158" i="9"/>
  <c r="K158" i="9"/>
  <c r="L158" i="9"/>
  <c r="C159" i="9"/>
  <c r="C162" i="9"/>
  <c r="D159" i="9"/>
  <c r="D162" i="9"/>
  <c r="E159" i="9"/>
  <c r="F159" i="9"/>
  <c r="G159" i="9"/>
  <c r="H159" i="9"/>
  <c r="H162" i="9"/>
  <c r="I159" i="9"/>
  <c r="J159" i="9"/>
  <c r="K159" i="9"/>
  <c r="K162" i="9"/>
  <c r="L159" i="9"/>
  <c r="L162" i="9"/>
  <c r="C160" i="9"/>
  <c r="D160" i="9"/>
  <c r="E160" i="9"/>
  <c r="F160" i="9"/>
  <c r="G160" i="9"/>
  <c r="H160" i="9"/>
  <c r="I160" i="9"/>
  <c r="I162" i="9"/>
  <c r="J160" i="9"/>
  <c r="K160" i="9"/>
  <c r="L160" i="9"/>
  <c r="C161" i="9"/>
  <c r="D161" i="9"/>
  <c r="E161" i="9"/>
  <c r="F161" i="9"/>
  <c r="G161" i="9"/>
  <c r="H161" i="9"/>
  <c r="I161" i="9"/>
  <c r="J161" i="9"/>
  <c r="K161" i="9"/>
  <c r="L161" i="9"/>
  <c r="E162" i="9"/>
  <c r="F162" i="9"/>
  <c r="G162" i="9"/>
  <c r="J162" i="9"/>
  <c r="C163" i="9"/>
  <c r="D163" i="9"/>
  <c r="E163" i="9"/>
  <c r="F163" i="9"/>
  <c r="G163" i="9"/>
  <c r="H163" i="9"/>
  <c r="I163" i="9"/>
  <c r="J163" i="9"/>
  <c r="K163" i="9"/>
  <c r="L163" i="9"/>
  <c r="C164" i="9"/>
  <c r="C167" i="9"/>
  <c r="D164" i="9"/>
  <c r="E164" i="9"/>
  <c r="F164" i="9"/>
  <c r="F167" i="9"/>
  <c r="G164" i="9"/>
  <c r="H164" i="9"/>
  <c r="H167" i="9"/>
  <c r="I164" i="9"/>
  <c r="J164" i="9"/>
  <c r="K164" i="9"/>
  <c r="L164" i="9"/>
  <c r="C165" i="9"/>
  <c r="D165" i="9"/>
  <c r="E165" i="9"/>
  <c r="F165" i="9"/>
  <c r="G165" i="9"/>
  <c r="H165" i="9"/>
  <c r="I165" i="9"/>
  <c r="I167" i="9"/>
  <c r="J165" i="9"/>
  <c r="K165" i="9"/>
  <c r="L165" i="9"/>
  <c r="C166" i="9"/>
  <c r="D166" i="9"/>
  <c r="D167" i="9"/>
  <c r="E166" i="9"/>
  <c r="F166" i="9"/>
  <c r="G166" i="9"/>
  <c r="G167" i="9"/>
  <c r="H166" i="9"/>
  <c r="I166" i="9"/>
  <c r="J166" i="9"/>
  <c r="K166" i="9"/>
  <c r="L166" i="9"/>
  <c r="L167" i="9"/>
  <c r="E167" i="9"/>
  <c r="J167" i="9"/>
  <c r="K167" i="9"/>
  <c r="C168" i="9"/>
  <c r="D168" i="9"/>
  <c r="E168" i="9"/>
  <c r="F168" i="9"/>
  <c r="G168" i="9"/>
  <c r="H168" i="9"/>
  <c r="I168" i="9"/>
  <c r="J168" i="9"/>
  <c r="K168" i="9"/>
  <c r="L168" i="9"/>
  <c r="C169" i="9"/>
  <c r="D169" i="9"/>
  <c r="D172" i="9"/>
  <c r="E169" i="9"/>
  <c r="F169" i="9"/>
  <c r="F172" i="9"/>
  <c r="G169" i="9"/>
  <c r="H169" i="9"/>
  <c r="I169" i="9"/>
  <c r="J169" i="9"/>
  <c r="K169" i="9"/>
  <c r="L169" i="9"/>
  <c r="L172" i="9"/>
  <c r="C170" i="9"/>
  <c r="D170" i="9"/>
  <c r="E170" i="9"/>
  <c r="F170" i="9"/>
  <c r="G170" i="9"/>
  <c r="G172" i="9"/>
  <c r="H170" i="9"/>
  <c r="I170" i="9"/>
  <c r="J170" i="9"/>
  <c r="K170" i="9"/>
  <c r="L170" i="9"/>
  <c r="C171" i="9"/>
  <c r="D171" i="9"/>
  <c r="E171" i="9"/>
  <c r="E172" i="9"/>
  <c r="F171" i="9"/>
  <c r="G171" i="9"/>
  <c r="H171" i="9"/>
  <c r="I171" i="9"/>
  <c r="J171" i="9"/>
  <c r="J172" i="9"/>
  <c r="K171" i="9"/>
  <c r="L171" i="9"/>
  <c r="C172" i="9"/>
  <c r="H172" i="9"/>
  <c r="I172" i="9"/>
  <c r="K172" i="9"/>
  <c r="C173" i="9"/>
  <c r="D173" i="9"/>
  <c r="E173" i="9"/>
  <c r="F173" i="9"/>
  <c r="G173" i="9"/>
  <c r="H173" i="9"/>
  <c r="I173" i="9"/>
  <c r="J173" i="9"/>
  <c r="K173" i="9"/>
  <c r="L173" i="9"/>
  <c r="C174" i="9"/>
  <c r="D174" i="9"/>
  <c r="D177" i="9"/>
  <c r="E174" i="9"/>
  <c r="F174" i="9"/>
  <c r="G174" i="9"/>
  <c r="H174" i="9"/>
  <c r="I174" i="9"/>
  <c r="J174" i="9"/>
  <c r="J177" i="9"/>
  <c r="K174" i="9"/>
  <c r="L174" i="9"/>
  <c r="L177" i="9"/>
  <c r="C175" i="9"/>
  <c r="D175" i="9"/>
  <c r="E175" i="9"/>
  <c r="E177" i="9"/>
  <c r="F175" i="9"/>
  <c r="G175" i="9"/>
  <c r="H175" i="9"/>
  <c r="I175" i="9"/>
  <c r="J175" i="9"/>
  <c r="K175" i="9"/>
  <c r="L175" i="9"/>
  <c r="C176" i="9"/>
  <c r="C177" i="9"/>
  <c r="D176" i="9"/>
  <c r="E176" i="9"/>
  <c r="F176" i="9"/>
  <c r="G176" i="9"/>
  <c r="H176" i="9"/>
  <c r="H177" i="9"/>
  <c r="I176" i="9"/>
  <c r="J176" i="9"/>
  <c r="K176" i="9"/>
  <c r="K177" i="9"/>
  <c r="L176" i="9"/>
  <c r="F177" i="9"/>
  <c r="G177" i="9"/>
  <c r="I177" i="9"/>
  <c r="C178" i="9"/>
  <c r="D178" i="9"/>
  <c r="E178" i="9"/>
  <c r="F178" i="9"/>
  <c r="G178" i="9"/>
  <c r="H178" i="9"/>
  <c r="I178" i="9"/>
  <c r="J178" i="9"/>
  <c r="K178" i="9"/>
  <c r="L178" i="9"/>
  <c r="C179" i="9"/>
  <c r="D179" i="9"/>
  <c r="E179" i="9"/>
  <c r="F179" i="9"/>
  <c r="G179" i="9"/>
  <c r="H179" i="9"/>
  <c r="H182" i="9"/>
  <c r="I179" i="9"/>
  <c r="J179" i="9"/>
  <c r="J182" i="9"/>
  <c r="K179" i="9"/>
  <c r="L179" i="9"/>
  <c r="C180" i="9"/>
  <c r="D180" i="9"/>
  <c r="E180" i="9"/>
  <c r="F180" i="9"/>
  <c r="G180" i="9"/>
  <c r="H180" i="9"/>
  <c r="I180" i="9"/>
  <c r="J180" i="9"/>
  <c r="K180" i="9"/>
  <c r="L180" i="9"/>
  <c r="C181" i="9"/>
  <c r="D181" i="9"/>
  <c r="E181" i="9"/>
  <c r="E182" i="9"/>
  <c r="F181" i="9"/>
  <c r="F182" i="9"/>
  <c r="G181" i="9"/>
  <c r="H181" i="9"/>
  <c r="I181" i="9"/>
  <c r="I182" i="9"/>
  <c r="J181" i="9"/>
  <c r="K181" i="9"/>
  <c r="L181" i="9"/>
  <c r="C182" i="9"/>
  <c r="D182" i="9"/>
  <c r="G182" i="9"/>
  <c r="K182" i="9"/>
  <c r="L182" i="9"/>
  <c r="C183" i="9"/>
  <c r="D183" i="9"/>
  <c r="E183" i="9"/>
  <c r="F183" i="9"/>
  <c r="G183" i="9"/>
  <c r="H183" i="9"/>
  <c r="I183" i="9"/>
  <c r="J183" i="9"/>
  <c r="K183" i="9"/>
  <c r="L183" i="9"/>
  <c r="C184" i="9"/>
  <c r="D184" i="9"/>
  <c r="E184" i="9"/>
  <c r="F184" i="9"/>
  <c r="F187" i="9"/>
  <c r="G184" i="9"/>
  <c r="G187" i="9"/>
  <c r="H184" i="9"/>
  <c r="H187" i="9"/>
  <c r="I184" i="9"/>
  <c r="J184" i="9"/>
  <c r="K184" i="9"/>
  <c r="L184" i="9"/>
  <c r="C185" i="9"/>
  <c r="D185" i="9"/>
  <c r="E185" i="9"/>
  <c r="F185" i="9"/>
  <c r="G185" i="9"/>
  <c r="H185" i="9"/>
  <c r="I185" i="9"/>
  <c r="J185" i="9"/>
  <c r="K185" i="9"/>
  <c r="L185" i="9"/>
  <c r="C186" i="9"/>
  <c r="C187" i="9"/>
  <c r="D186" i="9"/>
  <c r="D187" i="9"/>
  <c r="E186" i="9"/>
  <c r="F186" i="9"/>
  <c r="G186" i="9"/>
  <c r="H186" i="9"/>
  <c r="I186" i="9"/>
  <c r="J186" i="9"/>
  <c r="K186" i="9"/>
  <c r="K187" i="9"/>
  <c r="L186" i="9"/>
  <c r="L187" i="9"/>
  <c r="E187" i="9"/>
  <c r="I187" i="9"/>
  <c r="J187" i="9"/>
  <c r="C188" i="9"/>
  <c r="D188" i="9"/>
  <c r="E188" i="9"/>
  <c r="F188" i="9"/>
  <c r="G188" i="9"/>
  <c r="H188" i="9"/>
  <c r="I188" i="9"/>
  <c r="J188" i="9"/>
  <c r="K188" i="9"/>
  <c r="L188" i="9"/>
  <c r="C189" i="9"/>
  <c r="D189" i="9"/>
  <c r="D192" i="9"/>
  <c r="E189" i="9"/>
  <c r="E192" i="9"/>
  <c r="F189" i="9"/>
  <c r="F192" i="9"/>
  <c r="G189" i="9"/>
  <c r="H189" i="9"/>
  <c r="I189" i="9"/>
  <c r="J189" i="9"/>
  <c r="K189" i="9"/>
  <c r="L189" i="9"/>
  <c r="L192" i="9"/>
  <c r="C190" i="9"/>
  <c r="D190" i="9"/>
  <c r="E190" i="9"/>
  <c r="F190" i="9"/>
  <c r="G190" i="9"/>
  <c r="H190" i="9"/>
  <c r="I190" i="9"/>
  <c r="J190" i="9"/>
  <c r="K190" i="9"/>
  <c r="L190" i="9"/>
  <c r="C191" i="9"/>
  <c r="D191" i="9"/>
  <c r="E191" i="9"/>
  <c r="F191" i="9"/>
  <c r="G191" i="9"/>
  <c r="H191" i="9"/>
  <c r="I191" i="9"/>
  <c r="I192" i="9"/>
  <c r="J191" i="9"/>
  <c r="J192" i="9"/>
  <c r="K191" i="9"/>
  <c r="L191" i="9"/>
  <c r="C192" i="9"/>
  <c r="G192" i="9"/>
  <c r="H192" i="9"/>
  <c r="K192" i="9"/>
  <c r="C193" i="9"/>
  <c r="D193" i="9"/>
  <c r="E193" i="9"/>
  <c r="F193" i="9"/>
  <c r="G193" i="9"/>
  <c r="H193" i="9"/>
  <c r="I193" i="9"/>
  <c r="J193" i="9"/>
  <c r="K193" i="9"/>
  <c r="L193" i="9"/>
  <c r="C194" i="9"/>
  <c r="C197" i="9"/>
  <c r="D194" i="9"/>
  <c r="D197" i="9"/>
  <c r="E194" i="9"/>
  <c r="F194" i="9"/>
  <c r="G194" i="9"/>
  <c r="H194" i="9"/>
  <c r="I194" i="9"/>
  <c r="J194" i="9"/>
  <c r="J197" i="9"/>
  <c r="K194" i="9"/>
  <c r="L194" i="9"/>
  <c r="L197" i="9"/>
  <c r="C195" i="9"/>
  <c r="D195" i="9"/>
  <c r="E195" i="9"/>
  <c r="F195" i="9"/>
  <c r="G195" i="9"/>
  <c r="H195" i="9"/>
  <c r="I195" i="9"/>
  <c r="J195" i="9"/>
  <c r="K195" i="9"/>
  <c r="L195" i="9"/>
  <c r="C196" i="9"/>
  <c r="D196" i="9"/>
  <c r="E196" i="9"/>
  <c r="F196" i="9"/>
  <c r="G196" i="9"/>
  <c r="G197" i="9"/>
  <c r="H196" i="9"/>
  <c r="H197" i="9"/>
  <c r="I196" i="9"/>
  <c r="J196" i="9"/>
  <c r="K196" i="9"/>
  <c r="K197" i="9"/>
  <c r="L196" i="9"/>
  <c r="E197" i="9"/>
  <c r="F197" i="9"/>
  <c r="I197" i="9"/>
  <c r="C198" i="9"/>
  <c r="D198" i="9"/>
  <c r="E198" i="9"/>
  <c r="F198" i="9"/>
  <c r="G198" i="9"/>
  <c r="H198" i="9"/>
  <c r="I198" i="9"/>
  <c r="J198" i="9"/>
  <c r="K198" i="9"/>
  <c r="L198" i="9"/>
  <c r="C199" i="9"/>
  <c r="D199" i="9"/>
  <c r="E199" i="9"/>
  <c r="F199" i="9"/>
  <c r="G199" i="9"/>
  <c r="H199" i="9"/>
  <c r="H202" i="9"/>
  <c r="I199" i="9"/>
  <c r="J199" i="9"/>
  <c r="J202" i="9"/>
  <c r="K199" i="9"/>
  <c r="L199" i="9"/>
  <c r="C200" i="9"/>
  <c r="D200" i="9"/>
  <c r="E200" i="9"/>
  <c r="F200" i="9"/>
  <c r="G200" i="9"/>
  <c r="H200" i="9"/>
  <c r="I200" i="9"/>
  <c r="J200" i="9"/>
  <c r="K200" i="9"/>
  <c r="L200" i="9"/>
  <c r="C201" i="9"/>
  <c r="D201" i="9"/>
  <c r="E201" i="9"/>
  <c r="F201" i="9"/>
  <c r="F202" i="9"/>
  <c r="G201" i="9"/>
  <c r="H201" i="9"/>
  <c r="I201" i="9"/>
  <c r="J201" i="9"/>
  <c r="K201" i="9"/>
  <c r="L201" i="9"/>
  <c r="C202" i="9"/>
  <c r="D202" i="9"/>
  <c r="E202" i="9"/>
  <c r="G202" i="9"/>
  <c r="I202" i="9"/>
  <c r="K202" i="9"/>
  <c r="L202" i="9"/>
  <c r="C203" i="9"/>
  <c r="D203" i="9"/>
  <c r="E203" i="9"/>
  <c r="F203" i="9"/>
  <c r="G203" i="9"/>
  <c r="H203" i="9"/>
  <c r="I203" i="9"/>
  <c r="J203" i="9"/>
  <c r="K203" i="9"/>
  <c r="L203" i="9"/>
  <c r="C204" i="9"/>
  <c r="D204" i="9"/>
  <c r="E204" i="9"/>
  <c r="F204" i="9"/>
  <c r="F207" i="9"/>
  <c r="G204" i="9"/>
  <c r="H204" i="9"/>
  <c r="H207" i="9"/>
  <c r="I204" i="9"/>
  <c r="J204" i="9"/>
  <c r="K204" i="9"/>
  <c r="L204" i="9"/>
  <c r="C205" i="9"/>
  <c r="D205" i="9"/>
  <c r="E205" i="9"/>
  <c r="F205" i="9"/>
  <c r="G205" i="9"/>
  <c r="H205" i="9"/>
  <c r="I205" i="9"/>
  <c r="J205" i="9"/>
  <c r="K205" i="9"/>
  <c r="L205" i="9"/>
  <c r="C206" i="9"/>
  <c r="D206" i="9"/>
  <c r="D207" i="9"/>
  <c r="E206" i="9"/>
  <c r="F206" i="9"/>
  <c r="G206" i="9"/>
  <c r="H206" i="9"/>
  <c r="I206" i="9"/>
  <c r="J206" i="9"/>
  <c r="K206" i="9"/>
  <c r="L206" i="9"/>
  <c r="L207" i="9"/>
  <c r="C207" i="9"/>
  <c r="E207" i="9"/>
  <c r="G207" i="9"/>
  <c r="I207" i="9"/>
  <c r="J207" i="9"/>
  <c r="K207" i="9"/>
  <c r="C208" i="9"/>
  <c r="D208" i="9"/>
  <c r="E208" i="9"/>
  <c r="F208" i="9"/>
  <c r="G208" i="9"/>
  <c r="H208" i="9"/>
  <c r="I208" i="9"/>
  <c r="J208" i="9"/>
  <c r="K208" i="9"/>
  <c r="L208" i="9"/>
  <c r="C209" i="9"/>
  <c r="D209" i="9"/>
  <c r="D212" i="9"/>
  <c r="E209" i="9"/>
  <c r="F209" i="9"/>
  <c r="F212" i="9"/>
  <c r="G209" i="9"/>
  <c r="H209" i="9"/>
  <c r="I209" i="9"/>
  <c r="J209" i="9"/>
  <c r="K209" i="9"/>
  <c r="L209" i="9"/>
  <c r="L212" i="9"/>
  <c r="C210" i="9"/>
  <c r="D210" i="9"/>
  <c r="E210" i="9"/>
  <c r="F210" i="9"/>
  <c r="G210" i="9"/>
  <c r="H210" i="9"/>
  <c r="I210" i="9"/>
  <c r="J210" i="9"/>
  <c r="K210" i="9"/>
  <c r="L210" i="9"/>
  <c r="C211" i="9"/>
  <c r="D211" i="9"/>
  <c r="E211" i="9"/>
  <c r="F211" i="9"/>
  <c r="G211" i="9"/>
  <c r="H211" i="9"/>
  <c r="I211" i="9"/>
  <c r="J211" i="9"/>
  <c r="J212" i="9"/>
  <c r="K211" i="9"/>
  <c r="L211" i="9"/>
  <c r="C212" i="9"/>
  <c r="E212" i="9"/>
  <c r="G212" i="9"/>
  <c r="H212" i="9"/>
  <c r="I212" i="9"/>
  <c r="K212" i="9"/>
  <c r="C213" i="9"/>
  <c r="D213" i="9"/>
  <c r="E213" i="9"/>
  <c r="F213" i="9"/>
  <c r="G213" i="9"/>
  <c r="H213" i="9"/>
  <c r="I213" i="9"/>
  <c r="J213" i="9"/>
  <c r="K213" i="9"/>
  <c r="L213" i="9"/>
  <c r="C214" i="9"/>
  <c r="D214" i="9"/>
  <c r="D217" i="9"/>
  <c r="E214" i="9"/>
  <c r="F214" i="9"/>
  <c r="G214" i="9"/>
  <c r="H214" i="9"/>
  <c r="I214" i="9"/>
  <c r="J214" i="9"/>
  <c r="J217" i="9"/>
  <c r="K214" i="9"/>
  <c r="L214" i="9"/>
  <c r="L217" i="9"/>
  <c r="C215" i="9"/>
  <c r="D215" i="9"/>
  <c r="E215" i="9"/>
  <c r="F215" i="9"/>
  <c r="G215" i="9"/>
  <c r="H215" i="9"/>
  <c r="I215" i="9"/>
  <c r="J215" i="9"/>
  <c r="K215" i="9"/>
  <c r="L215" i="9"/>
  <c r="C216" i="9"/>
  <c r="D216" i="9"/>
  <c r="E216" i="9"/>
  <c r="F216" i="9"/>
  <c r="G216" i="9"/>
  <c r="H216" i="9"/>
  <c r="H217" i="9"/>
  <c r="I216" i="9"/>
  <c r="J216" i="9"/>
  <c r="K216" i="9"/>
  <c r="L216" i="9"/>
  <c r="C217" i="9"/>
  <c r="E217" i="9"/>
  <c r="F217" i="9"/>
  <c r="G217" i="9"/>
  <c r="I217" i="9"/>
  <c r="K217" i="9"/>
  <c r="C218" i="9"/>
  <c r="D218" i="9"/>
  <c r="E218" i="9"/>
  <c r="F218" i="9"/>
  <c r="G218" i="9"/>
  <c r="H218" i="9"/>
  <c r="I218" i="9"/>
  <c r="J218" i="9"/>
  <c r="K218" i="9"/>
  <c r="L218" i="9"/>
  <c r="C219" i="9"/>
  <c r="D219" i="9"/>
  <c r="E219" i="9"/>
  <c r="F219" i="9"/>
  <c r="G219" i="9"/>
  <c r="H219" i="9"/>
  <c r="H222" i="9"/>
  <c r="I219" i="9"/>
  <c r="J219" i="9"/>
  <c r="J222" i="9"/>
  <c r="K219" i="9"/>
  <c r="L219" i="9"/>
  <c r="C220" i="9"/>
  <c r="D220" i="9"/>
  <c r="E220" i="9"/>
  <c r="F220" i="9"/>
  <c r="G220" i="9"/>
  <c r="H220" i="9"/>
  <c r="I220" i="9"/>
  <c r="J220" i="9"/>
  <c r="K220" i="9"/>
  <c r="L220" i="9"/>
  <c r="C221" i="9"/>
  <c r="D221" i="9"/>
  <c r="E221" i="9"/>
  <c r="F221" i="9"/>
  <c r="F222" i="9"/>
  <c r="G221" i="9"/>
  <c r="H221" i="9"/>
  <c r="I221" i="9"/>
  <c r="J221" i="9"/>
  <c r="K221" i="9"/>
  <c r="L221" i="9"/>
  <c r="C222" i="9"/>
  <c r="D222" i="9"/>
  <c r="E222" i="9"/>
  <c r="G222" i="9"/>
  <c r="I222" i="9"/>
  <c r="K222" i="9"/>
  <c r="L222" i="9"/>
  <c r="C46" i="6"/>
  <c r="L46" i="7"/>
  <c r="L45" i="7"/>
  <c r="I45" i="7"/>
  <c r="F45" i="7"/>
  <c r="C45" i="7"/>
  <c r="L44" i="7"/>
  <c r="I44" i="7"/>
  <c r="F44" i="7"/>
  <c r="C44" i="7"/>
  <c r="L43" i="7"/>
  <c r="I43" i="7"/>
  <c r="F43" i="7"/>
  <c r="C43" i="7"/>
  <c r="L42" i="7"/>
  <c r="I42" i="7"/>
  <c r="F42" i="7"/>
  <c r="C42" i="7"/>
  <c r="L41" i="7"/>
  <c r="I41" i="7"/>
  <c r="F41" i="7"/>
  <c r="C41" i="7"/>
  <c r="L40" i="7"/>
  <c r="I40" i="7"/>
  <c r="F40" i="7"/>
  <c r="C40" i="7"/>
  <c r="L39" i="7"/>
  <c r="I39" i="7"/>
  <c r="F39" i="7"/>
  <c r="C39" i="7"/>
  <c r="L38" i="7"/>
  <c r="I38" i="7"/>
  <c r="F38" i="7"/>
  <c r="C38" i="7"/>
  <c r="L37" i="7"/>
  <c r="I37" i="7"/>
  <c r="F37" i="7"/>
  <c r="C37" i="7"/>
  <c r="L36" i="7"/>
  <c r="I36" i="7"/>
  <c r="F36" i="7"/>
  <c r="C36" i="7"/>
  <c r="L35" i="7"/>
  <c r="I35" i="7"/>
  <c r="F35" i="7"/>
  <c r="C35" i="7"/>
  <c r="L34" i="7"/>
  <c r="I34" i="7"/>
  <c r="F34" i="7"/>
  <c r="C34" i="7"/>
  <c r="L33" i="7"/>
  <c r="I33" i="7"/>
  <c r="F33" i="7"/>
  <c r="C33" i="7"/>
  <c r="L32" i="7"/>
  <c r="I32" i="7"/>
  <c r="F32" i="7"/>
  <c r="C32" i="7"/>
  <c r="L31" i="7"/>
  <c r="I31" i="7"/>
  <c r="F31" i="7"/>
  <c r="C31" i="7"/>
  <c r="L30" i="7"/>
  <c r="I30" i="7"/>
  <c r="F30" i="7"/>
  <c r="C30" i="7"/>
  <c r="L29" i="7"/>
  <c r="I29" i="7"/>
  <c r="F29" i="7"/>
  <c r="C29" i="7"/>
  <c r="L28" i="7"/>
  <c r="I28" i="7"/>
  <c r="F28" i="7"/>
  <c r="C28" i="7"/>
  <c r="L27" i="7"/>
  <c r="I27" i="7"/>
  <c r="F27" i="7"/>
  <c r="C27" i="7"/>
  <c r="L26" i="7"/>
  <c r="I26" i="7"/>
  <c r="F26" i="7"/>
  <c r="C26" i="7"/>
  <c r="L25" i="7"/>
  <c r="I25" i="7"/>
  <c r="F25" i="7"/>
  <c r="C25" i="7"/>
  <c r="L24" i="7"/>
  <c r="I24" i="7"/>
  <c r="F24" i="7"/>
  <c r="C24" i="7"/>
  <c r="L23" i="7"/>
  <c r="I23" i="7"/>
  <c r="F23" i="7"/>
  <c r="C23" i="7"/>
  <c r="L22" i="7"/>
  <c r="I22" i="7"/>
  <c r="F22" i="7"/>
  <c r="C22" i="7"/>
  <c r="L21" i="7"/>
  <c r="I21" i="7"/>
  <c r="F21" i="7"/>
  <c r="C21" i="7"/>
  <c r="L20" i="7"/>
  <c r="I20" i="7"/>
  <c r="F20" i="7"/>
  <c r="C20" i="7"/>
  <c r="L19" i="7"/>
  <c r="I19" i="7"/>
  <c r="F19" i="7"/>
  <c r="C19" i="7"/>
  <c r="L18" i="7"/>
  <c r="I18" i="7"/>
  <c r="F18" i="7"/>
  <c r="C18" i="7"/>
  <c r="L17" i="7"/>
  <c r="I17" i="7"/>
  <c r="F17" i="7"/>
  <c r="C17" i="7"/>
  <c r="L16" i="7"/>
  <c r="I16" i="7"/>
  <c r="F16" i="7"/>
  <c r="C16" i="7"/>
  <c r="L15" i="7"/>
  <c r="I15" i="7"/>
  <c r="F15" i="7"/>
  <c r="C15" i="7"/>
  <c r="L14" i="7"/>
  <c r="I14" i="7"/>
  <c r="F14" i="7"/>
  <c r="C14" i="7"/>
  <c r="L13" i="7"/>
  <c r="I13" i="7"/>
  <c r="F13" i="7"/>
  <c r="C13" i="7"/>
  <c r="L12" i="7"/>
  <c r="I12" i="7"/>
  <c r="F12" i="7"/>
  <c r="C12" i="7"/>
  <c r="L11" i="7"/>
  <c r="I11" i="7"/>
  <c r="F11" i="7"/>
  <c r="C11" i="7"/>
  <c r="L10" i="7"/>
  <c r="I10" i="7"/>
  <c r="F10" i="7"/>
  <c r="C10" i="7"/>
  <c r="L9" i="7"/>
  <c r="I9" i="7"/>
  <c r="F9" i="7"/>
  <c r="C9" i="7"/>
  <c r="L8" i="7"/>
  <c r="I8" i="7"/>
  <c r="F8" i="7"/>
  <c r="C8" i="7"/>
  <c r="L7" i="7"/>
  <c r="I7" i="7"/>
  <c r="F7" i="7"/>
  <c r="C7" i="7"/>
  <c r="L6" i="7"/>
  <c r="I6" i="7"/>
  <c r="F6" i="7"/>
  <c r="C6" i="7"/>
  <c r="L5" i="7"/>
  <c r="I5" i="7"/>
  <c r="F5" i="7"/>
  <c r="C5" i="7"/>
  <c r="L4" i="7"/>
  <c r="I4" i="7"/>
  <c r="F4" i="7"/>
  <c r="C4" i="7"/>
  <c r="L3" i="7"/>
  <c r="I3" i="7"/>
  <c r="F3" i="7"/>
  <c r="C3" i="7"/>
  <c r="L2" i="7"/>
  <c r="I2" i="7"/>
  <c r="F2" i="7"/>
  <c r="C2" i="7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3" i="6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3" i="4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3" i="5"/>
  <c r="F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3" i="5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3" i="3"/>
</calcChain>
</file>

<file path=xl/sharedStrings.xml><?xml version="1.0" encoding="utf-8"?>
<sst xmlns="http://schemas.openxmlformats.org/spreadsheetml/2006/main" count="424" uniqueCount="37">
  <si>
    <t>рік</t>
  </si>
  <si>
    <t>тип поселення</t>
  </si>
  <si>
    <t>Обидві статі молодші</t>
  </si>
  <si>
    <t>чоловіки молодші</t>
  </si>
  <si>
    <t>жінки молодші</t>
  </si>
  <si>
    <t>Обидві статі працездатні</t>
  </si>
  <si>
    <t>чоловіки працездатні</t>
  </si>
  <si>
    <t>жінки працездатні</t>
  </si>
  <si>
    <t>Обидві статі старші</t>
  </si>
  <si>
    <t>чоловіки старші</t>
  </si>
  <si>
    <t>жінки старші</t>
  </si>
  <si>
    <t>Львівська область</t>
  </si>
  <si>
    <t>Донецька область</t>
  </si>
  <si>
    <t>Дніпропетровська область</t>
  </si>
  <si>
    <t xml:space="preserve">міські </t>
  </si>
  <si>
    <t xml:space="preserve">сільські </t>
  </si>
  <si>
    <t>Сумська область</t>
  </si>
  <si>
    <t>Сумарне населення</t>
  </si>
  <si>
    <t>Підсумки сумарної чисельності населення всіх вікових категорій за роками</t>
  </si>
  <si>
    <t>Сумарне населення місто + село</t>
  </si>
  <si>
    <t>Львівська</t>
  </si>
  <si>
    <t>Дніпропетровська</t>
  </si>
  <si>
    <t>Донецька</t>
  </si>
  <si>
    <t>Сумська</t>
  </si>
  <si>
    <t>Додаткові завдання</t>
  </si>
  <si>
    <t>Завдання_7а</t>
  </si>
  <si>
    <t>Завдання_7c</t>
  </si>
  <si>
    <t>Обидві статі молодші місто + село</t>
  </si>
  <si>
    <t>ранг</t>
  </si>
  <si>
    <t>Завдання_7b</t>
  </si>
  <si>
    <t>MAX</t>
  </si>
  <si>
    <t>YEAR</t>
  </si>
  <si>
    <t>Кількість років</t>
  </si>
  <si>
    <t>М</t>
  </si>
  <si>
    <t>С</t>
  </si>
  <si>
    <t>AVERAGE</t>
  </si>
  <si>
    <t>Прогноз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</si>
</sst>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color indexed="25"/>
      <name val="Arial"/>
      <family val="2"/>
      <charset val="204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right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right" wrapText="1"/>
    </xf>
    <xf numFmtId="0" fontId="1" fillId="2" borderId="9" xfId="0" applyFont="1" applyFill="1" applyBorder="1" applyAlignment="1">
      <alignment horizontal="center" vertical="top" wrapText="1"/>
    </xf>
    <xf numFmtId="0" fontId="0" fillId="0" borderId="3" xfId="0" applyBorder="1"/>
    <xf numFmtId="0" fontId="1" fillId="0" borderId="10" xfId="0" applyFont="1" applyBorder="1" applyAlignment="1">
      <alignment vertical="top" wrapText="1"/>
    </xf>
    <xf numFmtId="0" fontId="1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right" wrapText="1"/>
    </xf>
    <xf numFmtId="0" fontId="0" fillId="0" borderId="3" xfId="0" applyFill="1" applyBorder="1"/>
    <xf numFmtId="0" fontId="1" fillId="0" borderId="1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0" fillId="0" borderId="13" xfId="0" applyBorder="1"/>
    <xf numFmtId="0" fontId="1" fillId="2" borderId="3" xfId="0" applyFont="1" applyFill="1" applyBorder="1" applyAlignment="1">
      <alignment horizontal="center" vertical="top" wrapText="1"/>
    </xf>
    <xf numFmtId="0" fontId="4" fillId="0" borderId="0" xfId="0" applyFont="1"/>
    <xf numFmtId="0" fontId="0" fillId="3" borderId="3" xfId="0" applyFill="1" applyBorder="1" applyAlignment="1">
      <alignment horizontal="center" vertical="top" wrapText="1"/>
    </xf>
    <xf numFmtId="0" fontId="1" fillId="0" borderId="3" xfId="0" applyFont="1" applyBorder="1"/>
    <xf numFmtId="0" fontId="4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5" fillId="0" borderId="0" xfId="0" applyFont="1"/>
    <xf numFmtId="0" fontId="1" fillId="3" borderId="0" xfId="0" applyFont="1" applyFill="1" applyAlignment="1">
      <alignment horizontal="center" vertical="top"/>
    </xf>
    <xf numFmtId="0" fontId="4" fillId="0" borderId="0" xfId="0" applyFont="1" applyFill="1" applyBorder="1"/>
    <xf numFmtId="0" fontId="0" fillId="4" borderId="0" xfId="0" applyFill="1"/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0" fillId="6" borderId="0" xfId="0" applyFill="1"/>
    <xf numFmtId="0" fontId="4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73">
    <dxf>
      <fill>
        <patternFill>
          <bgColor indexed="5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5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indexed="5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5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66"/>
        </patternFill>
      </fill>
    </dxf>
    <dxf>
      <fill>
        <patternFill>
          <bgColor indexed="5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5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5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5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5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5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5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5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5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5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5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5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5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5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5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5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5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51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Порівняння!$C$6:$C$7</c:f>
              <c:strCache>
                <c:ptCount val="2"/>
                <c:pt idx="0">
                  <c:v>Сумарне населення місто + село</c:v>
                </c:pt>
                <c:pt idx="1">
                  <c:v>2010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FADA-4634-8ECB-F44325A9E8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DA-4634-8ECB-F44325A9E8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ADA-4634-8ECB-F44325A9E8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DA-4634-8ECB-F44325A9E8DB}"/>
              </c:ext>
            </c:extLst>
          </c:dPt>
          <c:dLbls>
            <c:spPr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bg1">
                      <a:alpha val="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Порівняння!$B$8:$B$11</c:f>
              <c:strCache>
                <c:ptCount val="4"/>
                <c:pt idx="0">
                  <c:v>Львівська</c:v>
                </c:pt>
                <c:pt idx="1">
                  <c:v>Дніпропетровська</c:v>
                </c:pt>
                <c:pt idx="2">
                  <c:v>Донецька</c:v>
                </c:pt>
                <c:pt idx="3">
                  <c:v>Сумська</c:v>
                </c:pt>
              </c:strCache>
            </c:strRef>
          </c:cat>
          <c:val>
            <c:numRef>
              <c:f>Порівняння!$C$8:$C$11</c:f>
              <c:numCache>
                <c:formatCode>General</c:formatCode>
                <c:ptCount val="4"/>
                <c:pt idx="0">
                  <c:v>2531247</c:v>
                </c:pt>
                <c:pt idx="1">
                  <c:v>3352172</c:v>
                </c:pt>
                <c:pt idx="2">
                  <c:v>4453855</c:v>
                </c:pt>
                <c:pt idx="3">
                  <c:v>1241995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DA-4634-8ECB-F44325A9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5</xdr:row>
      <xdr:rowOff>60960</xdr:rowOff>
    </xdr:from>
    <xdr:to>
      <xdr:col>12</xdr:col>
      <xdr:colOff>556260</xdr:colOff>
      <xdr:row>26</xdr:row>
      <xdr:rowOff>30480</xdr:rowOff>
    </xdr:to>
    <xdr:graphicFrame macro="">
      <xdr:nvGraphicFramePr>
        <xdr:cNvPr id="8204" name="Chart 1">
          <a:extLst>
            <a:ext uri="{FF2B5EF4-FFF2-40B4-BE49-F238E27FC236}">
              <a16:creationId xmlns:a16="http://schemas.microsoft.com/office/drawing/2014/main" id="{7DE3180D-B12A-45C8-9B75-A35368307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M2" sqref="M2"/>
    </sheetView>
  </sheetViews>
  <sheetFormatPr defaultRowHeight="13.2" x14ac:dyDescent="0.25"/>
  <cols>
    <col min="1" max="1" width="19" customWidth="1"/>
    <col min="4" max="4" width="11" customWidth="1"/>
    <col min="12" max="12" width="11.21875" customWidth="1"/>
    <col min="13" max="13" width="20.21875" customWidth="1"/>
  </cols>
  <sheetData>
    <row r="1" spans="1:13" ht="25.5" customHeight="1" x14ac:dyDescent="0.25">
      <c r="A1" s="52" t="s">
        <v>11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3" ht="52.8" x14ac:dyDescent="0.25">
      <c r="A2" s="8" t="s">
        <v>1</v>
      </c>
      <c r="B2" s="8" t="s">
        <v>0</v>
      </c>
      <c r="C2" s="9" t="s">
        <v>2</v>
      </c>
      <c r="D2" s="1" t="s">
        <v>3</v>
      </c>
      <c r="E2" s="1" t="s">
        <v>4</v>
      </c>
      <c r="F2" s="10" t="s">
        <v>5</v>
      </c>
      <c r="G2" s="1" t="s">
        <v>6</v>
      </c>
      <c r="H2" s="1" t="s">
        <v>7</v>
      </c>
      <c r="I2" s="10" t="s">
        <v>8</v>
      </c>
      <c r="J2" s="1" t="s">
        <v>9</v>
      </c>
      <c r="K2" s="7" t="s">
        <v>10</v>
      </c>
      <c r="L2" s="26" t="s">
        <v>17</v>
      </c>
      <c r="M2" s="28" t="s">
        <v>19</v>
      </c>
    </row>
    <row r="3" spans="1:13" ht="12.75" customHeight="1" x14ac:dyDescent="0.25">
      <c r="A3" s="5" t="s">
        <v>14</v>
      </c>
      <c r="B3" s="4">
        <v>1989</v>
      </c>
      <c r="C3" s="3">
        <f>D3+E3</f>
        <v>386241</v>
      </c>
      <c r="D3" s="3">
        <v>197137</v>
      </c>
      <c r="E3" s="3">
        <v>189104</v>
      </c>
      <c r="F3" s="3">
        <f>G3+H3</f>
        <v>979250</v>
      </c>
      <c r="G3" s="3">
        <v>503230</v>
      </c>
      <c r="H3" s="3">
        <v>476020</v>
      </c>
      <c r="I3" s="3">
        <f>J3+K3</f>
        <v>246521</v>
      </c>
      <c r="J3" s="3">
        <v>73667</v>
      </c>
      <c r="K3" s="11">
        <v>172854</v>
      </c>
      <c r="L3" s="27">
        <f>D3+E3+G3+H3+J3+K3</f>
        <v>1612012</v>
      </c>
      <c r="M3" s="13">
        <f>L3+L25</f>
        <v>2727410</v>
      </c>
    </row>
    <row r="4" spans="1:13" x14ac:dyDescent="0.25">
      <c r="A4" s="5" t="s">
        <v>14</v>
      </c>
      <c r="B4" s="4">
        <v>1990</v>
      </c>
      <c r="C4" s="3">
        <f t="shared" ref="C4:C46" si="0">D4+E4</f>
        <v>387386</v>
      </c>
      <c r="D4" s="3">
        <v>197952</v>
      </c>
      <c r="E4" s="3">
        <v>189434</v>
      </c>
      <c r="F4" s="3">
        <f t="shared" ref="F4:F46" si="1">G4+H4</f>
        <v>982404</v>
      </c>
      <c r="G4" s="3">
        <v>504386</v>
      </c>
      <c r="H4" s="3">
        <v>478018</v>
      </c>
      <c r="I4" s="3">
        <f t="shared" ref="I4:I46" si="2">J4+K4</f>
        <v>252634</v>
      </c>
      <c r="J4" s="3">
        <v>76989</v>
      </c>
      <c r="K4" s="11">
        <v>175645</v>
      </c>
      <c r="L4" s="27">
        <f t="shared" ref="L4:L46" si="3">D4+E4+G4+H4+J4+K4</f>
        <v>1622424</v>
      </c>
      <c r="M4" s="13">
        <f t="shared" ref="M4:M24" si="4">L4+L26</f>
        <v>2729107</v>
      </c>
    </row>
    <row r="5" spans="1:13" x14ac:dyDescent="0.25">
      <c r="A5" s="5" t="s">
        <v>14</v>
      </c>
      <c r="B5" s="4">
        <v>1991</v>
      </c>
      <c r="C5" s="3">
        <f t="shared" si="0"/>
        <v>389502</v>
      </c>
      <c r="D5" s="3">
        <v>199375</v>
      </c>
      <c r="E5" s="3">
        <v>190127</v>
      </c>
      <c r="F5" s="3">
        <f t="shared" si="1"/>
        <v>982304</v>
      </c>
      <c r="G5" s="3">
        <v>503819</v>
      </c>
      <c r="H5" s="3">
        <v>478485</v>
      </c>
      <c r="I5" s="3">
        <f t="shared" si="2"/>
        <v>259166</v>
      </c>
      <c r="J5" s="3">
        <v>80121</v>
      </c>
      <c r="K5" s="11">
        <v>179045</v>
      </c>
      <c r="L5" s="27">
        <f t="shared" si="3"/>
        <v>1630972</v>
      </c>
      <c r="M5" s="13">
        <f t="shared" si="4"/>
        <v>2734432</v>
      </c>
    </row>
    <row r="6" spans="1:13" x14ac:dyDescent="0.25">
      <c r="A6" s="5" t="s">
        <v>14</v>
      </c>
      <c r="B6" s="4">
        <v>1992</v>
      </c>
      <c r="C6" s="3">
        <f t="shared" si="0"/>
        <v>392734</v>
      </c>
      <c r="D6" s="3">
        <v>201332</v>
      </c>
      <c r="E6" s="3">
        <v>191402</v>
      </c>
      <c r="F6" s="3">
        <f t="shared" si="1"/>
        <v>983285</v>
      </c>
      <c r="G6" s="3">
        <v>503984</v>
      </c>
      <c r="H6" s="3">
        <v>479301</v>
      </c>
      <c r="I6" s="3">
        <f t="shared" si="2"/>
        <v>265502</v>
      </c>
      <c r="J6" s="3">
        <v>82876</v>
      </c>
      <c r="K6" s="11">
        <v>182626</v>
      </c>
      <c r="L6" s="27">
        <f t="shared" si="3"/>
        <v>1641521</v>
      </c>
      <c r="M6" s="13">
        <f t="shared" si="4"/>
        <v>2736785</v>
      </c>
    </row>
    <row r="7" spans="1:13" x14ac:dyDescent="0.25">
      <c r="A7" s="5" t="s">
        <v>14</v>
      </c>
      <c r="B7" s="4">
        <v>1993</v>
      </c>
      <c r="C7" s="3">
        <f t="shared" si="0"/>
        <v>392624</v>
      </c>
      <c r="D7" s="3">
        <v>201853</v>
      </c>
      <c r="E7" s="3">
        <v>190771</v>
      </c>
      <c r="F7" s="3">
        <f t="shared" si="1"/>
        <v>981861</v>
      </c>
      <c r="G7" s="3">
        <v>503005</v>
      </c>
      <c r="H7" s="3">
        <v>478856</v>
      </c>
      <c r="I7" s="3">
        <f t="shared" si="2"/>
        <v>272588</v>
      </c>
      <c r="J7" s="3">
        <v>85772</v>
      </c>
      <c r="K7" s="11">
        <v>186816</v>
      </c>
      <c r="L7" s="27">
        <f t="shared" si="3"/>
        <v>1647073</v>
      </c>
      <c r="M7" s="13">
        <f t="shared" si="4"/>
        <v>2737745</v>
      </c>
    </row>
    <row r="8" spans="1:13" x14ac:dyDescent="0.25">
      <c r="A8" s="5" t="s">
        <v>14</v>
      </c>
      <c r="B8" s="4">
        <v>1994</v>
      </c>
      <c r="C8" s="3">
        <f t="shared" si="0"/>
        <v>391185</v>
      </c>
      <c r="D8" s="3">
        <v>202264</v>
      </c>
      <c r="E8" s="3">
        <v>188921</v>
      </c>
      <c r="F8" s="3">
        <f t="shared" si="1"/>
        <v>977835</v>
      </c>
      <c r="G8" s="3">
        <v>500504</v>
      </c>
      <c r="H8" s="3">
        <v>477331</v>
      </c>
      <c r="I8" s="3">
        <f t="shared" si="2"/>
        <v>277365</v>
      </c>
      <c r="J8" s="3">
        <v>87083</v>
      </c>
      <c r="K8" s="11">
        <v>190282</v>
      </c>
      <c r="L8" s="27">
        <f t="shared" si="3"/>
        <v>1646385</v>
      </c>
      <c r="M8" s="13">
        <f t="shared" si="4"/>
        <v>2734398</v>
      </c>
    </row>
    <row r="9" spans="1:13" x14ac:dyDescent="0.25">
      <c r="A9" s="5" t="s">
        <v>14</v>
      </c>
      <c r="B9" s="4">
        <v>1995</v>
      </c>
      <c r="C9" s="3">
        <f t="shared" si="0"/>
        <v>385677</v>
      </c>
      <c r="D9" s="3">
        <v>199705</v>
      </c>
      <c r="E9" s="3">
        <v>185972</v>
      </c>
      <c r="F9" s="3">
        <f t="shared" si="1"/>
        <v>971317</v>
      </c>
      <c r="G9" s="3">
        <v>497307</v>
      </c>
      <c r="H9" s="3">
        <v>474010</v>
      </c>
      <c r="I9" s="3">
        <f t="shared" si="2"/>
        <v>279915</v>
      </c>
      <c r="J9" s="3">
        <v>88012</v>
      </c>
      <c r="K9" s="11">
        <v>191903</v>
      </c>
      <c r="L9" s="27">
        <f t="shared" si="3"/>
        <v>1636909</v>
      </c>
      <c r="M9" s="13">
        <f t="shared" si="4"/>
        <v>2721546</v>
      </c>
    </row>
    <row r="10" spans="1:13" x14ac:dyDescent="0.25">
      <c r="A10" s="5" t="s">
        <v>14</v>
      </c>
      <c r="B10" s="4">
        <v>1996</v>
      </c>
      <c r="C10" s="3">
        <f t="shared" si="0"/>
        <v>378658</v>
      </c>
      <c r="D10" s="3">
        <v>196592</v>
      </c>
      <c r="E10" s="3">
        <v>182066</v>
      </c>
      <c r="F10" s="3">
        <f t="shared" si="1"/>
        <v>962504</v>
      </c>
      <c r="G10" s="3">
        <v>492506</v>
      </c>
      <c r="H10" s="3">
        <v>469998</v>
      </c>
      <c r="I10" s="3">
        <f t="shared" si="2"/>
        <v>282467</v>
      </c>
      <c r="J10" s="3">
        <v>89136</v>
      </c>
      <c r="K10" s="11">
        <v>193331</v>
      </c>
      <c r="L10" s="27">
        <f t="shared" si="3"/>
        <v>1623629</v>
      </c>
      <c r="M10" s="13">
        <f t="shared" si="4"/>
        <v>2707789</v>
      </c>
    </row>
    <row r="11" spans="1:13" x14ac:dyDescent="0.25">
      <c r="A11" s="5" t="s">
        <v>14</v>
      </c>
      <c r="B11" s="4">
        <v>1997</v>
      </c>
      <c r="C11" s="3">
        <f t="shared" si="0"/>
        <v>368831</v>
      </c>
      <c r="D11" s="3">
        <v>191917</v>
      </c>
      <c r="E11" s="3">
        <v>176914</v>
      </c>
      <c r="F11" s="3">
        <f t="shared" si="1"/>
        <v>953625</v>
      </c>
      <c r="G11" s="3">
        <v>487461</v>
      </c>
      <c r="H11" s="3">
        <v>466164</v>
      </c>
      <c r="I11" s="3">
        <f t="shared" si="2"/>
        <v>285036</v>
      </c>
      <c r="J11" s="3">
        <v>90488</v>
      </c>
      <c r="K11" s="11">
        <v>194548</v>
      </c>
      <c r="L11" s="27">
        <f t="shared" si="3"/>
        <v>1607492</v>
      </c>
      <c r="M11" s="13">
        <f t="shared" si="4"/>
        <v>2691838</v>
      </c>
    </row>
    <row r="12" spans="1:13" x14ac:dyDescent="0.25">
      <c r="A12" s="5" t="s">
        <v>14</v>
      </c>
      <c r="B12" s="4">
        <v>1998</v>
      </c>
      <c r="C12" s="3">
        <f t="shared" si="0"/>
        <v>358755</v>
      </c>
      <c r="D12" s="3">
        <v>186696</v>
      </c>
      <c r="E12" s="3">
        <v>172059</v>
      </c>
      <c r="F12" s="3">
        <f t="shared" si="1"/>
        <v>948297</v>
      </c>
      <c r="G12" s="3">
        <v>482761</v>
      </c>
      <c r="H12" s="3">
        <v>465536</v>
      </c>
      <c r="I12" s="3">
        <f t="shared" si="2"/>
        <v>286455</v>
      </c>
      <c r="J12" s="3">
        <v>92559</v>
      </c>
      <c r="K12" s="11">
        <v>193896</v>
      </c>
      <c r="L12" s="27">
        <f t="shared" si="3"/>
        <v>1593507</v>
      </c>
      <c r="M12" s="13">
        <f t="shared" si="4"/>
        <v>2675834</v>
      </c>
    </row>
    <row r="13" spans="1:13" x14ac:dyDescent="0.25">
      <c r="A13" s="5" t="s">
        <v>14</v>
      </c>
      <c r="B13" s="4">
        <v>1999</v>
      </c>
      <c r="C13" s="3">
        <f t="shared" si="0"/>
        <v>344945</v>
      </c>
      <c r="D13" s="3">
        <v>178457</v>
      </c>
      <c r="E13" s="3">
        <v>166488</v>
      </c>
      <c r="F13" s="3">
        <f t="shared" si="1"/>
        <v>946015</v>
      </c>
      <c r="G13" s="3">
        <v>480302</v>
      </c>
      <c r="H13" s="3">
        <v>465713</v>
      </c>
      <c r="I13" s="3">
        <f t="shared" si="2"/>
        <v>287113</v>
      </c>
      <c r="J13" s="3">
        <v>94467</v>
      </c>
      <c r="K13" s="11">
        <v>192646</v>
      </c>
      <c r="L13" s="27">
        <f t="shared" si="3"/>
        <v>1578073</v>
      </c>
      <c r="M13" s="13">
        <f t="shared" si="4"/>
        <v>2659855</v>
      </c>
    </row>
    <row r="14" spans="1:13" x14ac:dyDescent="0.25">
      <c r="A14" s="5" t="s">
        <v>14</v>
      </c>
      <c r="B14" s="4">
        <v>2000</v>
      </c>
      <c r="C14" s="3">
        <f t="shared" si="0"/>
        <v>326215</v>
      </c>
      <c r="D14" s="3">
        <v>167328</v>
      </c>
      <c r="E14" s="3">
        <v>158887</v>
      </c>
      <c r="F14" s="3">
        <f t="shared" si="1"/>
        <v>948856</v>
      </c>
      <c r="G14" s="3">
        <v>481640</v>
      </c>
      <c r="H14" s="3">
        <v>467216</v>
      </c>
      <c r="I14" s="3">
        <f t="shared" si="2"/>
        <v>288927</v>
      </c>
      <c r="J14" s="3">
        <v>95726</v>
      </c>
      <c r="K14" s="11">
        <v>193201</v>
      </c>
      <c r="L14" s="27">
        <f t="shared" si="3"/>
        <v>1563998</v>
      </c>
      <c r="M14" s="13">
        <f t="shared" si="4"/>
        <v>2642709</v>
      </c>
    </row>
    <row r="15" spans="1:13" x14ac:dyDescent="0.25">
      <c r="A15" s="5" t="s">
        <v>14</v>
      </c>
      <c r="B15" s="4">
        <v>2001</v>
      </c>
      <c r="C15" s="3">
        <f t="shared" si="0"/>
        <v>309307</v>
      </c>
      <c r="D15" s="3">
        <v>158510</v>
      </c>
      <c r="E15" s="3">
        <v>150797</v>
      </c>
      <c r="F15" s="3">
        <f t="shared" si="1"/>
        <v>948886</v>
      </c>
      <c r="G15" s="3">
        <v>479798</v>
      </c>
      <c r="H15" s="3">
        <v>469088</v>
      </c>
      <c r="I15" s="3">
        <f t="shared" si="2"/>
        <v>290546</v>
      </c>
      <c r="J15" s="3">
        <v>97240</v>
      </c>
      <c r="K15" s="11">
        <v>193306</v>
      </c>
      <c r="L15" s="27">
        <f t="shared" si="3"/>
        <v>1548739</v>
      </c>
      <c r="M15" s="13">
        <f t="shared" si="4"/>
        <v>2624400</v>
      </c>
    </row>
    <row r="16" spans="1:13" x14ac:dyDescent="0.25">
      <c r="A16" s="5" t="s">
        <v>14</v>
      </c>
      <c r="B16" s="4">
        <v>2002</v>
      </c>
      <c r="C16" s="3">
        <f t="shared" si="0"/>
        <v>293773</v>
      </c>
      <c r="D16" s="3">
        <v>150224</v>
      </c>
      <c r="E16" s="3">
        <v>143549</v>
      </c>
      <c r="F16" s="3">
        <f t="shared" si="1"/>
        <v>946469</v>
      </c>
      <c r="G16" s="3">
        <v>477657</v>
      </c>
      <c r="H16" s="3">
        <v>468812</v>
      </c>
      <c r="I16" s="3">
        <f t="shared" si="2"/>
        <v>292729</v>
      </c>
      <c r="J16" s="3">
        <v>98560</v>
      </c>
      <c r="K16" s="11">
        <v>194169</v>
      </c>
      <c r="L16" s="27">
        <f t="shared" si="3"/>
        <v>1532971</v>
      </c>
      <c r="M16" s="13">
        <f t="shared" si="4"/>
        <v>2604927</v>
      </c>
    </row>
    <row r="17" spans="1:13" x14ac:dyDescent="0.25">
      <c r="A17" s="5" t="s">
        <v>14</v>
      </c>
      <c r="B17" s="4">
        <v>2003</v>
      </c>
      <c r="C17" s="3">
        <f t="shared" si="0"/>
        <v>281500</v>
      </c>
      <c r="D17" s="3">
        <v>143994</v>
      </c>
      <c r="E17" s="3">
        <v>137506</v>
      </c>
      <c r="F17" s="3">
        <f t="shared" si="1"/>
        <v>954058</v>
      </c>
      <c r="G17" s="3">
        <v>482823</v>
      </c>
      <c r="H17" s="3">
        <v>471235</v>
      </c>
      <c r="I17" s="3">
        <f t="shared" si="2"/>
        <v>294962</v>
      </c>
      <c r="J17" s="3">
        <v>97733</v>
      </c>
      <c r="K17" s="11">
        <v>197229</v>
      </c>
      <c r="L17" s="27">
        <f t="shared" si="3"/>
        <v>1530520</v>
      </c>
      <c r="M17" s="13">
        <f t="shared" si="4"/>
        <v>2592625</v>
      </c>
    </row>
    <row r="18" spans="1:13" x14ac:dyDescent="0.25">
      <c r="A18" s="5" t="s">
        <v>14</v>
      </c>
      <c r="B18" s="4">
        <v>2004</v>
      </c>
      <c r="C18" s="3">
        <f t="shared" si="0"/>
        <v>271822</v>
      </c>
      <c r="D18" s="3">
        <v>138988</v>
      </c>
      <c r="E18" s="3">
        <v>132834</v>
      </c>
      <c r="F18" s="3">
        <f t="shared" si="1"/>
        <v>959269</v>
      </c>
      <c r="G18" s="3">
        <v>486716</v>
      </c>
      <c r="H18" s="3">
        <v>472553</v>
      </c>
      <c r="I18" s="3">
        <f t="shared" si="2"/>
        <v>296566</v>
      </c>
      <c r="J18" s="3">
        <v>96691</v>
      </c>
      <c r="K18" s="11">
        <v>199875</v>
      </c>
      <c r="L18" s="27">
        <f t="shared" si="3"/>
        <v>1527657</v>
      </c>
      <c r="M18" s="13">
        <f t="shared" si="4"/>
        <v>2579941</v>
      </c>
    </row>
    <row r="19" spans="1:13" x14ac:dyDescent="0.25">
      <c r="A19" s="5" t="s">
        <v>14</v>
      </c>
      <c r="B19" s="4">
        <v>2005</v>
      </c>
      <c r="C19" s="3">
        <f t="shared" si="0"/>
        <v>263552</v>
      </c>
      <c r="D19" s="3">
        <v>134732</v>
      </c>
      <c r="E19" s="3">
        <v>128820</v>
      </c>
      <c r="F19" s="3">
        <f t="shared" si="1"/>
        <v>963323</v>
      </c>
      <c r="G19" s="3">
        <v>489621</v>
      </c>
      <c r="H19" s="3">
        <v>473702</v>
      </c>
      <c r="I19" s="3">
        <f t="shared" si="2"/>
        <v>299963</v>
      </c>
      <c r="J19" s="3">
        <v>96800</v>
      </c>
      <c r="K19" s="11">
        <v>203163</v>
      </c>
      <c r="L19" s="27">
        <f t="shared" si="3"/>
        <v>1526838</v>
      </c>
      <c r="M19" s="13">
        <f t="shared" si="4"/>
        <v>2569671</v>
      </c>
    </row>
    <row r="20" spans="1:13" x14ac:dyDescent="0.25">
      <c r="A20" s="5" t="s">
        <v>14</v>
      </c>
      <c r="B20" s="4">
        <v>2006</v>
      </c>
      <c r="C20" s="3">
        <f t="shared" si="0"/>
        <v>256779</v>
      </c>
      <c r="D20" s="3">
        <v>131361</v>
      </c>
      <c r="E20" s="3">
        <v>125418</v>
      </c>
      <c r="F20" s="3">
        <f t="shared" si="1"/>
        <v>966923</v>
      </c>
      <c r="G20" s="3">
        <v>492327</v>
      </c>
      <c r="H20" s="3">
        <v>474596</v>
      </c>
      <c r="I20" s="3">
        <f t="shared" si="2"/>
        <v>302804</v>
      </c>
      <c r="J20" s="3">
        <v>96483</v>
      </c>
      <c r="K20" s="11">
        <v>206321</v>
      </c>
      <c r="L20" s="27">
        <f t="shared" si="3"/>
        <v>1526506</v>
      </c>
      <c r="M20" s="13">
        <f t="shared" si="4"/>
        <v>2558759</v>
      </c>
    </row>
    <row r="21" spans="1:13" x14ac:dyDescent="0.25">
      <c r="A21" s="5" t="s">
        <v>14</v>
      </c>
      <c r="B21" s="4">
        <v>2007</v>
      </c>
      <c r="C21" s="3">
        <f t="shared" si="0"/>
        <v>251580</v>
      </c>
      <c r="D21" s="3">
        <v>128762</v>
      </c>
      <c r="E21" s="3">
        <v>122818</v>
      </c>
      <c r="F21" s="3">
        <f t="shared" si="1"/>
        <v>967369</v>
      </c>
      <c r="G21" s="3">
        <v>493238</v>
      </c>
      <c r="H21" s="3">
        <v>474131</v>
      </c>
      <c r="I21" s="3">
        <f t="shared" si="2"/>
        <v>306873</v>
      </c>
      <c r="J21" s="3">
        <v>97097</v>
      </c>
      <c r="K21" s="11">
        <v>209776</v>
      </c>
      <c r="L21" s="27">
        <f t="shared" si="3"/>
        <v>1525822</v>
      </c>
      <c r="M21" s="13">
        <f t="shared" si="4"/>
        <v>2550043</v>
      </c>
    </row>
    <row r="22" spans="1:13" x14ac:dyDescent="0.25">
      <c r="A22" s="5" t="s">
        <v>14</v>
      </c>
      <c r="B22" s="4">
        <v>2008</v>
      </c>
      <c r="C22" s="3">
        <f t="shared" si="0"/>
        <v>247189</v>
      </c>
      <c r="D22" s="3">
        <v>126306</v>
      </c>
      <c r="E22" s="3">
        <v>120883</v>
      </c>
      <c r="F22" s="3">
        <f t="shared" si="1"/>
        <v>965915</v>
      </c>
      <c r="G22" s="3">
        <v>493309</v>
      </c>
      <c r="H22" s="3">
        <v>472606</v>
      </c>
      <c r="I22" s="3">
        <f t="shared" si="2"/>
        <v>311928</v>
      </c>
      <c r="J22" s="3">
        <v>98399</v>
      </c>
      <c r="K22" s="11">
        <v>213529</v>
      </c>
      <c r="L22" s="27">
        <f t="shared" si="3"/>
        <v>1525032</v>
      </c>
      <c r="M22" s="13">
        <f t="shared" si="4"/>
        <v>2541409</v>
      </c>
    </row>
    <row r="23" spans="1:13" x14ac:dyDescent="0.25">
      <c r="A23" s="5" t="s">
        <v>14</v>
      </c>
      <c r="B23" s="4">
        <v>2009</v>
      </c>
      <c r="C23" s="3">
        <f t="shared" si="0"/>
        <v>244105</v>
      </c>
      <c r="D23" s="3">
        <v>124839</v>
      </c>
      <c r="E23" s="3">
        <v>119266</v>
      </c>
      <c r="F23" s="3">
        <f t="shared" si="1"/>
        <v>964285</v>
      </c>
      <c r="G23" s="3">
        <v>492627</v>
      </c>
      <c r="H23" s="3">
        <v>471658</v>
      </c>
      <c r="I23" s="3">
        <f t="shared" si="2"/>
        <v>315866</v>
      </c>
      <c r="J23" s="3">
        <v>99545</v>
      </c>
      <c r="K23" s="11">
        <v>216321</v>
      </c>
      <c r="L23" s="27">
        <f t="shared" si="3"/>
        <v>1524256</v>
      </c>
      <c r="M23" s="13">
        <f t="shared" si="4"/>
        <v>2534559</v>
      </c>
    </row>
    <row r="24" spans="1:13" x14ac:dyDescent="0.25">
      <c r="A24" s="5" t="s">
        <v>14</v>
      </c>
      <c r="B24" s="4">
        <v>2010</v>
      </c>
      <c r="C24" s="3">
        <f t="shared" si="0"/>
        <v>243126</v>
      </c>
      <c r="D24" s="3">
        <v>124396</v>
      </c>
      <c r="E24" s="3">
        <v>118730</v>
      </c>
      <c r="F24" s="3">
        <f t="shared" si="1"/>
        <v>960411</v>
      </c>
      <c r="G24" s="3">
        <v>491761</v>
      </c>
      <c r="H24" s="3">
        <v>468650</v>
      </c>
      <c r="I24" s="3">
        <f t="shared" si="2"/>
        <v>321495</v>
      </c>
      <c r="J24" s="3">
        <v>100998</v>
      </c>
      <c r="K24" s="11">
        <v>220497</v>
      </c>
      <c r="L24" s="27">
        <f t="shared" si="3"/>
        <v>1525032</v>
      </c>
      <c r="M24" s="13">
        <f t="shared" si="4"/>
        <v>2531247</v>
      </c>
    </row>
    <row r="25" spans="1:13" ht="12.75" customHeight="1" x14ac:dyDescent="0.25">
      <c r="A25" s="5" t="s">
        <v>15</v>
      </c>
      <c r="B25" s="4">
        <v>1989</v>
      </c>
      <c r="C25" s="3">
        <f t="shared" si="0"/>
        <v>269680</v>
      </c>
      <c r="D25" s="3">
        <v>136722</v>
      </c>
      <c r="E25" s="3">
        <v>132958</v>
      </c>
      <c r="F25" s="3">
        <f t="shared" si="1"/>
        <v>563193</v>
      </c>
      <c r="G25" s="3">
        <v>303435</v>
      </c>
      <c r="H25" s="3">
        <v>259758</v>
      </c>
      <c r="I25" s="3">
        <f t="shared" si="2"/>
        <v>282525</v>
      </c>
      <c r="J25" s="3">
        <v>79613</v>
      </c>
      <c r="K25" s="11">
        <v>202912</v>
      </c>
      <c r="L25" s="13">
        <f t="shared" si="3"/>
        <v>1115398</v>
      </c>
    </row>
    <row r="26" spans="1:13" x14ac:dyDescent="0.25">
      <c r="A26" s="5" t="s">
        <v>15</v>
      </c>
      <c r="B26" s="4">
        <v>1990</v>
      </c>
      <c r="C26" s="3">
        <f t="shared" si="0"/>
        <v>269236</v>
      </c>
      <c r="D26" s="3">
        <v>136585</v>
      </c>
      <c r="E26" s="3">
        <v>132651</v>
      </c>
      <c r="F26" s="3">
        <f t="shared" si="1"/>
        <v>552815</v>
      </c>
      <c r="G26" s="3">
        <v>298244</v>
      </c>
      <c r="H26" s="3">
        <v>254571</v>
      </c>
      <c r="I26" s="3">
        <f t="shared" si="2"/>
        <v>284632</v>
      </c>
      <c r="J26" s="3">
        <v>81200</v>
      </c>
      <c r="K26" s="11">
        <v>203432</v>
      </c>
      <c r="L26" s="13">
        <f t="shared" si="3"/>
        <v>1106683</v>
      </c>
    </row>
    <row r="27" spans="1:13" x14ac:dyDescent="0.25">
      <c r="A27" s="5" t="s">
        <v>15</v>
      </c>
      <c r="B27" s="4">
        <v>1991</v>
      </c>
      <c r="C27" s="3">
        <f t="shared" si="0"/>
        <v>268429</v>
      </c>
      <c r="D27" s="3">
        <v>136228</v>
      </c>
      <c r="E27" s="3">
        <v>132201</v>
      </c>
      <c r="F27" s="3">
        <f t="shared" si="1"/>
        <v>548153</v>
      </c>
      <c r="G27" s="3">
        <v>295359</v>
      </c>
      <c r="H27" s="3">
        <v>252794</v>
      </c>
      <c r="I27" s="3">
        <f t="shared" si="2"/>
        <v>286878</v>
      </c>
      <c r="J27" s="3">
        <v>83328</v>
      </c>
      <c r="K27" s="11">
        <v>203550</v>
      </c>
      <c r="L27" s="13">
        <f t="shared" si="3"/>
        <v>1103460</v>
      </c>
    </row>
    <row r="28" spans="1:13" x14ac:dyDescent="0.25">
      <c r="A28" s="5" t="s">
        <v>15</v>
      </c>
      <c r="B28" s="4">
        <v>1992</v>
      </c>
      <c r="C28" s="3">
        <f t="shared" si="0"/>
        <v>264651</v>
      </c>
      <c r="D28" s="3">
        <v>134458</v>
      </c>
      <c r="E28" s="3">
        <v>130193</v>
      </c>
      <c r="F28" s="3">
        <f t="shared" si="1"/>
        <v>542500</v>
      </c>
      <c r="G28" s="3">
        <v>292507</v>
      </c>
      <c r="H28" s="3">
        <v>249993</v>
      </c>
      <c r="I28" s="3">
        <f t="shared" si="2"/>
        <v>288113</v>
      </c>
      <c r="J28" s="3">
        <v>84416</v>
      </c>
      <c r="K28" s="11">
        <v>203697</v>
      </c>
      <c r="L28" s="13">
        <f t="shared" si="3"/>
        <v>1095264</v>
      </c>
    </row>
    <row r="29" spans="1:13" x14ac:dyDescent="0.25">
      <c r="A29" s="5" t="s">
        <v>15</v>
      </c>
      <c r="B29" s="4">
        <v>1993</v>
      </c>
      <c r="C29" s="3">
        <f t="shared" si="0"/>
        <v>262263</v>
      </c>
      <c r="D29" s="3">
        <v>133252</v>
      </c>
      <c r="E29" s="3">
        <v>129011</v>
      </c>
      <c r="F29" s="3">
        <f t="shared" si="1"/>
        <v>538543</v>
      </c>
      <c r="G29" s="3">
        <v>290263</v>
      </c>
      <c r="H29" s="3">
        <v>248280</v>
      </c>
      <c r="I29" s="3">
        <f t="shared" si="2"/>
        <v>289866</v>
      </c>
      <c r="J29" s="3">
        <v>86015</v>
      </c>
      <c r="K29" s="11">
        <v>203851</v>
      </c>
      <c r="L29" s="13">
        <f t="shared" si="3"/>
        <v>1090672</v>
      </c>
    </row>
    <row r="30" spans="1:13" x14ac:dyDescent="0.25">
      <c r="A30" s="5" t="s">
        <v>15</v>
      </c>
      <c r="B30" s="4">
        <v>1994</v>
      </c>
      <c r="C30" s="3">
        <f t="shared" si="0"/>
        <v>261320</v>
      </c>
      <c r="D30" s="3">
        <v>132575</v>
      </c>
      <c r="E30" s="3">
        <v>128745</v>
      </c>
      <c r="F30" s="3">
        <f t="shared" si="1"/>
        <v>535973</v>
      </c>
      <c r="G30" s="3">
        <v>289048</v>
      </c>
      <c r="H30" s="3">
        <v>246925</v>
      </c>
      <c r="I30" s="3">
        <f t="shared" si="2"/>
        <v>290720</v>
      </c>
      <c r="J30" s="3">
        <v>86917</v>
      </c>
      <c r="K30" s="11">
        <v>203803</v>
      </c>
      <c r="L30" s="13">
        <f t="shared" si="3"/>
        <v>1088013</v>
      </c>
    </row>
    <row r="31" spans="1:13" x14ac:dyDescent="0.25">
      <c r="A31" s="5" t="s">
        <v>15</v>
      </c>
      <c r="B31" s="4">
        <v>1995</v>
      </c>
      <c r="C31" s="3">
        <f t="shared" si="0"/>
        <v>258797</v>
      </c>
      <c r="D31" s="3">
        <v>131441</v>
      </c>
      <c r="E31" s="3">
        <v>127356</v>
      </c>
      <c r="F31" s="3">
        <f t="shared" si="1"/>
        <v>535512</v>
      </c>
      <c r="G31" s="3">
        <v>288697</v>
      </c>
      <c r="H31" s="3">
        <v>246815</v>
      </c>
      <c r="I31" s="3">
        <f t="shared" si="2"/>
        <v>290328</v>
      </c>
      <c r="J31" s="3">
        <v>87445</v>
      </c>
      <c r="K31" s="11">
        <v>202883</v>
      </c>
      <c r="L31" s="13">
        <f t="shared" si="3"/>
        <v>1084637</v>
      </c>
    </row>
    <row r="32" spans="1:13" x14ac:dyDescent="0.25">
      <c r="A32" s="5" t="s">
        <v>15</v>
      </c>
      <c r="B32" s="4">
        <v>1996</v>
      </c>
      <c r="C32" s="3">
        <f t="shared" si="0"/>
        <v>256709</v>
      </c>
      <c r="D32" s="3">
        <v>130419</v>
      </c>
      <c r="E32" s="3">
        <v>126290</v>
      </c>
      <c r="F32" s="3">
        <f t="shared" si="1"/>
        <v>536065</v>
      </c>
      <c r="G32" s="3">
        <v>289166</v>
      </c>
      <c r="H32" s="3">
        <v>246899</v>
      </c>
      <c r="I32" s="3">
        <f t="shared" si="2"/>
        <v>291386</v>
      </c>
      <c r="J32" s="3">
        <v>88313</v>
      </c>
      <c r="K32" s="11">
        <v>203073</v>
      </c>
      <c r="L32" s="13">
        <f t="shared" si="3"/>
        <v>1084160</v>
      </c>
    </row>
    <row r="33" spans="1:12" x14ac:dyDescent="0.25">
      <c r="A33" s="5" t="s">
        <v>15</v>
      </c>
      <c r="B33" s="4">
        <v>1997</v>
      </c>
      <c r="C33" s="3">
        <f t="shared" si="0"/>
        <v>254320</v>
      </c>
      <c r="D33" s="3">
        <v>129236</v>
      </c>
      <c r="E33" s="3">
        <v>125084</v>
      </c>
      <c r="F33" s="3">
        <f t="shared" si="1"/>
        <v>539106</v>
      </c>
      <c r="G33" s="3">
        <v>290853</v>
      </c>
      <c r="H33" s="3">
        <v>248253</v>
      </c>
      <c r="I33" s="3">
        <f t="shared" si="2"/>
        <v>290920</v>
      </c>
      <c r="J33" s="3">
        <v>88654</v>
      </c>
      <c r="K33" s="11">
        <v>202266</v>
      </c>
      <c r="L33" s="13">
        <f t="shared" si="3"/>
        <v>1084346</v>
      </c>
    </row>
    <row r="34" spans="1:12" x14ac:dyDescent="0.25">
      <c r="A34" s="5" t="s">
        <v>15</v>
      </c>
      <c r="B34" s="4">
        <v>1998</v>
      </c>
      <c r="C34" s="3">
        <f t="shared" si="0"/>
        <v>251182</v>
      </c>
      <c r="D34" s="3">
        <v>127760</v>
      </c>
      <c r="E34" s="3">
        <v>123422</v>
      </c>
      <c r="F34" s="3">
        <f t="shared" si="1"/>
        <v>542631</v>
      </c>
      <c r="G34" s="3">
        <v>291948</v>
      </c>
      <c r="H34" s="3">
        <v>250683</v>
      </c>
      <c r="I34" s="3">
        <f t="shared" si="2"/>
        <v>288514</v>
      </c>
      <c r="J34" s="3">
        <v>88782</v>
      </c>
      <c r="K34" s="11">
        <v>199732</v>
      </c>
      <c r="L34" s="13">
        <f t="shared" si="3"/>
        <v>1082327</v>
      </c>
    </row>
    <row r="35" spans="1:12" x14ac:dyDescent="0.25">
      <c r="A35" s="5" t="s">
        <v>15</v>
      </c>
      <c r="B35" s="4">
        <v>1999</v>
      </c>
      <c r="C35" s="3">
        <f t="shared" si="0"/>
        <v>247926</v>
      </c>
      <c r="D35" s="3">
        <v>126349</v>
      </c>
      <c r="E35" s="3">
        <v>121577</v>
      </c>
      <c r="F35" s="3">
        <f t="shared" si="1"/>
        <v>548425</v>
      </c>
      <c r="G35" s="3">
        <v>294256</v>
      </c>
      <c r="H35" s="3">
        <v>254169</v>
      </c>
      <c r="I35" s="3">
        <f t="shared" si="2"/>
        <v>285431</v>
      </c>
      <c r="J35" s="3">
        <v>88856</v>
      </c>
      <c r="K35" s="11">
        <v>196575</v>
      </c>
      <c r="L35" s="13">
        <f t="shared" si="3"/>
        <v>1081782</v>
      </c>
    </row>
    <row r="36" spans="1:12" x14ac:dyDescent="0.25">
      <c r="A36" s="5" t="s">
        <v>15</v>
      </c>
      <c r="B36" s="4">
        <v>2000</v>
      </c>
      <c r="C36" s="3">
        <f t="shared" si="0"/>
        <v>242531</v>
      </c>
      <c r="D36" s="3">
        <v>123884</v>
      </c>
      <c r="E36" s="3">
        <v>118647</v>
      </c>
      <c r="F36" s="3">
        <f t="shared" si="1"/>
        <v>553987</v>
      </c>
      <c r="G36" s="3">
        <v>297564</v>
      </c>
      <c r="H36" s="3">
        <v>256423</v>
      </c>
      <c r="I36" s="3">
        <f t="shared" si="2"/>
        <v>282193</v>
      </c>
      <c r="J36" s="3">
        <v>87826</v>
      </c>
      <c r="K36" s="11">
        <v>194367</v>
      </c>
      <c r="L36" s="13">
        <f t="shared" si="3"/>
        <v>1078711</v>
      </c>
    </row>
    <row r="37" spans="1:12" x14ac:dyDescent="0.25">
      <c r="A37" s="5" t="s">
        <v>15</v>
      </c>
      <c r="B37" s="4">
        <v>2001</v>
      </c>
      <c r="C37" s="3">
        <f t="shared" si="0"/>
        <v>237151</v>
      </c>
      <c r="D37" s="3">
        <v>121177</v>
      </c>
      <c r="E37" s="3">
        <v>115974</v>
      </c>
      <c r="F37" s="3">
        <f t="shared" si="1"/>
        <v>559003</v>
      </c>
      <c r="G37" s="3">
        <v>299714</v>
      </c>
      <c r="H37" s="3">
        <v>259289</v>
      </c>
      <c r="I37" s="3">
        <f t="shared" si="2"/>
        <v>279507</v>
      </c>
      <c r="J37" s="3">
        <v>87901</v>
      </c>
      <c r="K37" s="11">
        <v>191606</v>
      </c>
      <c r="L37" s="13">
        <f t="shared" si="3"/>
        <v>1075661</v>
      </c>
    </row>
    <row r="38" spans="1:12" x14ac:dyDescent="0.25">
      <c r="A38" s="5" t="s">
        <v>15</v>
      </c>
      <c r="B38" s="4">
        <v>2002</v>
      </c>
      <c r="C38" s="3">
        <f t="shared" si="0"/>
        <v>232169</v>
      </c>
      <c r="D38" s="3">
        <v>118566</v>
      </c>
      <c r="E38" s="3">
        <v>113603</v>
      </c>
      <c r="F38" s="3">
        <f t="shared" si="1"/>
        <v>562905</v>
      </c>
      <c r="G38" s="3">
        <v>301389</v>
      </c>
      <c r="H38" s="3">
        <v>261516</v>
      </c>
      <c r="I38" s="3">
        <f t="shared" si="2"/>
        <v>276882</v>
      </c>
      <c r="J38" s="3">
        <v>87977</v>
      </c>
      <c r="K38" s="11">
        <v>188905</v>
      </c>
      <c r="L38" s="13">
        <f t="shared" si="3"/>
        <v>1071956</v>
      </c>
    </row>
    <row r="39" spans="1:12" x14ac:dyDescent="0.25">
      <c r="A39" s="5" t="s">
        <v>15</v>
      </c>
      <c r="B39" s="4">
        <v>2003</v>
      </c>
      <c r="C39" s="3">
        <f t="shared" si="0"/>
        <v>223472</v>
      </c>
      <c r="D39" s="3">
        <v>114136</v>
      </c>
      <c r="E39" s="3">
        <v>109336</v>
      </c>
      <c r="F39" s="3">
        <f t="shared" si="1"/>
        <v>566981</v>
      </c>
      <c r="G39" s="3">
        <v>303813</v>
      </c>
      <c r="H39" s="3">
        <v>263168</v>
      </c>
      <c r="I39" s="3">
        <f t="shared" si="2"/>
        <v>271652</v>
      </c>
      <c r="J39" s="3">
        <v>85758</v>
      </c>
      <c r="K39" s="11">
        <v>185894</v>
      </c>
      <c r="L39" s="13">
        <f t="shared" si="3"/>
        <v>1062105</v>
      </c>
    </row>
    <row r="40" spans="1:12" x14ac:dyDescent="0.25">
      <c r="A40" s="5" t="s">
        <v>15</v>
      </c>
      <c r="B40" s="4">
        <v>2004</v>
      </c>
      <c r="C40" s="3">
        <f t="shared" si="0"/>
        <v>215977</v>
      </c>
      <c r="D40" s="3">
        <v>110215</v>
      </c>
      <c r="E40" s="3">
        <v>105762</v>
      </c>
      <c r="F40" s="3">
        <f t="shared" si="1"/>
        <v>570331</v>
      </c>
      <c r="G40" s="3">
        <v>306090</v>
      </c>
      <c r="H40" s="3">
        <v>264241</v>
      </c>
      <c r="I40" s="3">
        <f t="shared" si="2"/>
        <v>265976</v>
      </c>
      <c r="J40" s="3">
        <v>83291</v>
      </c>
      <c r="K40" s="11">
        <v>182685</v>
      </c>
      <c r="L40" s="13">
        <f t="shared" si="3"/>
        <v>1052284</v>
      </c>
    </row>
    <row r="41" spans="1:12" x14ac:dyDescent="0.25">
      <c r="A41" s="5" t="s">
        <v>15</v>
      </c>
      <c r="B41" s="4">
        <v>2005</v>
      </c>
      <c r="C41" s="3">
        <f t="shared" si="0"/>
        <v>209132</v>
      </c>
      <c r="D41" s="3">
        <v>106743</v>
      </c>
      <c r="E41" s="3">
        <v>102389</v>
      </c>
      <c r="F41" s="3">
        <f t="shared" si="1"/>
        <v>571809</v>
      </c>
      <c r="G41" s="3">
        <v>306801</v>
      </c>
      <c r="H41" s="3">
        <v>265008</v>
      </c>
      <c r="I41" s="3">
        <f t="shared" si="2"/>
        <v>261892</v>
      </c>
      <c r="J41" s="3">
        <v>81820</v>
      </c>
      <c r="K41" s="11">
        <v>180072</v>
      </c>
      <c r="L41" s="13">
        <f t="shared" si="3"/>
        <v>1042833</v>
      </c>
    </row>
    <row r="42" spans="1:12" x14ac:dyDescent="0.25">
      <c r="A42" s="5" t="s">
        <v>15</v>
      </c>
      <c r="B42" s="4">
        <v>2006</v>
      </c>
      <c r="C42" s="3">
        <f t="shared" si="0"/>
        <v>202324</v>
      </c>
      <c r="D42" s="3">
        <v>103398</v>
      </c>
      <c r="E42" s="3">
        <v>98926</v>
      </c>
      <c r="F42" s="3">
        <f t="shared" si="1"/>
        <v>573508</v>
      </c>
      <c r="G42" s="3">
        <v>307572</v>
      </c>
      <c r="H42" s="3">
        <v>265936</v>
      </c>
      <c r="I42" s="3">
        <f t="shared" si="2"/>
        <v>256421</v>
      </c>
      <c r="J42" s="3">
        <v>79630</v>
      </c>
      <c r="K42" s="11">
        <v>176791</v>
      </c>
      <c r="L42" s="13">
        <f t="shared" si="3"/>
        <v>1032253</v>
      </c>
    </row>
    <row r="43" spans="1:12" x14ac:dyDescent="0.25">
      <c r="A43" s="5" t="s">
        <v>15</v>
      </c>
      <c r="B43" s="4">
        <v>2007</v>
      </c>
      <c r="C43" s="3">
        <f t="shared" si="0"/>
        <v>196835</v>
      </c>
      <c r="D43" s="3">
        <v>100538</v>
      </c>
      <c r="E43" s="3">
        <v>96297</v>
      </c>
      <c r="F43" s="3">
        <f t="shared" si="1"/>
        <v>575555</v>
      </c>
      <c r="G43" s="3">
        <v>308843</v>
      </c>
      <c r="H43" s="3">
        <v>266712</v>
      </c>
      <c r="I43" s="3">
        <f t="shared" si="2"/>
        <v>251831</v>
      </c>
      <c r="J43" s="3">
        <v>77300</v>
      </c>
      <c r="K43" s="11">
        <v>174531</v>
      </c>
      <c r="L43" s="13">
        <f t="shared" si="3"/>
        <v>1024221</v>
      </c>
    </row>
    <row r="44" spans="1:12" x14ac:dyDescent="0.25">
      <c r="A44" s="5" t="s">
        <v>15</v>
      </c>
      <c r="B44" s="4">
        <v>2008</v>
      </c>
      <c r="C44" s="3">
        <f t="shared" si="0"/>
        <v>191554</v>
      </c>
      <c r="D44" s="3">
        <v>97735</v>
      </c>
      <c r="E44" s="3">
        <v>93819</v>
      </c>
      <c r="F44" s="3">
        <f t="shared" si="1"/>
        <v>576853</v>
      </c>
      <c r="G44" s="3">
        <v>309358</v>
      </c>
      <c r="H44" s="3">
        <v>267495</v>
      </c>
      <c r="I44" s="3">
        <f t="shared" si="2"/>
        <v>247970</v>
      </c>
      <c r="J44" s="3">
        <v>75943</v>
      </c>
      <c r="K44" s="11">
        <v>172027</v>
      </c>
      <c r="L44" s="13">
        <f t="shared" si="3"/>
        <v>1016377</v>
      </c>
    </row>
    <row r="45" spans="1:12" x14ac:dyDescent="0.25">
      <c r="A45" s="5" t="s">
        <v>15</v>
      </c>
      <c r="B45" s="4">
        <v>2009</v>
      </c>
      <c r="C45" s="3">
        <f t="shared" si="0"/>
        <v>187722</v>
      </c>
      <c r="D45" s="3">
        <v>95827</v>
      </c>
      <c r="E45" s="3">
        <v>91895</v>
      </c>
      <c r="F45" s="3">
        <f t="shared" si="1"/>
        <v>578315</v>
      </c>
      <c r="G45" s="3">
        <v>309593</v>
      </c>
      <c r="H45" s="3">
        <v>268722</v>
      </c>
      <c r="I45" s="3">
        <f t="shared" si="2"/>
        <v>244266</v>
      </c>
      <c r="J45" s="3">
        <v>74920</v>
      </c>
      <c r="K45" s="11">
        <v>169346</v>
      </c>
      <c r="L45" s="13">
        <f t="shared" si="3"/>
        <v>1010303</v>
      </c>
    </row>
    <row r="46" spans="1:12" x14ac:dyDescent="0.25">
      <c r="A46" s="5" t="s">
        <v>15</v>
      </c>
      <c r="B46" s="4">
        <v>2010</v>
      </c>
      <c r="C46" s="3">
        <f t="shared" si="0"/>
        <v>184942</v>
      </c>
      <c r="D46" s="3">
        <v>94612</v>
      </c>
      <c r="E46" s="3">
        <v>90330</v>
      </c>
      <c r="F46" s="3">
        <f t="shared" si="1"/>
        <v>579531</v>
      </c>
      <c r="G46" s="3">
        <v>310374</v>
      </c>
      <c r="H46" s="3">
        <v>269157</v>
      </c>
      <c r="I46" s="3">
        <f t="shared" si="2"/>
        <v>241742</v>
      </c>
      <c r="J46" s="3">
        <v>74102</v>
      </c>
      <c r="K46" s="11">
        <v>167640</v>
      </c>
      <c r="L46" s="13">
        <f t="shared" si="3"/>
        <v>1006215</v>
      </c>
    </row>
  </sheetData>
  <mergeCells count="1">
    <mergeCell ref="A1:K1"/>
  </mergeCells>
  <phoneticPr fontId="2" type="noConversion"/>
  <conditionalFormatting sqref="F2 I2 C2">
    <cfRule type="cellIs" dxfId="72" priority="10" stopIfTrue="1" operator="between">
      <formula>0</formula>
      <formula>250000</formula>
    </cfRule>
    <cfRule type="cellIs" dxfId="71" priority="11" stopIfTrue="1" operator="between">
      <formula>250001</formula>
      <formula>260000</formula>
    </cfRule>
    <cfRule type="cellIs" dxfId="70" priority="12" stopIfTrue="1" operator="between">
      <formula>260001</formula>
      <formula>270000</formula>
    </cfRule>
  </conditionalFormatting>
  <conditionalFormatting sqref="L2">
    <cfRule type="cellIs" dxfId="69" priority="4" stopIfTrue="1" operator="between">
      <formula>0</formula>
      <formula>250000</formula>
    </cfRule>
    <cfRule type="cellIs" dxfId="68" priority="5" stopIfTrue="1" operator="between">
      <formula>250001</formula>
      <formula>260000</formula>
    </cfRule>
    <cfRule type="cellIs" dxfId="67" priority="6" stopIfTrue="1" operator="between">
      <formula>260001</formula>
      <formula>270000</formula>
    </cfRule>
  </conditionalFormatting>
  <conditionalFormatting sqref="M2">
    <cfRule type="cellIs" dxfId="66" priority="1" stopIfTrue="1" operator="between">
      <formula>0</formula>
      <formula>250000</formula>
    </cfRule>
    <cfRule type="cellIs" dxfId="65" priority="2" stopIfTrue="1" operator="between">
      <formula>250001</formula>
      <formula>260000</formula>
    </cfRule>
    <cfRule type="cellIs" dxfId="64" priority="3" stopIfTrue="1" operator="between">
      <formula>260001</formula>
      <formula>270000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M2" sqref="M2:M24"/>
    </sheetView>
  </sheetViews>
  <sheetFormatPr defaultRowHeight="13.2" x14ac:dyDescent="0.25"/>
  <cols>
    <col min="1" max="1" width="20" customWidth="1"/>
  </cols>
  <sheetData>
    <row r="1" spans="1:13" ht="12.75" customHeight="1" x14ac:dyDescent="0.25">
      <c r="A1" s="52" t="s">
        <v>13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3" ht="66" x14ac:dyDescent="0.25">
      <c r="A2" s="8" t="s">
        <v>1</v>
      </c>
      <c r="B2" s="8" t="s">
        <v>0</v>
      </c>
      <c r="C2" s="9" t="s">
        <v>2</v>
      </c>
      <c r="D2" s="1" t="s">
        <v>3</v>
      </c>
      <c r="E2" s="1" t="s">
        <v>4</v>
      </c>
      <c r="F2" s="10" t="s">
        <v>5</v>
      </c>
      <c r="G2" s="1" t="s">
        <v>6</v>
      </c>
      <c r="H2" s="1" t="s">
        <v>7</v>
      </c>
      <c r="I2" s="10" t="s">
        <v>8</v>
      </c>
      <c r="J2" s="1" t="s">
        <v>9</v>
      </c>
      <c r="K2" s="7" t="s">
        <v>10</v>
      </c>
      <c r="L2" s="12" t="s">
        <v>17</v>
      </c>
      <c r="M2" s="28" t="s">
        <v>19</v>
      </c>
    </row>
    <row r="3" spans="1:13" ht="12.75" customHeight="1" x14ac:dyDescent="0.25">
      <c r="A3" s="5" t="s">
        <v>14</v>
      </c>
      <c r="B3" s="2">
        <v>1989</v>
      </c>
      <c r="C3" s="3">
        <f>D3+E3</f>
        <v>734352</v>
      </c>
      <c r="D3" s="3">
        <v>373577</v>
      </c>
      <c r="E3" s="3">
        <v>360775</v>
      </c>
      <c r="F3" s="3">
        <f>G3+H3</f>
        <v>1893445</v>
      </c>
      <c r="G3" s="3">
        <v>946428</v>
      </c>
      <c r="H3" s="3">
        <v>947017</v>
      </c>
      <c r="I3" s="3">
        <f>J3+K3</f>
        <v>590681</v>
      </c>
      <c r="J3" s="3">
        <v>172503</v>
      </c>
      <c r="K3" s="3">
        <v>418178</v>
      </c>
      <c r="L3" s="13">
        <f>D3+E3+G3+H3+J3+K3</f>
        <v>3218478</v>
      </c>
      <c r="M3" s="13">
        <f>L3+L25</f>
        <v>3869857</v>
      </c>
    </row>
    <row r="4" spans="1:13" x14ac:dyDescent="0.25">
      <c r="A4" s="5" t="s">
        <v>14</v>
      </c>
      <c r="B4" s="2">
        <v>1990</v>
      </c>
      <c r="C4" s="3">
        <f t="shared" ref="C4:C46" si="0">D4+E4</f>
        <v>734855</v>
      </c>
      <c r="D4" s="3">
        <v>373896</v>
      </c>
      <c r="E4" s="3">
        <v>360959</v>
      </c>
      <c r="F4" s="3">
        <f t="shared" ref="F4:F46" si="1">G4+H4</f>
        <v>1901978</v>
      </c>
      <c r="G4" s="3">
        <v>947704</v>
      </c>
      <c r="H4" s="3">
        <v>954274</v>
      </c>
      <c r="I4" s="3">
        <f t="shared" ref="I4:I46" si="2">J4+K4</f>
        <v>601319</v>
      </c>
      <c r="J4" s="3">
        <v>181664</v>
      </c>
      <c r="K4" s="3">
        <v>419655</v>
      </c>
      <c r="L4" s="13">
        <f t="shared" ref="L4:L46" si="3">D4+E4+G4+H4+J4+K4</f>
        <v>3238152</v>
      </c>
      <c r="M4" s="13">
        <f t="shared" ref="M4:M24" si="4">L4+L26</f>
        <v>3883079</v>
      </c>
    </row>
    <row r="5" spans="1:13" x14ac:dyDescent="0.25">
      <c r="A5" s="5" t="s">
        <v>14</v>
      </c>
      <c r="B5" s="2">
        <v>1991</v>
      </c>
      <c r="C5" s="3">
        <f t="shared" si="0"/>
        <v>730618</v>
      </c>
      <c r="D5" s="3">
        <v>371930</v>
      </c>
      <c r="E5" s="3">
        <v>358688</v>
      </c>
      <c r="F5" s="3">
        <f t="shared" si="1"/>
        <v>1897780</v>
      </c>
      <c r="G5" s="3">
        <v>944995</v>
      </c>
      <c r="H5" s="3">
        <v>952785</v>
      </c>
      <c r="I5" s="3">
        <f t="shared" si="2"/>
        <v>613875</v>
      </c>
      <c r="J5" s="3">
        <v>189142</v>
      </c>
      <c r="K5" s="3">
        <v>424733</v>
      </c>
      <c r="L5" s="13">
        <f t="shared" si="3"/>
        <v>3242273</v>
      </c>
      <c r="M5" s="13">
        <f t="shared" si="4"/>
        <v>3886649</v>
      </c>
    </row>
    <row r="6" spans="1:13" x14ac:dyDescent="0.25">
      <c r="A6" s="5" t="s">
        <v>14</v>
      </c>
      <c r="B6" s="2">
        <v>1992</v>
      </c>
      <c r="C6" s="3">
        <f t="shared" si="0"/>
        <v>723886</v>
      </c>
      <c r="D6" s="3">
        <v>368980</v>
      </c>
      <c r="E6" s="3">
        <v>354906</v>
      </c>
      <c r="F6" s="3">
        <f t="shared" si="1"/>
        <v>1897150</v>
      </c>
      <c r="G6" s="3">
        <v>947689</v>
      </c>
      <c r="H6" s="3">
        <v>949461</v>
      </c>
      <c r="I6" s="3">
        <f t="shared" si="2"/>
        <v>628410</v>
      </c>
      <c r="J6" s="3">
        <v>193311</v>
      </c>
      <c r="K6" s="3">
        <v>435099</v>
      </c>
      <c r="L6" s="13">
        <f t="shared" si="3"/>
        <v>3249446</v>
      </c>
      <c r="M6" s="13">
        <f t="shared" si="4"/>
        <v>3891482</v>
      </c>
    </row>
    <row r="7" spans="1:13" x14ac:dyDescent="0.25">
      <c r="A7" s="5" t="s">
        <v>14</v>
      </c>
      <c r="B7" s="2">
        <v>1993</v>
      </c>
      <c r="C7" s="3">
        <f t="shared" si="0"/>
        <v>718810</v>
      </c>
      <c r="D7" s="3">
        <v>366273</v>
      </c>
      <c r="E7" s="3">
        <v>352537</v>
      </c>
      <c r="F7" s="3">
        <f t="shared" si="1"/>
        <v>1897539</v>
      </c>
      <c r="G7" s="3">
        <v>956172</v>
      </c>
      <c r="H7" s="3">
        <v>941367</v>
      </c>
      <c r="I7" s="3">
        <f t="shared" si="2"/>
        <v>646344</v>
      </c>
      <c r="J7" s="3">
        <v>194284</v>
      </c>
      <c r="K7" s="3">
        <v>452060</v>
      </c>
      <c r="L7" s="13">
        <f t="shared" si="3"/>
        <v>3262693</v>
      </c>
      <c r="M7" s="13">
        <f t="shared" si="4"/>
        <v>3904312</v>
      </c>
    </row>
    <row r="8" spans="1:13" x14ac:dyDescent="0.25">
      <c r="A8" s="5" t="s">
        <v>14</v>
      </c>
      <c r="B8" s="2">
        <v>1994</v>
      </c>
      <c r="C8" s="3">
        <f t="shared" si="0"/>
        <v>705034</v>
      </c>
      <c r="D8" s="3">
        <v>359753</v>
      </c>
      <c r="E8" s="3">
        <v>345281</v>
      </c>
      <c r="F8" s="3">
        <f t="shared" si="1"/>
        <v>1883833</v>
      </c>
      <c r="G8" s="3">
        <v>957257</v>
      </c>
      <c r="H8" s="3">
        <v>926576</v>
      </c>
      <c r="I8" s="3">
        <f t="shared" si="2"/>
        <v>656939</v>
      </c>
      <c r="J8" s="3">
        <v>191067</v>
      </c>
      <c r="K8" s="3">
        <v>465872</v>
      </c>
      <c r="L8" s="13">
        <f t="shared" si="3"/>
        <v>3245806</v>
      </c>
      <c r="M8" s="13">
        <f t="shared" si="4"/>
        <v>3886596</v>
      </c>
    </row>
    <row r="9" spans="1:13" x14ac:dyDescent="0.25">
      <c r="A9" s="5" t="s">
        <v>14</v>
      </c>
      <c r="B9" s="2">
        <v>1995</v>
      </c>
      <c r="C9" s="3">
        <f t="shared" si="0"/>
        <v>684036</v>
      </c>
      <c r="D9" s="3">
        <v>349533</v>
      </c>
      <c r="E9" s="3">
        <v>334503</v>
      </c>
      <c r="F9" s="3">
        <f t="shared" si="1"/>
        <v>1859880</v>
      </c>
      <c r="G9" s="3">
        <v>949973</v>
      </c>
      <c r="H9" s="3">
        <v>909907</v>
      </c>
      <c r="I9" s="3">
        <f t="shared" si="2"/>
        <v>663636</v>
      </c>
      <c r="J9" s="3">
        <v>189635</v>
      </c>
      <c r="K9" s="3">
        <v>474001</v>
      </c>
      <c r="L9" s="13">
        <f t="shared" si="3"/>
        <v>3207552</v>
      </c>
      <c r="M9" s="13">
        <f t="shared" si="4"/>
        <v>3846331</v>
      </c>
    </row>
    <row r="10" spans="1:13" x14ac:dyDescent="0.25">
      <c r="A10" s="5" t="s">
        <v>14</v>
      </c>
      <c r="B10" s="2">
        <v>1996</v>
      </c>
      <c r="C10" s="3">
        <f t="shared" si="0"/>
        <v>661506</v>
      </c>
      <c r="D10" s="3">
        <v>338388</v>
      </c>
      <c r="E10" s="3">
        <v>323118</v>
      </c>
      <c r="F10" s="3">
        <f t="shared" si="1"/>
        <v>1837095</v>
      </c>
      <c r="G10" s="3">
        <v>938995</v>
      </c>
      <c r="H10" s="3">
        <v>898100</v>
      </c>
      <c r="I10" s="3">
        <f t="shared" si="2"/>
        <v>669352</v>
      </c>
      <c r="J10" s="3">
        <v>191507</v>
      </c>
      <c r="K10" s="3">
        <v>477845</v>
      </c>
      <c r="L10" s="13">
        <f t="shared" si="3"/>
        <v>3167953</v>
      </c>
      <c r="M10" s="13">
        <f t="shared" si="4"/>
        <v>3803943</v>
      </c>
    </row>
    <row r="11" spans="1:13" x14ac:dyDescent="0.25">
      <c r="A11" s="5" t="s">
        <v>14</v>
      </c>
      <c r="B11" s="2">
        <v>1997</v>
      </c>
      <c r="C11" s="3">
        <f t="shared" si="0"/>
        <v>634801</v>
      </c>
      <c r="D11" s="3">
        <v>325199</v>
      </c>
      <c r="E11" s="3">
        <v>309602</v>
      </c>
      <c r="F11" s="3">
        <f t="shared" si="1"/>
        <v>1812396</v>
      </c>
      <c r="G11" s="3">
        <v>924633</v>
      </c>
      <c r="H11" s="3">
        <v>887763</v>
      </c>
      <c r="I11" s="3">
        <f t="shared" si="2"/>
        <v>677067</v>
      </c>
      <c r="J11" s="3">
        <v>196378</v>
      </c>
      <c r="K11" s="3">
        <v>480689</v>
      </c>
      <c r="L11" s="13">
        <f t="shared" si="3"/>
        <v>3124264</v>
      </c>
      <c r="M11" s="13">
        <f t="shared" si="4"/>
        <v>3757364</v>
      </c>
    </row>
    <row r="12" spans="1:13" x14ac:dyDescent="0.25">
      <c r="A12" s="5" t="s">
        <v>14</v>
      </c>
      <c r="B12" s="2">
        <v>1998</v>
      </c>
      <c r="C12" s="3">
        <f t="shared" si="0"/>
        <v>610171</v>
      </c>
      <c r="D12" s="3">
        <v>312945</v>
      </c>
      <c r="E12" s="3">
        <v>297226</v>
      </c>
      <c r="F12" s="3">
        <f t="shared" si="1"/>
        <v>1792375</v>
      </c>
      <c r="G12" s="3">
        <v>907138</v>
      </c>
      <c r="H12" s="3">
        <v>885237</v>
      </c>
      <c r="I12" s="3">
        <f t="shared" si="2"/>
        <v>686146</v>
      </c>
      <c r="J12" s="3">
        <v>207859</v>
      </c>
      <c r="K12" s="3">
        <v>478287</v>
      </c>
      <c r="L12" s="13">
        <f t="shared" si="3"/>
        <v>3088692</v>
      </c>
      <c r="M12" s="13">
        <f t="shared" si="4"/>
        <v>3715768</v>
      </c>
    </row>
    <row r="13" spans="1:13" x14ac:dyDescent="0.25">
      <c r="A13" s="5" t="s">
        <v>14</v>
      </c>
      <c r="B13" s="2">
        <v>1999</v>
      </c>
      <c r="C13" s="3">
        <f t="shared" si="0"/>
        <v>583131</v>
      </c>
      <c r="D13" s="3">
        <v>298885</v>
      </c>
      <c r="E13" s="3">
        <v>284246</v>
      </c>
      <c r="F13" s="3">
        <f t="shared" si="1"/>
        <v>1784397</v>
      </c>
      <c r="G13" s="3">
        <v>895640</v>
      </c>
      <c r="H13" s="3">
        <v>888757</v>
      </c>
      <c r="I13" s="3">
        <f t="shared" si="2"/>
        <v>688367</v>
      </c>
      <c r="J13" s="3">
        <v>216439</v>
      </c>
      <c r="K13" s="3">
        <v>471928</v>
      </c>
      <c r="L13" s="13">
        <f t="shared" si="3"/>
        <v>3055895</v>
      </c>
      <c r="M13" s="13">
        <f t="shared" si="4"/>
        <v>3679485</v>
      </c>
    </row>
    <row r="14" spans="1:13" x14ac:dyDescent="0.25">
      <c r="A14" s="5" t="s">
        <v>14</v>
      </c>
      <c r="B14" s="2">
        <v>2000</v>
      </c>
      <c r="C14" s="3">
        <f t="shared" si="0"/>
        <v>550645</v>
      </c>
      <c r="D14" s="3">
        <v>282287</v>
      </c>
      <c r="E14" s="3">
        <v>268358</v>
      </c>
      <c r="F14" s="3">
        <f t="shared" si="1"/>
        <v>1781295</v>
      </c>
      <c r="G14" s="3">
        <v>887534</v>
      </c>
      <c r="H14" s="3">
        <v>893761</v>
      </c>
      <c r="I14" s="3">
        <f t="shared" si="2"/>
        <v>689501</v>
      </c>
      <c r="J14" s="3">
        <v>222580</v>
      </c>
      <c r="K14" s="3">
        <v>466921</v>
      </c>
      <c r="L14" s="13">
        <f t="shared" si="3"/>
        <v>3021441</v>
      </c>
      <c r="M14" s="13">
        <f t="shared" si="4"/>
        <v>3640846</v>
      </c>
    </row>
    <row r="15" spans="1:13" x14ac:dyDescent="0.25">
      <c r="A15" s="5" t="s">
        <v>14</v>
      </c>
      <c r="B15" s="2">
        <v>2001</v>
      </c>
      <c r="C15" s="3">
        <f t="shared" si="0"/>
        <v>519728</v>
      </c>
      <c r="D15" s="3">
        <v>266738</v>
      </c>
      <c r="E15" s="3">
        <v>252990</v>
      </c>
      <c r="F15" s="3">
        <f t="shared" si="1"/>
        <v>1781270</v>
      </c>
      <c r="G15" s="3">
        <v>881569</v>
      </c>
      <c r="H15" s="3">
        <v>899701</v>
      </c>
      <c r="I15" s="3">
        <f t="shared" si="2"/>
        <v>684389</v>
      </c>
      <c r="J15" s="3">
        <v>224922</v>
      </c>
      <c r="K15" s="3">
        <v>459467</v>
      </c>
      <c r="L15" s="13">
        <f t="shared" si="3"/>
        <v>2985387</v>
      </c>
      <c r="M15" s="13">
        <f t="shared" si="4"/>
        <v>3600250</v>
      </c>
    </row>
    <row r="16" spans="1:13" x14ac:dyDescent="0.25">
      <c r="A16" s="5" t="s">
        <v>14</v>
      </c>
      <c r="B16" s="2">
        <v>2002</v>
      </c>
      <c r="C16" s="3">
        <f t="shared" si="0"/>
        <v>490706</v>
      </c>
      <c r="D16" s="3">
        <v>252163</v>
      </c>
      <c r="E16" s="3">
        <v>238543</v>
      </c>
      <c r="F16" s="3">
        <f t="shared" si="1"/>
        <v>1775021</v>
      </c>
      <c r="G16" s="3">
        <v>876527</v>
      </c>
      <c r="H16" s="3">
        <v>898494</v>
      </c>
      <c r="I16" s="3">
        <f t="shared" si="2"/>
        <v>685809</v>
      </c>
      <c r="J16" s="3">
        <v>226351</v>
      </c>
      <c r="K16" s="3">
        <v>459458</v>
      </c>
      <c r="L16" s="13">
        <f t="shared" si="3"/>
        <v>2951536</v>
      </c>
      <c r="M16" s="13">
        <f t="shared" si="4"/>
        <v>3561224</v>
      </c>
    </row>
    <row r="17" spans="1:13" x14ac:dyDescent="0.25">
      <c r="A17" s="5" t="s">
        <v>14</v>
      </c>
      <c r="B17" s="2">
        <v>2003</v>
      </c>
      <c r="C17" s="3">
        <f t="shared" si="0"/>
        <v>464140</v>
      </c>
      <c r="D17" s="3">
        <v>238815</v>
      </c>
      <c r="E17" s="3">
        <v>225325</v>
      </c>
      <c r="F17" s="3">
        <f t="shared" si="1"/>
        <v>1782391</v>
      </c>
      <c r="G17" s="3">
        <v>880967</v>
      </c>
      <c r="H17" s="3">
        <v>901424</v>
      </c>
      <c r="I17" s="3">
        <f t="shared" si="2"/>
        <v>681106</v>
      </c>
      <c r="J17" s="3">
        <v>222346</v>
      </c>
      <c r="K17" s="3">
        <v>458760</v>
      </c>
      <c r="L17" s="13">
        <f t="shared" si="3"/>
        <v>2927637</v>
      </c>
      <c r="M17" s="13">
        <f t="shared" si="4"/>
        <v>3529505</v>
      </c>
    </row>
    <row r="18" spans="1:13" x14ac:dyDescent="0.25">
      <c r="A18" s="5" t="s">
        <v>14</v>
      </c>
      <c r="B18" s="2">
        <v>2004</v>
      </c>
      <c r="C18" s="3">
        <f t="shared" si="0"/>
        <v>442379</v>
      </c>
      <c r="D18" s="3">
        <v>227659</v>
      </c>
      <c r="E18" s="3">
        <v>214720</v>
      </c>
      <c r="F18" s="3">
        <f t="shared" si="1"/>
        <v>1787857</v>
      </c>
      <c r="G18" s="3">
        <v>886967</v>
      </c>
      <c r="H18" s="3">
        <v>900890</v>
      </c>
      <c r="I18" s="3">
        <f t="shared" si="2"/>
        <v>675456</v>
      </c>
      <c r="J18" s="3">
        <v>215421</v>
      </c>
      <c r="K18" s="3">
        <v>460035</v>
      </c>
      <c r="L18" s="13">
        <f t="shared" si="3"/>
        <v>2905692</v>
      </c>
      <c r="M18" s="13">
        <f t="shared" si="4"/>
        <v>3499542</v>
      </c>
    </row>
    <row r="19" spans="1:13" x14ac:dyDescent="0.25">
      <c r="A19" s="5" t="s">
        <v>14</v>
      </c>
      <c r="B19" s="2">
        <v>2005</v>
      </c>
      <c r="C19" s="3">
        <f t="shared" si="0"/>
        <v>425321</v>
      </c>
      <c r="D19" s="3">
        <v>219063</v>
      </c>
      <c r="E19" s="3">
        <v>206258</v>
      </c>
      <c r="F19" s="3">
        <f t="shared" si="1"/>
        <v>1785289</v>
      </c>
      <c r="G19" s="3">
        <v>890591</v>
      </c>
      <c r="H19" s="3">
        <v>894698</v>
      </c>
      <c r="I19" s="3">
        <f t="shared" si="2"/>
        <v>676884</v>
      </c>
      <c r="J19" s="3">
        <v>209932</v>
      </c>
      <c r="K19" s="3">
        <v>466952</v>
      </c>
      <c r="L19" s="13">
        <f t="shared" si="3"/>
        <v>2887494</v>
      </c>
      <c r="M19" s="13">
        <f t="shared" si="4"/>
        <v>3472867</v>
      </c>
    </row>
    <row r="20" spans="1:13" x14ac:dyDescent="0.25">
      <c r="A20" s="5" t="s">
        <v>14</v>
      </c>
      <c r="B20" s="2">
        <v>2006</v>
      </c>
      <c r="C20" s="3">
        <f t="shared" si="0"/>
        <v>410948</v>
      </c>
      <c r="D20" s="3">
        <v>211669</v>
      </c>
      <c r="E20" s="3">
        <v>199279</v>
      </c>
      <c r="F20" s="3">
        <f t="shared" si="1"/>
        <v>1782092</v>
      </c>
      <c r="G20" s="3">
        <v>893779</v>
      </c>
      <c r="H20" s="3">
        <v>888313</v>
      </c>
      <c r="I20" s="3">
        <f t="shared" si="2"/>
        <v>675034</v>
      </c>
      <c r="J20" s="3">
        <v>203153</v>
      </c>
      <c r="K20" s="3">
        <v>471881</v>
      </c>
      <c r="L20" s="13">
        <f t="shared" si="3"/>
        <v>2868074</v>
      </c>
      <c r="M20" s="13">
        <f t="shared" si="4"/>
        <v>3443866</v>
      </c>
    </row>
    <row r="21" spans="1:13" x14ac:dyDescent="0.25">
      <c r="A21" s="5" t="s">
        <v>14</v>
      </c>
      <c r="B21" s="2">
        <v>2007</v>
      </c>
      <c r="C21" s="3">
        <f t="shared" si="0"/>
        <v>401533</v>
      </c>
      <c r="D21" s="3">
        <v>206699</v>
      </c>
      <c r="E21" s="3">
        <v>194834</v>
      </c>
      <c r="F21" s="3">
        <f t="shared" si="1"/>
        <v>1771806</v>
      </c>
      <c r="G21" s="3">
        <v>890877</v>
      </c>
      <c r="H21" s="3">
        <v>880929</v>
      </c>
      <c r="I21" s="3">
        <f t="shared" si="2"/>
        <v>676955</v>
      </c>
      <c r="J21" s="3">
        <v>201057</v>
      </c>
      <c r="K21" s="3">
        <v>475898</v>
      </c>
      <c r="L21" s="13">
        <f t="shared" si="3"/>
        <v>2850294</v>
      </c>
      <c r="M21" s="13">
        <f t="shared" si="4"/>
        <v>3419604</v>
      </c>
    </row>
    <row r="22" spans="1:13" x14ac:dyDescent="0.25">
      <c r="A22" s="5" t="s">
        <v>14</v>
      </c>
      <c r="B22" s="2">
        <v>2008</v>
      </c>
      <c r="C22" s="3">
        <f t="shared" si="0"/>
        <v>394453</v>
      </c>
      <c r="D22" s="3">
        <v>202939</v>
      </c>
      <c r="E22" s="3">
        <v>191514</v>
      </c>
      <c r="F22" s="3">
        <f t="shared" si="1"/>
        <v>1758305</v>
      </c>
      <c r="G22" s="3">
        <v>886350</v>
      </c>
      <c r="H22" s="3">
        <v>871955</v>
      </c>
      <c r="I22" s="3">
        <f t="shared" si="2"/>
        <v>677469</v>
      </c>
      <c r="J22" s="3">
        <v>198032</v>
      </c>
      <c r="K22" s="3">
        <v>479437</v>
      </c>
      <c r="L22" s="13">
        <f t="shared" si="3"/>
        <v>2830227</v>
      </c>
      <c r="M22" s="13">
        <f t="shared" si="4"/>
        <v>3395089</v>
      </c>
    </row>
    <row r="23" spans="1:13" x14ac:dyDescent="0.25">
      <c r="A23" s="5" t="s">
        <v>14</v>
      </c>
      <c r="B23" s="2">
        <v>2009</v>
      </c>
      <c r="C23" s="3">
        <f t="shared" si="0"/>
        <v>392850</v>
      </c>
      <c r="D23" s="3">
        <v>202213</v>
      </c>
      <c r="E23" s="3">
        <v>190637</v>
      </c>
      <c r="F23" s="3">
        <f t="shared" si="1"/>
        <v>1738701</v>
      </c>
      <c r="G23" s="3">
        <v>877904</v>
      </c>
      <c r="H23" s="3">
        <v>860797</v>
      </c>
      <c r="I23" s="3">
        <f t="shared" si="2"/>
        <v>678625</v>
      </c>
      <c r="J23" s="3">
        <v>196566</v>
      </c>
      <c r="K23" s="3">
        <v>482059</v>
      </c>
      <c r="L23" s="13">
        <f t="shared" si="3"/>
        <v>2810176</v>
      </c>
      <c r="M23" s="13">
        <f t="shared" si="4"/>
        <v>3370919</v>
      </c>
    </row>
    <row r="24" spans="1:13" x14ac:dyDescent="0.25">
      <c r="A24" s="5" t="s">
        <v>14</v>
      </c>
      <c r="B24" s="2">
        <v>2010</v>
      </c>
      <c r="C24" s="3">
        <f t="shared" si="0"/>
        <v>393661</v>
      </c>
      <c r="D24" s="3">
        <v>202528</v>
      </c>
      <c r="E24" s="3">
        <v>191133</v>
      </c>
      <c r="F24" s="3">
        <f t="shared" si="1"/>
        <v>1715641</v>
      </c>
      <c r="G24" s="3">
        <v>867451</v>
      </c>
      <c r="H24" s="3">
        <v>848190</v>
      </c>
      <c r="I24" s="3">
        <f t="shared" si="2"/>
        <v>685984</v>
      </c>
      <c r="J24" s="3">
        <v>199369</v>
      </c>
      <c r="K24" s="3">
        <v>486615</v>
      </c>
      <c r="L24" s="13">
        <f t="shared" si="3"/>
        <v>2795286</v>
      </c>
      <c r="M24" s="13">
        <f t="shared" si="4"/>
        <v>3352172</v>
      </c>
    </row>
    <row r="25" spans="1:13" ht="12.75" customHeight="1" x14ac:dyDescent="0.25">
      <c r="A25" s="5" t="s">
        <v>15</v>
      </c>
      <c r="B25" s="2">
        <v>1989</v>
      </c>
      <c r="C25" s="3">
        <f t="shared" si="0"/>
        <v>140077</v>
      </c>
      <c r="D25" s="3">
        <v>71205</v>
      </c>
      <c r="E25" s="3">
        <v>68872</v>
      </c>
      <c r="F25" s="3">
        <f t="shared" si="1"/>
        <v>326168</v>
      </c>
      <c r="G25" s="3">
        <v>174737</v>
      </c>
      <c r="H25" s="3">
        <v>151431</v>
      </c>
      <c r="I25" s="3">
        <f t="shared" si="2"/>
        <v>185134</v>
      </c>
      <c r="J25" s="3">
        <v>49316</v>
      </c>
      <c r="K25" s="3">
        <v>135818</v>
      </c>
      <c r="L25" s="13">
        <f t="shared" si="3"/>
        <v>651379</v>
      </c>
    </row>
    <row r="26" spans="1:13" x14ac:dyDescent="0.25">
      <c r="A26" s="5" t="s">
        <v>15</v>
      </c>
      <c r="B26" s="4">
        <v>1990</v>
      </c>
      <c r="C26" s="3">
        <f t="shared" si="0"/>
        <v>139066</v>
      </c>
      <c r="D26" s="3">
        <v>70746</v>
      </c>
      <c r="E26" s="3">
        <v>68320</v>
      </c>
      <c r="F26" s="3">
        <f t="shared" si="1"/>
        <v>323162</v>
      </c>
      <c r="G26" s="3">
        <v>171806</v>
      </c>
      <c r="H26" s="3">
        <v>151356</v>
      </c>
      <c r="I26" s="3">
        <f t="shared" si="2"/>
        <v>182699</v>
      </c>
      <c r="J26" s="3">
        <v>50515</v>
      </c>
      <c r="K26" s="3">
        <v>132184</v>
      </c>
      <c r="L26" s="13">
        <f t="shared" si="3"/>
        <v>644927</v>
      </c>
    </row>
    <row r="27" spans="1:13" x14ac:dyDescent="0.25">
      <c r="A27" s="5" t="s">
        <v>15</v>
      </c>
      <c r="B27" s="2">
        <v>1991</v>
      </c>
      <c r="C27" s="3">
        <f t="shared" si="0"/>
        <v>139142</v>
      </c>
      <c r="D27" s="3">
        <v>70882</v>
      </c>
      <c r="E27" s="3">
        <v>68260</v>
      </c>
      <c r="F27" s="3">
        <f t="shared" si="1"/>
        <v>322840</v>
      </c>
      <c r="G27" s="3">
        <v>170402</v>
      </c>
      <c r="H27" s="3">
        <v>152438</v>
      </c>
      <c r="I27" s="3">
        <f t="shared" si="2"/>
        <v>182394</v>
      </c>
      <c r="J27" s="3">
        <v>52186</v>
      </c>
      <c r="K27" s="3">
        <v>130208</v>
      </c>
      <c r="L27" s="13">
        <f t="shared" si="3"/>
        <v>644376</v>
      </c>
    </row>
    <row r="28" spans="1:13" x14ac:dyDescent="0.25">
      <c r="A28" s="5" t="s">
        <v>15</v>
      </c>
      <c r="B28" s="4">
        <v>1992</v>
      </c>
      <c r="C28" s="3">
        <f t="shared" si="0"/>
        <v>138343</v>
      </c>
      <c r="D28" s="3">
        <v>70324</v>
      </c>
      <c r="E28" s="3">
        <v>68019</v>
      </c>
      <c r="F28" s="3">
        <f t="shared" si="1"/>
        <v>320986</v>
      </c>
      <c r="G28" s="3">
        <v>169953</v>
      </c>
      <c r="H28" s="3">
        <v>151033</v>
      </c>
      <c r="I28" s="3">
        <f t="shared" si="2"/>
        <v>182707</v>
      </c>
      <c r="J28" s="3">
        <v>52687</v>
      </c>
      <c r="K28" s="3">
        <v>130020</v>
      </c>
      <c r="L28" s="13">
        <f t="shared" si="3"/>
        <v>642036</v>
      </c>
    </row>
    <row r="29" spans="1:13" x14ac:dyDescent="0.25">
      <c r="A29" s="5" t="s">
        <v>15</v>
      </c>
      <c r="B29" s="2">
        <v>1993</v>
      </c>
      <c r="C29" s="3">
        <f t="shared" si="0"/>
        <v>137709</v>
      </c>
      <c r="D29" s="3">
        <v>70063</v>
      </c>
      <c r="E29" s="3">
        <v>67646</v>
      </c>
      <c r="F29" s="3">
        <f t="shared" si="1"/>
        <v>320023</v>
      </c>
      <c r="G29" s="3">
        <v>171127</v>
      </c>
      <c r="H29" s="3">
        <v>148896</v>
      </c>
      <c r="I29" s="3">
        <f t="shared" si="2"/>
        <v>183887</v>
      </c>
      <c r="J29" s="3">
        <v>52238</v>
      </c>
      <c r="K29" s="3">
        <v>131649</v>
      </c>
      <c r="L29" s="13">
        <f t="shared" si="3"/>
        <v>641619</v>
      </c>
    </row>
    <row r="30" spans="1:13" x14ac:dyDescent="0.25">
      <c r="A30" s="5" t="s">
        <v>15</v>
      </c>
      <c r="B30" s="4">
        <v>1994</v>
      </c>
      <c r="C30" s="3">
        <f t="shared" si="0"/>
        <v>137598</v>
      </c>
      <c r="D30" s="3">
        <v>70127</v>
      </c>
      <c r="E30" s="3">
        <v>67471</v>
      </c>
      <c r="F30" s="3">
        <f t="shared" si="1"/>
        <v>319549</v>
      </c>
      <c r="G30" s="3">
        <v>172663</v>
      </c>
      <c r="H30" s="3">
        <v>146886</v>
      </c>
      <c r="I30" s="3">
        <f t="shared" si="2"/>
        <v>183643</v>
      </c>
      <c r="J30" s="3">
        <v>50944</v>
      </c>
      <c r="K30" s="3">
        <v>132699</v>
      </c>
      <c r="L30" s="13">
        <f t="shared" si="3"/>
        <v>640790</v>
      </c>
    </row>
    <row r="31" spans="1:13" x14ac:dyDescent="0.25">
      <c r="A31" s="5" t="s">
        <v>15</v>
      </c>
      <c r="B31" s="2">
        <v>1995</v>
      </c>
      <c r="C31" s="3">
        <f t="shared" si="0"/>
        <v>136850</v>
      </c>
      <c r="D31" s="3">
        <v>69621</v>
      </c>
      <c r="E31" s="3">
        <v>67229</v>
      </c>
      <c r="F31" s="3">
        <f t="shared" si="1"/>
        <v>318087</v>
      </c>
      <c r="G31" s="3">
        <v>172893</v>
      </c>
      <c r="H31" s="3">
        <v>145194</v>
      </c>
      <c r="I31" s="3">
        <f t="shared" si="2"/>
        <v>183842</v>
      </c>
      <c r="J31" s="3">
        <v>50449</v>
      </c>
      <c r="K31" s="3">
        <v>133393</v>
      </c>
      <c r="L31" s="13">
        <f t="shared" si="3"/>
        <v>638779</v>
      </c>
    </row>
    <row r="32" spans="1:13" x14ac:dyDescent="0.25">
      <c r="A32" s="5" t="s">
        <v>15</v>
      </c>
      <c r="B32" s="4">
        <v>1996</v>
      </c>
      <c r="C32" s="3">
        <f t="shared" si="0"/>
        <v>135824</v>
      </c>
      <c r="D32" s="3">
        <v>69145</v>
      </c>
      <c r="E32" s="3">
        <v>66679</v>
      </c>
      <c r="F32" s="3">
        <f t="shared" si="1"/>
        <v>315813</v>
      </c>
      <c r="G32" s="3">
        <v>172326</v>
      </c>
      <c r="H32" s="3">
        <v>143487</v>
      </c>
      <c r="I32" s="3">
        <f t="shared" si="2"/>
        <v>184353</v>
      </c>
      <c r="J32" s="3">
        <v>50657</v>
      </c>
      <c r="K32" s="3">
        <v>133696</v>
      </c>
      <c r="L32" s="13">
        <f t="shared" si="3"/>
        <v>635990</v>
      </c>
    </row>
    <row r="33" spans="1:12" x14ac:dyDescent="0.25">
      <c r="A33" s="5" t="s">
        <v>15</v>
      </c>
      <c r="B33" s="2">
        <v>1997</v>
      </c>
      <c r="C33" s="3">
        <f t="shared" si="0"/>
        <v>134183</v>
      </c>
      <c r="D33" s="3">
        <v>68381</v>
      </c>
      <c r="E33" s="3">
        <v>65802</v>
      </c>
      <c r="F33" s="3">
        <f t="shared" si="1"/>
        <v>313839</v>
      </c>
      <c r="G33" s="3">
        <v>171247</v>
      </c>
      <c r="H33" s="3">
        <v>142592</v>
      </c>
      <c r="I33" s="3">
        <f t="shared" si="2"/>
        <v>185078</v>
      </c>
      <c r="J33" s="3">
        <v>51897</v>
      </c>
      <c r="K33" s="3">
        <v>133181</v>
      </c>
      <c r="L33" s="13">
        <f t="shared" si="3"/>
        <v>633100</v>
      </c>
    </row>
    <row r="34" spans="1:12" x14ac:dyDescent="0.25">
      <c r="A34" s="5" t="s">
        <v>15</v>
      </c>
      <c r="B34" s="4">
        <v>1998</v>
      </c>
      <c r="C34" s="3">
        <f t="shared" si="0"/>
        <v>131881</v>
      </c>
      <c r="D34" s="3">
        <v>67257</v>
      </c>
      <c r="E34" s="3">
        <v>64624</v>
      </c>
      <c r="F34" s="3">
        <f t="shared" si="1"/>
        <v>310039</v>
      </c>
      <c r="G34" s="3">
        <v>167900</v>
      </c>
      <c r="H34" s="3">
        <v>142139</v>
      </c>
      <c r="I34" s="3">
        <f t="shared" si="2"/>
        <v>185156</v>
      </c>
      <c r="J34" s="3">
        <v>54230</v>
      </c>
      <c r="K34" s="3">
        <v>130926</v>
      </c>
      <c r="L34" s="13">
        <f t="shared" si="3"/>
        <v>627076</v>
      </c>
    </row>
    <row r="35" spans="1:12" x14ac:dyDescent="0.25">
      <c r="A35" s="5" t="s">
        <v>15</v>
      </c>
      <c r="B35" s="2">
        <v>1999</v>
      </c>
      <c r="C35" s="3">
        <f t="shared" si="0"/>
        <v>129794</v>
      </c>
      <c r="D35" s="3">
        <v>66490</v>
      </c>
      <c r="E35" s="3">
        <v>63304</v>
      </c>
      <c r="F35" s="3">
        <f t="shared" si="1"/>
        <v>309104</v>
      </c>
      <c r="G35" s="3">
        <v>165622</v>
      </c>
      <c r="H35" s="3">
        <v>143482</v>
      </c>
      <c r="I35" s="3">
        <f t="shared" si="2"/>
        <v>184692</v>
      </c>
      <c r="J35" s="3">
        <v>56340</v>
      </c>
      <c r="K35" s="3">
        <v>128352</v>
      </c>
      <c r="L35" s="13">
        <f t="shared" si="3"/>
        <v>623590</v>
      </c>
    </row>
    <row r="36" spans="1:12" x14ac:dyDescent="0.25">
      <c r="A36" s="5" t="s">
        <v>15</v>
      </c>
      <c r="B36" s="4">
        <v>2000</v>
      </c>
      <c r="C36" s="3">
        <f t="shared" si="0"/>
        <v>127166</v>
      </c>
      <c r="D36" s="3">
        <v>65479</v>
      </c>
      <c r="E36" s="3">
        <v>61687</v>
      </c>
      <c r="F36" s="3">
        <f t="shared" si="1"/>
        <v>308923</v>
      </c>
      <c r="G36" s="3">
        <v>163958</v>
      </c>
      <c r="H36" s="3">
        <v>144965</v>
      </c>
      <c r="I36" s="3">
        <f t="shared" si="2"/>
        <v>183316</v>
      </c>
      <c r="J36" s="3">
        <v>57697</v>
      </c>
      <c r="K36" s="3">
        <v>125619</v>
      </c>
      <c r="L36" s="13">
        <f t="shared" si="3"/>
        <v>619405</v>
      </c>
    </row>
    <row r="37" spans="1:12" x14ac:dyDescent="0.25">
      <c r="A37" s="5" t="s">
        <v>15</v>
      </c>
      <c r="B37" s="2">
        <v>2001</v>
      </c>
      <c r="C37" s="3">
        <f t="shared" si="0"/>
        <v>123749</v>
      </c>
      <c r="D37" s="3">
        <v>63761</v>
      </c>
      <c r="E37" s="3">
        <v>59988</v>
      </c>
      <c r="F37" s="3">
        <f t="shared" si="1"/>
        <v>310094</v>
      </c>
      <c r="G37" s="3">
        <v>163011</v>
      </c>
      <c r="H37" s="3">
        <v>147083</v>
      </c>
      <c r="I37" s="3">
        <f t="shared" si="2"/>
        <v>181020</v>
      </c>
      <c r="J37" s="3">
        <v>58755</v>
      </c>
      <c r="K37" s="3">
        <v>122265</v>
      </c>
      <c r="L37" s="13">
        <f t="shared" si="3"/>
        <v>614863</v>
      </c>
    </row>
    <row r="38" spans="1:12" x14ac:dyDescent="0.25">
      <c r="A38" s="5" t="s">
        <v>15</v>
      </c>
      <c r="B38" s="4">
        <v>2002</v>
      </c>
      <c r="C38" s="3">
        <f t="shared" si="0"/>
        <v>120045</v>
      </c>
      <c r="D38" s="3">
        <v>61925</v>
      </c>
      <c r="E38" s="3">
        <v>58120</v>
      </c>
      <c r="F38" s="3">
        <f t="shared" si="1"/>
        <v>309628</v>
      </c>
      <c r="G38" s="3">
        <v>162164</v>
      </c>
      <c r="H38" s="3">
        <v>147464</v>
      </c>
      <c r="I38" s="3">
        <f t="shared" si="2"/>
        <v>180015</v>
      </c>
      <c r="J38" s="3">
        <v>59374</v>
      </c>
      <c r="K38" s="3">
        <v>120641</v>
      </c>
      <c r="L38" s="13">
        <f t="shared" si="3"/>
        <v>609688</v>
      </c>
    </row>
    <row r="39" spans="1:12" x14ac:dyDescent="0.25">
      <c r="A39" s="5" t="s">
        <v>15</v>
      </c>
      <c r="B39" s="2">
        <v>2003</v>
      </c>
      <c r="C39" s="3">
        <f t="shared" si="0"/>
        <v>114534</v>
      </c>
      <c r="D39" s="3">
        <v>59064</v>
      </c>
      <c r="E39" s="3">
        <v>55470</v>
      </c>
      <c r="F39" s="3">
        <f t="shared" si="1"/>
        <v>311588</v>
      </c>
      <c r="G39" s="3">
        <v>162769</v>
      </c>
      <c r="H39" s="3">
        <v>148819</v>
      </c>
      <c r="I39" s="3">
        <f t="shared" si="2"/>
        <v>175746</v>
      </c>
      <c r="J39" s="3">
        <v>58300</v>
      </c>
      <c r="K39" s="3">
        <v>117446</v>
      </c>
      <c r="L39" s="13">
        <f t="shared" si="3"/>
        <v>601868</v>
      </c>
    </row>
    <row r="40" spans="1:12" x14ac:dyDescent="0.25">
      <c r="A40" s="5" t="s">
        <v>15</v>
      </c>
      <c r="B40" s="4">
        <v>2004</v>
      </c>
      <c r="C40" s="3">
        <f t="shared" si="0"/>
        <v>109277</v>
      </c>
      <c r="D40" s="3">
        <v>56422</v>
      </c>
      <c r="E40" s="3">
        <v>52855</v>
      </c>
      <c r="F40" s="3">
        <f t="shared" si="1"/>
        <v>313333</v>
      </c>
      <c r="G40" s="3">
        <v>163941</v>
      </c>
      <c r="H40" s="3">
        <v>149392</v>
      </c>
      <c r="I40" s="3">
        <f t="shared" si="2"/>
        <v>171240</v>
      </c>
      <c r="J40" s="3">
        <v>56416</v>
      </c>
      <c r="K40" s="3">
        <v>114824</v>
      </c>
      <c r="L40" s="13">
        <f t="shared" si="3"/>
        <v>593850</v>
      </c>
    </row>
    <row r="41" spans="1:12" x14ac:dyDescent="0.25">
      <c r="A41" s="5" t="s">
        <v>15</v>
      </c>
      <c r="B41" s="2">
        <v>2005</v>
      </c>
      <c r="C41" s="3">
        <f t="shared" si="0"/>
        <v>104528</v>
      </c>
      <c r="D41" s="3">
        <v>53984</v>
      </c>
      <c r="E41" s="3">
        <v>50544</v>
      </c>
      <c r="F41" s="3">
        <f t="shared" si="1"/>
        <v>312975</v>
      </c>
      <c r="G41" s="3">
        <v>164413</v>
      </c>
      <c r="H41" s="3">
        <v>148562</v>
      </c>
      <c r="I41" s="3">
        <f t="shared" si="2"/>
        <v>167870</v>
      </c>
      <c r="J41" s="3">
        <v>54411</v>
      </c>
      <c r="K41" s="3">
        <v>113459</v>
      </c>
      <c r="L41" s="13">
        <f t="shared" si="3"/>
        <v>585373</v>
      </c>
    </row>
    <row r="42" spans="1:12" x14ac:dyDescent="0.25">
      <c r="A42" s="5" t="s">
        <v>15</v>
      </c>
      <c r="B42" s="4">
        <v>2006</v>
      </c>
      <c r="C42" s="3">
        <f t="shared" si="0"/>
        <v>99749</v>
      </c>
      <c r="D42" s="3">
        <v>51483</v>
      </c>
      <c r="E42" s="3">
        <v>48266</v>
      </c>
      <c r="F42" s="3">
        <f t="shared" si="1"/>
        <v>312606</v>
      </c>
      <c r="G42" s="3">
        <v>165220</v>
      </c>
      <c r="H42" s="3">
        <v>147386</v>
      </c>
      <c r="I42" s="3">
        <f t="shared" si="2"/>
        <v>163437</v>
      </c>
      <c r="J42" s="3">
        <v>51836</v>
      </c>
      <c r="K42" s="3">
        <v>111601</v>
      </c>
      <c r="L42" s="13">
        <f t="shared" si="3"/>
        <v>575792</v>
      </c>
    </row>
    <row r="43" spans="1:12" x14ac:dyDescent="0.25">
      <c r="A43" s="5" t="s">
        <v>15</v>
      </c>
      <c r="B43" s="2">
        <v>2007</v>
      </c>
      <c r="C43" s="3">
        <f t="shared" si="0"/>
        <v>96033</v>
      </c>
      <c r="D43" s="3">
        <v>49618</v>
      </c>
      <c r="E43" s="3">
        <v>46415</v>
      </c>
      <c r="F43" s="3">
        <f t="shared" si="1"/>
        <v>312911</v>
      </c>
      <c r="G43" s="3">
        <v>165833</v>
      </c>
      <c r="H43" s="3">
        <v>147078</v>
      </c>
      <c r="I43" s="3">
        <f t="shared" si="2"/>
        <v>160366</v>
      </c>
      <c r="J43" s="3">
        <v>50379</v>
      </c>
      <c r="K43" s="3">
        <v>109987</v>
      </c>
      <c r="L43" s="13">
        <f t="shared" si="3"/>
        <v>569310</v>
      </c>
    </row>
    <row r="44" spans="1:12" x14ac:dyDescent="0.25">
      <c r="A44" s="5" t="s">
        <v>15</v>
      </c>
      <c r="B44" s="4">
        <v>2008</v>
      </c>
      <c r="C44" s="3">
        <f t="shared" si="0"/>
        <v>93445</v>
      </c>
      <c r="D44" s="3">
        <v>48273</v>
      </c>
      <c r="E44" s="3">
        <v>45172</v>
      </c>
      <c r="F44" s="3">
        <f t="shared" si="1"/>
        <v>313884</v>
      </c>
      <c r="G44" s="3">
        <v>166772</v>
      </c>
      <c r="H44" s="3">
        <v>147112</v>
      </c>
      <c r="I44" s="3">
        <f t="shared" si="2"/>
        <v>157533</v>
      </c>
      <c r="J44" s="3">
        <v>48835</v>
      </c>
      <c r="K44" s="3">
        <v>108698</v>
      </c>
      <c r="L44" s="13">
        <f t="shared" si="3"/>
        <v>564862</v>
      </c>
    </row>
    <row r="45" spans="1:12" x14ac:dyDescent="0.25">
      <c r="A45" s="5" t="s">
        <v>15</v>
      </c>
      <c r="B45" s="2">
        <v>2009</v>
      </c>
      <c r="C45" s="3">
        <f t="shared" si="0"/>
        <v>91804</v>
      </c>
      <c r="D45" s="3">
        <v>47415</v>
      </c>
      <c r="E45" s="3">
        <v>44389</v>
      </c>
      <c r="F45" s="3">
        <f t="shared" si="1"/>
        <v>314228</v>
      </c>
      <c r="G45" s="3">
        <v>166990</v>
      </c>
      <c r="H45" s="3">
        <v>147238</v>
      </c>
      <c r="I45" s="3">
        <f t="shared" si="2"/>
        <v>154711</v>
      </c>
      <c r="J45" s="3">
        <v>47824</v>
      </c>
      <c r="K45" s="3">
        <v>106887</v>
      </c>
      <c r="L45" s="13">
        <f t="shared" si="3"/>
        <v>560743</v>
      </c>
    </row>
    <row r="46" spans="1:12" x14ac:dyDescent="0.25">
      <c r="A46" s="5" t="s">
        <v>15</v>
      </c>
      <c r="B46" s="4">
        <v>2010</v>
      </c>
      <c r="C46" s="3">
        <f t="shared" si="0"/>
        <v>90947</v>
      </c>
      <c r="D46" s="3">
        <v>47007</v>
      </c>
      <c r="E46" s="3">
        <v>43940</v>
      </c>
      <c r="F46" s="3">
        <f t="shared" si="1"/>
        <v>312444</v>
      </c>
      <c r="G46" s="3">
        <v>166033</v>
      </c>
      <c r="H46" s="3">
        <v>146411</v>
      </c>
      <c r="I46" s="3">
        <f t="shared" si="2"/>
        <v>153495</v>
      </c>
      <c r="J46" s="3">
        <v>47677</v>
      </c>
      <c r="K46" s="3">
        <v>105818</v>
      </c>
      <c r="L46" s="13">
        <f t="shared" si="3"/>
        <v>556886</v>
      </c>
    </row>
  </sheetData>
  <mergeCells count="1">
    <mergeCell ref="A1:K1"/>
  </mergeCells>
  <phoneticPr fontId="2" type="noConversion"/>
  <conditionalFormatting sqref="F2 I2 C2">
    <cfRule type="cellIs" dxfId="63" priority="7" stopIfTrue="1" operator="between">
      <formula>0</formula>
      <formula>250000</formula>
    </cfRule>
    <cfRule type="cellIs" dxfId="62" priority="8" stopIfTrue="1" operator="between">
      <formula>250001</formula>
      <formula>260000</formula>
    </cfRule>
    <cfRule type="cellIs" dxfId="61" priority="9" stopIfTrue="1" operator="between">
      <formula>260001</formula>
      <formula>270000</formula>
    </cfRule>
  </conditionalFormatting>
  <conditionalFormatting sqref="L2">
    <cfRule type="cellIs" dxfId="60" priority="4" stopIfTrue="1" operator="between">
      <formula>0</formula>
      <formula>250000</formula>
    </cfRule>
    <cfRule type="cellIs" dxfId="59" priority="5" stopIfTrue="1" operator="between">
      <formula>250001</formula>
      <formula>260000</formula>
    </cfRule>
    <cfRule type="cellIs" dxfId="58" priority="6" stopIfTrue="1" operator="between">
      <formula>260001</formula>
      <formula>270000</formula>
    </cfRule>
  </conditionalFormatting>
  <conditionalFormatting sqref="M2">
    <cfRule type="cellIs" dxfId="57" priority="1" stopIfTrue="1" operator="between">
      <formula>0</formula>
      <formula>250000</formula>
    </cfRule>
    <cfRule type="cellIs" dxfId="56" priority="2" stopIfTrue="1" operator="between">
      <formula>250001</formula>
      <formula>260000</formula>
    </cfRule>
    <cfRule type="cellIs" dxfId="55" priority="3" stopIfTrue="1" operator="between">
      <formula>260001</formula>
      <formula>270000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M2" sqref="M2:M24"/>
    </sheetView>
  </sheetViews>
  <sheetFormatPr defaultRowHeight="13.2" x14ac:dyDescent="0.25"/>
  <cols>
    <col min="1" max="1" width="19.109375" customWidth="1"/>
  </cols>
  <sheetData>
    <row r="1" spans="1:13" ht="25.5" customHeight="1" x14ac:dyDescent="0.25">
      <c r="A1" s="55" t="s">
        <v>12</v>
      </c>
      <c r="B1" s="56"/>
      <c r="C1" s="53"/>
      <c r="D1" s="53"/>
      <c r="E1" s="53"/>
      <c r="F1" s="53"/>
      <c r="G1" s="53"/>
      <c r="H1" s="53"/>
      <c r="I1" s="53"/>
      <c r="J1" s="53"/>
      <c r="K1" s="54"/>
    </row>
    <row r="2" spans="1:13" ht="66" x14ac:dyDescent="0.25">
      <c r="A2" s="8" t="s">
        <v>1</v>
      </c>
      <c r="B2" s="8" t="s">
        <v>0</v>
      </c>
      <c r="C2" s="9" t="s">
        <v>2</v>
      </c>
      <c r="D2" s="1" t="s">
        <v>3</v>
      </c>
      <c r="E2" s="1" t="s">
        <v>4</v>
      </c>
      <c r="F2" s="10" t="s">
        <v>5</v>
      </c>
      <c r="G2" s="1" t="s">
        <v>6</v>
      </c>
      <c r="H2" s="1" t="s">
        <v>7</v>
      </c>
      <c r="I2" s="10" t="s">
        <v>8</v>
      </c>
      <c r="J2" s="1" t="s">
        <v>9</v>
      </c>
      <c r="K2" s="7" t="s">
        <v>10</v>
      </c>
      <c r="L2" s="12" t="s">
        <v>17</v>
      </c>
      <c r="M2" s="28" t="s">
        <v>19</v>
      </c>
    </row>
    <row r="3" spans="1:13" ht="12.75" customHeight="1" x14ac:dyDescent="0.25">
      <c r="A3" s="5" t="s">
        <v>14</v>
      </c>
      <c r="B3" s="2">
        <v>1989</v>
      </c>
      <c r="C3" s="3">
        <f>D3+E3</f>
        <v>1057609</v>
      </c>
      <c r="D3" s="3">
        <v>538887</v>
      </c>
      <c r="E3" s="3">
        <v>518722</v>
      </c>
      <c r="F3" s="3">
        <f>G3+H3</f>
        <v>2765708</v>
      </c>
      <c r="G3" s="3">
        <v>1409434</v>
      </c>
      <c r="H3" s="3">
        <v>1356274</v>
      </c>
      <c r="I3" s="3">
        <f>J3+K3</f>
        <v>967833</v>
      </c>
      <c r="J3" s="3">
        <v>268749</v>
      </c>
      <c r="K3" s="3">
        <v>699084</v>
      </c>
      <c r="L3" s="13">
        <f>D3+E3+G3+H3+J3+K3</f>
        <v>4791150</v>
      </c>
      <c r="M3" s="13">
        <f>L3+L25</f>
        <v>5311766</v>
      </c>
    </row>
    <row r="4" spans="1:13" x14ac:dyDescent="0.25">
      <c r="A4" s="5" t="s">
        <v>14</v>
      </c>
      <c r="B4" s="2">
        <v>1990</v>
      </c>
      <c r="C4" s="3">
        <f t="shared" ref="C4:C46" si="0">D4+E4</f>
        <v>1053827</v>
      </c>
      <c r="D4" s="3">
        <v>536692</v>
      </c>
      <c r="E4" s="3">
        <v>517135</v>
      </c>
      <c r="F4" s="3">
        <f t="shared" ref="F4:F46" si="1">G4+H4</f>
        <v>2761364</v>
      </c>
      <c r="G4" s="3">
        <v>1400545</v>
      </c>
      <c r="H4" s="3">
        <v>1360819</v>
      </c>
      <c r="I4" s="3">
        <f t="shared" ref="I4:I46" si="2">J4+K4</f>
        <v>985591</v>
      </c>
      <c r="J4" s="3">
        <v>285897</v>
      </c>
      <c r="K4" s="3">
        <v>699694</v>
      </c>
      <c r="L4" s="13">
        <f t="shared" ref="L4:L46" si="3">D4+E4+G4+H4+J4+K4</f>
        <v>4800782</v>
      </c>
      <c r="M4" s="13">
        <f t="shared" ref="M4:M24" si="4">L4+L26</f>
        <v>5317798</v>
      </c>
    </row>
    <row r="5" spans="1:13" x14ac:dyDescent="0.25">
      <c r="A5" s="5" t="s">
        <v>14</v>
      </c>
      <c r="B5" s="2">
        <v>1991</v>
      </c>
      <c r="C5" s="3">
        <f t="shared" si="0"/>
        <v>1043605</v>
      </c>
      <c r="D5" s="3">
        <v>531506</v>
      </c>
      <c r="E5" s="3">
        <v>512099</v>
      </c>
      <c r="F5" s="3">
        <f t="shared" si="1"/>
        <v>2755314</v>
      </c>
      <c r="G5" s="3">
        <v>1395640</v>
      </c>
      <c r="H5" s="3">
        <v>1359674</v>
      </c>
      <c r="I5" s="3">
        <f t="shared" si="2"/>
        <v>1010996</v>
      </c>
      <c r="J5" s="3">
        <v>301311</v>
      </c>
      <c r="K5" s="3">
        <v>709685</v>
      </c>
      <c r="L5" s="13">
        <f t="shared" si="3"/>
        <v>4809915</v>
      </c>
      <c r="M5" s="13">
        <f t="shared" si="4"/>
        <v>5323669</v>
      </c>
    </row>
    <row r="6" spans="1:13" x14ac:dyDescent="0.25">
      <c r="A6" s="5" t="s">
        <v>14</v>
      </c>
      <c r="B6" s="2">
        <v>1992</v>
      </c>
      <c r="C6" s="3">
        <f t="shared" si="0"/>
        <v>1033407</v>
      </c>
      <c r="D6" s="3">
        <v>527053</v>
      </c>
      <c r="E6" s="3">
        <v>506354</v>
      </c>
      <c r="F6" s="3">
        <f t="shared" si="1"/>
        <v>2748442</v>
      </c>
      <c r="G6" s="3">
        <v>1394167</v>
      </c>
      <c r="H6" s="3">
        <v>1354275</v>
      </c>
      <c r="I6" s="3">
        <f t="shared" si="2"/>
        <v>1034860</v>
      </c>
      <c r="J6" s="3">
        <v>311300</v>
      </c>
      <c r="K6" s="3">
        <v>723560</v>
      </c>
      <c r="L6" s="13">
        <f t="shared" si="3"/>
        <v>4816709</v>
      </c>
      <c r="M6" s="13">
        <f t="shared" si="4"/>
        <v>5329203</v>
      </c>
    </row>
    <row r="7" spans="1:13" x14ac:dyDescent="0.25">
      <c r="A7" s="5" t="s">
        <v>14</v>
      </c>
      <c r="B7" s="2">
        <v>1993</v>
      </c>
      <c r="C7" s="3">
        <f t="shared" si="0"/>
        <v>1019655</v>
      </c>
      <c r="D7" s="3">
        <v>520273</v>
      </c>
      <c r="E7" s="3">
        <v>499382</v>
      </c>
      <c r="F7" s="3">
        <f t="shared" si="1"/>
        <v>2744757</v>
      </c>
      <c r="G7" s="3">
        <v>1400647</v>
      </c>
      <c r="H7" s="3">
        <v>1344110</v>
      </c>
      <c r="I7" s="3">
        <f t="shared" si="2"/>
        <v>1064427</v>
      </c>
      <c r="J7" s="3">
        <v>317873</v>
      </c>
      <c r="K7" s="3">
        <v>746554</v>
      </c>
      <c r="L7" s="13">
        <f t="shared" si="3"/>
        <v>4828839</v>
      </c>
      <c r="M7" s="13">
        <f t="shared" si="4"/>
        <v>5342541</v>
      </c>
    </row>
    <row r="8" spans="1:13" x14ac:dyDescent="0.25">
      <c r="A8" s="5" t="s">
        <v>14</v>
      </c>
      <c r="B8" s="2">
        <v>1994</v>
      </c>
      <c r="C8" s="3">
        <f t="shared" si="0"/>
        <v>998027</v>
      </c>
      <c r="D8" s="3">
        <v>508840</v>
      </c>
      <c r="E8" s="3">
        <v>489187</v>
      </c>
      <c r="F8" s="3">
        <f t="shared" si="1"/>
        <v>2718745</v>
      </c>
      <c r="G8" s="3">
        <v>1397026</v>
      </c>
      <c r="H8" s="3">
        <v>1321719</v>
      </c>
      <c r="I8" s="3">
        <f t="shared" si="2"/>
        <v>1079927</v>
      </c>
      <c r="J8" s="3">
        <v>315872</v>
      </c>
      <c r="K8" s="3">
        <v>764055</v>
      </c>
      <c r="L8" s="13">
        <f t="shared" si="3"/>
        <v>4796699</v>
      </c>
      <c r="M8" s="13">
        <f t="shared" si="4"/>
        <v>5308515</v>
      </c>
    </row>
    <row r="9" spans="1:13" x14ac:dyDescent="0.25">
      <c r="A9" s="5" t="s">
        <v>14</v>
      </c>
      <c r="B9" s="2">
        <v>1995</v>
      </c>
      <c r="C9" s="3">
        <f t="shared" si="0"/>
        <v>964790</v>
      </c>
      <c r="D9" s="3">
        <v>492184</v>
      </c>
      <c r="E9" s="3">
        <v>472606</v>
      </c>
      <c r="F9" s="3">
        <f t="shared" si="1"/>
        <v>2681789</v>
      </c>
      <c r="G9" s="3">
        <v>1383661</v>
      </c>
      <c r="H9" s="3">
        <v>1298128</v>
      </c>
      <c r="I9" s="3">
        <f t="shared" si="2"/>
        <v>1089787</v>
      </c>
      <c r="J9" s="3">
        <v>315579</v>
      </c>
      <c r="K9" s="3">
        <v>774208</v>
      </c>
      <c r="L9" s="13">
        <f t="shared" si="3"/>
        <v>4736366</v>
      </c>
      <c r="M9" s="13">
        <f t="shared" si="4"/>
        <v>5244071</v>
      </c>
    </row>
    <row r="10" spans="1:13" x14ac:dyDescent="0.25">
      <c r="A10" s="5" t="s">
        <v>14</v>
      </c>
      <c r="B10" s="2">
        <v>1996</v>
      </c>
      <c r="C10" s="3">
        <f t="shared" si="0"/>
        <v>929565</v>
      </c>
      <c r="D10" s="3">
        <v>474069</v>
      </c>
      <c r="E10" s="3">
        <v>455496</v>
      </c>
      <c r="F10" s="3">
        <f t="shared" si="1"/>
        <v>2644743</v>
      </c>
      <c r="G10" s="3">
        <v>1364485</v>
      </c>
      <c r="H10" s="3">
        <v>1280258</v>
      </c>
      <c r="I10" s="3">
        <f t="shared" si="2"/>
        <v>1095647</v>
      </c>
      <c r="J10" s="3">
        <v>318159</v>
      </c>
      <c r="K10" s="3">
        <v>777488</v>
      </c>
      <c r="L10" s="13">
        <f t="shared" si="3"/>
        <v>4669955</v>
      </c>
      <c r="M10" s="13">
        <f t="shared" si="4"/>
        <v>5175715</v>
      </c>
    </row>
    <row r="11" spans="1:13" x14ac:dyDescent="0.25">
      <c r="A11" s="5" t="s">
        <v>14</v>
      </c>
      <c r="B11" s="2">
        <v>1997</v>
      </c>
      <c r="C11" s="3">
        <f t="shared" si="0"/>
        <v>887919</v>
      </c>
      <c r="D11" s="3">
        <v>453327</v>
      </c>
      <c r="E11" s="3">
        <v>434592</v>
      </c>
      <c r="F11" s="3">
        <f t="shared" si="1"/>
        <v>2610800</v>
      </c>
      <c r="G11" s="3">
        <v>1343406</v>
      </c>
      <c r="H11" s="3">
        <v>1267394</v>
      </c>
      <c r="I11" s="3">
        <f t="shared" si="2"/>
        <v>1103088</v>
      </c>
      <c r="J11" s="3">
        <v>324061</v>
      </c>
      <c r="K11" s="3">
        <v>779027</v>
      </c>
      <c r="L11" s="13">
        <f t="shared" si="3"/>
        <v>4601807</v>
      </c>
      <c r="M11" s="13">
        <f t="shared" si="4"/>
        <v>5102759</v>
      </c>
    </row>
    <row r="12" spans="1:13" x14ac:dyDescent="0.25">
      <c r="A12" s="5" t="s">
        <v>14</v>
      </c>
      <c r="B12" s="2">
        <v>1998</v>
      </c>
      <c r="C12" s="3">
        <f t="shared" si="0"/>
        <v>850655</v>
      </c>
      <c r="D12" s="3">
        <v>434661</v>
      </c>
      <c r="E12" s="3">
        <v>415994</v>
      </c>
      <c r="F12" s="3">
        <f t="shared" si="1"/>
        <v>2586505</v>
      </c>
      <c r="G12" s="3">
        <v>1319841</v>
      </c>
      <c r="H12" s="3">
        <v>1266664</v>
      </c>
      <c r="I12" s="3">
        <f t="shared" si="2"/>
        <v>1106879</v>
      </c>
      <c r="J12" s="3">
        <v>336317</v>
      </c>
      <c r="K12" s="3">
        <v>770562</v>
      </c>
      <c r="L12" s="13">
        <f t="shared" si="3"/>
        <v>4544039</v>
      </c>
      <c r="M12" s="13">
        <f t="shared" si="4"/>
        <v>5042541</v>
      </c>
    </row>
    <row r="13" spans="1:13" x14ac:dyDescent="0.25">
      <c r="A13" s="5" t="s">
        <v>14</v>
      </c>
      <c r="B13" s="2">
        <v>1999</v>
      </c>
      <c r="C13" s="3">
        <f t="shared" si="0"/>
        <v>813867</v>
      </c>
      <c r="D13" s="3">
        <v>416634</v>
      </c>
      <c r="E13" s="3">
        <v>397233</v>
      </c>
      <c r="F13" s="3">
        <f t="shared" si="1"/>
        <v>2576253</v>
      </c>
      <c r="G13" s="3">
        <v>1301561</v>
      </c>
      <c r="H13" s="3">
        <v>1274692</v>
      </c>
      <c r="I13" s="3">
        <f t="shared" si="2"/>
        <v>1103018</v>
      </c>
      <c r="J13" s="3">
        <v>347350</v>
      </c>
      <c r="K13" s="3">
        <v>755668</v>
      </c>
      <c r="L13" s="13">
        <f t="shared" si="3"/>
        <v>4493138</v>
      </c>
      <c r="M13" s="13">
        <f t="shared" si="4"/>
        <v>4987010</v>
      </c>
    </row>
    <row r="14" spans="1:13" x14ac:dyDescent="0.25">
      <c r="A14" s="5" t="s">
        <v>14</v>
      </c>
      <c r="B14" s="2">
        <v>2000</v>
      </c>
      <c r="C14" s="3">
        <f t="shared" si="0"/>
        <v>768815</v>
      </c>
      <c r="D14" s="3">
        <v>394383</v>
      </c>
      <c r="E14" s="3">
        <v>374432</v>
      </c>
      <c r="F14" s="3">
        <f t="shared" si="1"/>
        <v>2576875</v>
      </c>
      <c r="G14" s="3">
        <v>1290619</v>
      </c>
      <c r="H14" s="3">
        <v>1286256</v>
      </c>
      <c r="I14" s="3">
        <f t="shared" si="2"/>
        <v>1098151</v>
      </c>
      <c r="J14" s="3">
        <v>354718</v>
      </c>
      <c r="K14" s="3">
        <v>743433</v>
      </c>
      <c r="L14" s="13">
        <f t="shared" si="3"/>
        <v>4443841</v>
      </c>
      <c r="M14" s="13">
        <f t="shared" si="4"/>
        <v>4933600</v>
      </c>
    </row>
    <row r="15" spans="1:13" x14ac:dyDescent="0.25">
      <c r="A15" s="5" t="s">
        <v>14</v>
      </c>
      <c r="B15" s="2">
        <v>2001</v>
      </c>
      <c r="C15" s="3">
        <f t="shared" si="0"/>
        <v>726245</v>
      </c>
      <c r="D15" s="3">
        <v>372792</v>
      </c>
      <c r="E15" s="3">
        <v>353453</v>
      </c>
      <c r="F15" s="3">
        <f t="shared" si="1"/>
        <v>2576164</v>
      </c>
      <c r="G15" s="3">
        <v>1280971</v>
      </c>
      <c r="H15" s="3">
        <v>1295193</v>
      </c>
      <c r="I15" s="3">
        <f t="shared" si="2"/>
        <v>1089366</v>
      </c>
      <c r="J15" s="3">
        <v>357764</v>
      </c>
      <c r="K15" s="3">
        <v>731602</v>
      </c>
      <c r="L15" s="13">
        <f t="shared" si="3"/>
        <v>4391775</v>
      </c>
      <c r="M15" s="13">
        <f t="shared" si="4"/>
        <v>4877113</v>
      </c>
    </row>
    <row r="16" spans="1:13" x14ac:dyDescent="0.25">
      <c r="A16" s="5" t="s">
        <v>14</v>
      </c>
      <c r="B16" s="2">
        <v>2002</v>
      </c>
      <c r="C16" s="3">
        <f t="shared" si="0"/>
        <v>688507</v>
      </c>
      <c r="D16" s="3">
        <v>353716</v>
      </c>
      <c r="E16" s="3">
        <v>334791</v>
      </c>
      <c r="F16" s="3">
        <f t="shared" si="1"/>
        <v>2565004</v>
      </c>
      <c r="G16" s="3">
        <v>1272246</v>
      </c>
      <c r="H16" s="3">
        <v>1292758</v>
      </c>
      <c r="I16" s="3">
        <f t="shared" si="2"/>
        <v>1091092</v>
      </c>
      <c r="J16" s="3">
        <v>360096</v>
      </c>
      <c r="K16" s="3">
        <v>730996</v>
      </c>
      <c r="L16" s="13">
        <f t="shared" si="3"/>
        <v>4344603</v>
      </c>
      <c r="M16" s="13">
        <f t="shared" si="4"/>
        <v>4824793</v>
      </c>
    </row>
    <row r="17" spans="1:13" x14ac:dyDescent="0.25">
      <c r="A17" s="5" t="s">
        <v>14</v>
      </c>
      <c r="B17" s="2">
        <v>2003</v>
      </c>
      <c r="C17" s="3">
        <f t="shared" si="0"/>
        <v>643054</v>
      </c>
      <c r="D17" s="3">
        <v>330646</v>
      </c>
      <c r="E17" s="3">
        <v>312408</v>
      </c>
      <c r="F17" s="3">
        <f t="shared" si="1"/>
        <v>2570293</v>
      </c>
      <c r="G17" s="3">
        <v>1274954</v>
      </c>
      <c r="H17" s="3">
        <v>1295339</v>
      </c>
      <c r="I17" s="3">
        <f t="shared" si="2"/>
        <v>1075568</v>
      </c>
      <c r="J17" s="3">
        <v>351115</v>
      </c>
      <c r="K17" s="3">
        <v>724453</v>
      </c>
      <c r="L17" s="13">
        <f t="shared" si="3"/>
        <v>4288915</v>
      </c>
      <c r="M17" s="13">
        <f t="shared" si="4"/>
        <v>4761487</v>
      </c>
    </row>
    <row r="18" spans="1:13" x14ac:dyDescent="0.25">
      <c r="A18" s="5" t="s">
        <v>14</v>
      </c>
      <c r="B18" s="2">
        <v>2004</v>
      </c>
      <c r="C18" s="3">
        <f t="shared" si="0"/>
        <v>605637</v>
      </c>
      <c r="D18" s="3">
        <v>311298</v>
      </c>
      <c r="E18" s="3">
        <v>294339</v>
      </c>
      <c r="F18" s="3">
        <f t="shared" si="1"/>
        <v>2576947</v>
      </c>
      <c r="G18" s="3">
        <v>1283261</v>
      </c>
      <c r="H18" s="3">
        <v>1293686</v>
      </c>
      <c r="I18" s="3">
        <f t="shared" si="2"/>
        <v>1060007</v>
      </c>
      <c r="J18" s="3">
        <v>338457</v>
      </c>
      <c r="K18" s="3">
        <v>721550</v>
      </c>
      <c r="L18" s="13">
        <f t="shared" si="3"/>
        <v>4242591</v>
      </c>
      <c r="M18" s="13">
        <f t="shared" si="4"/>
        <v>4708029</v>
      </c>
    </row>
    <row r="19" spans="1:13" x14ac:dyDescent="0.25">
      <c r="A19" s="5" t="s">
        <v>14</v>
      </c>
      <c r="B19" s="2">
        <v>2005</v>
      </c>
      <c r="C19" s="3">
        <f t="shared" si="0"/>
        <v>576796</v>
      </c>
      <c r="D19" s="3">
        <v>296518</v>
      </c>
      <c r="E19" s="3">
        <v>280278</v>
      </c>
      <c r="F19" s="3">
        <f t="shared" si="1"/>
        <v>2568952</v>
      </c>
      <c r="G19" s="3">
        <v>1287043</v>
      </c>
      <c r="H19" s="3">
        <v>1281909</v>
      </c>
      <c r="I19" s="3">
        <f t="shared" si="2"/>
        <v>1055398</v>
      </c>
      <c r="J19" s="3">
        <v>327151</v>
      </c>
      <c r="K19" s="3">
        <v>728247</v>
      </c>
      <c r="L19" s="13">
        <f t="shared" si="3"/>
        <v>4201146</v>
      </c>
      <c r="M19" s="13">
        <f t="shared" si="4"/>
        <v>4659018</v>
      </c>
    </row>
    <row r="20" spans="1:13" x14ac:dyDescent="0.25">
      <c r="A20" s="5" t="s">
        <v>14</v>
      </c>
      <c r="B20" s="2">
        <v>2006</v>
      </c>
      <c r="C20" s="3">
        <f t="shared" si="0"/>
        <v>552847</v>
      </c>
      <c r="D20" s="3">
        <v>284509</v>
      </c>
      <c r="E20" s="3">
        <v>268338</v>
      </c>
      <c r="F20" s="3">
        <f t="shared" si="1"/>
        <v>2556124</v>
      </c>
      <c r="G20" s="3">
        <v>1287076</v>
      </c>
      <c r="H20" s="3">
        <v>1269048</v>
      </c>
      <c r="I20" s="3">
        <f t="shared" si="2"/>
        <v>1051230</v>
      </c>
      <c r="J20" s="3">
        <v>317135</v>
      </c>
      <c r="K20" s="3">
        <v>734095</v>
      </c>
      <c r="L20" s="13">
        <f t="shared" si="3"/>
        <v>4160201</v>
      </c>
      <c r="M20" s="13">
        <f t="shared" si="4"/>
        <v>4610039</v>
      </c>
    </row>
    <row r="21" spans="1:13" x14ac:dyDescent="0.25">
      <c r="A21" s="5" t="s">
        <v>14</v>
      </c>
      <c r="B21" s="2">
        <v>2007</v>
      </c>
      <c r="C21" s="3">
        <f t="shared" si="0"/>
        <v>535688</v>
      </c>
      <c r="D21" s="3">
        <v>275572</v>
      </c>
      <c r="E21" s="3">
        <v>260116</v>
      </c>
      <c r="F21" s="3">
        <f t="shared" si="1"/>
        <v>2535500</v>
      </c>
      <c r="G21" s="3">
        <v>1280635</v>
      </c>
      <c r="H21" s="3">
        <v>1254865</v>
      </c>
      <c r="I21" s="3">
        <f t="shared" si="2"/>
        <v>1053466</v>
      </c>
      <c r="J21" s="3">
        <v>313864</v>
      </c>
      <c r="K21" s="3">
        <v>739602</v>
      </c>
      <c r="L21" s="13">
        <f t="shared" si="3"/>
        <v>4124654</v>
      </c>
      <c r="M21" s="13">
        <f t="shared" si="4"/>
        <v>4567672</v>
      </c>
    </row>
    <row r="22" spans="1:13" x14ac:dyDescent="0.25">
      <c r="A22" s="5" t="s">
        <v>14</v>
      </c>
      <c r="B22" s="2">
        <v>2008</v>
      </c>
      <c r="C22" s="3">
        <f t="shared" si="0"/>
        <v>523076</v>
      </c>
      <c r="D22" s="3">
        <v>269079</v>
      </c>
      <c r="E22" s="3">
        <v>253997</v>
      </c>
      <c r="F22" s="3">
        <f t="shared" si="1"/>
        <v>2511143</v>
      </c>
      <c r="G22" s="3">
        <v>1272329</v>
      </c>
      <c r="H22" s="3">
        <v>1238814</v>
      </c>
      <c r="I22" s="3">
        <f t="shared" si="2"/>
        <v>1054238</v>
      </c>
      <c r="J22" s="3">
        <v>309542</v>
      </c>
      <c r="K22" s="3">
        <v>744696</v>
      </c>
      <c r="L22" s="13">
        <f t="shared" si="3"/>
        <v>4088457</v>
      </c>
      <c r="M22" s="13">
        <f t="shared" si="4"/>
        <v>4526033</v>
      </c>
    </row>
    <row r="23" spans="1:13" x14ac:dyDescent="0.25">
      <c r="A23" s="5" t="s">
        <v>14</v>
      </c>
      <c r="B23" s="2">
        <v>2009</v>
      </c>
      <c r="C23" s="3">
        <f t="shared" si="0"/>
        <v>520031</v>
      </c>
      <c r="D23" s="3">
        <v>267493</v>
      </c>
      <c r="E23" s="3">
        <v>252538</v>
      </c>
      <c r="F23" s="3">
        <f t="shared" si="1"/>
        <v>2480698</v>
      </c>
      <c r="G23" s="3">
        <v>1259164</v>
      </c>
      <c r="H23" s="3">
        <v>1221534</v>
      </c>
      <c r="I23" s="3">
        <f t="shared" si="2"/>
        <v>1055470</v>
      </c>
      <c r="J23" s="3">
        <v>307333</v>
      </c>
      <c r="K23" s="3">
        <v>748137</v>
      </c>
      <c r="L23" s="13">
        <f t="shared" si="3"/>
        <v>4056199</v>
      </c>
      <c r="M23" s="13">
        <f t="shared" si="4"/>
        <v>4487592</v>
      </c>
    </row>
    <row r="24" spans="1:13" x14ac:dyDescent="0.25">
      <c r="A24" s="5" t="s">
        <v>14</v>
      </c>
      <c r="B24" s="2">
        <v>2010</v>
      </c>
      <c r="C24" s="3">
        <f t="shared" si="0"/>
        <v>518825</v>
      </c>
      <c r="D24" s="3">
        <v>266961</v>
      </c>
      <c r="E24" s="3">
        <v>251864</v>
      </c>
      <c r="F24" s="3">
        <f t="shared" si="1"/>
        <v>2442830</v>
      </c>
      <c r="G24" s="3">
        <v>1241593</v>
      </c>
      <c r="H24" s="3">
        <v>1201237</v>
      </c>
      <c r="I24" s="3">
        <f t="shared" si="2"/>
        <v>1065292</v>
      </c>
      <c r="J24" s="3">
        <v>311416</v>
      </c>
      <c r="K24" s="3">
        <v>753876</v>
      </c>
      <c r="L24" s="13">
        <f t="shared" si="3"/>
        <v>4026947</v>
      </c>
      <c r="M24" s="13">
        <f t="shared" si="4"/>
        <v>4453855</v>
      </c>
    </row>
    <row r="25" spans="1:13" ht="12.75" customHeight="1" x14ac:dyDescent="0.25">
      <c r="A25" s="5" t="s">
        <v>15</v>
      </c>
      <c r="B25" s="2">
        <v>1989</v>
      </c>
      <c r="C25" s="3">
        <f t="shared" si="0"/>
        <v>113712</v>
      </c>
      <c r="D25" s="3">
        <v>57902</v>
      </c>
      <c r="E25" s="3">
        <v>55810</v>
      </c>
      <c r="F25" s="3">
        <f t="shared" si="1"/>
        <v>266947</v>
      </c>
      <c r="G25" s="3">
        <v>145099</v>
      </c>
      <c r="H25" s="3">
        <v>121848</v>
      </c>
      <c r="I25" s="3">
        <f t="shared" si="2"/>
        <v>139957</v>
      </c>
      <c r="J25" s="3">
        <v>38303</v>
      </c>
      <c r="K25" s="3">
        <v>101654</v>
      </c>
      <c r="L25" s="13">
        <f t="shared" si="3"/>
        <v>520616</v>
      </c>
    </row>
    <row r="26" spans="1:13" x14ac:dyDescent="0.25">
      <c r="A26" s="5" t="s">
        <v>15</v>
      </c>
      <c r="B26" s="2">
        <v>1990</v>
      </c>
      <c r="C26" s="3">
        <f t="shared" si="0"/>
        <v>113372</v>
      </c>
      <c r="D26" s="3">
        <v>57728</v>
      </c>
      <c r="E26" s="3">
        <v>55644</v>
      </c>
      <c r="F26" s="3">
        <f t="shared" si="1"/>
        <v>263809</v>
      </c>
      <c r="G26" s="3">
        <v>141954</v>
      </c>
      <c r="H26" s="3">
        <v>121855</v>
      </c>
      <c r="I26" s="3">
        <f t="shared" si="2"/>
        <v>139835</v>
      </c>
      <c r="J26" s="3">
        <v>40077</v>
      </c>
      <c r="K26" s="3">
        <v>99758</v>
      </c>
      <c r="L26" s="13">
        <f t="shared" si="3"/>
        <v>517016</v>
      </c>
    </row>
    <row r="27" spans="1:13" x14ac:dyDescent="0.25">
      <c r="A27" s="5" t="s">
        <v>15</v>
      </c>
      <c r="B27" s="2">
        <v>1991</v>
      </c>
      <c r="C27" s="3">
        <f t="shared" si="0"/>
        <v>112204</v>
      </c>
      <c r="D27" s="3">
        <v>57123</v>
      </c>
      <c r="E27" s="3">
        <v>55081</v>
      </c>
      <c r="F27" s="3">
        <f t="shared" si="1"/>
        <v>260625</v>
      </c>
      <c r="G27" s="3">
        <v>139109</v>
      </c>
      <c r="H27" s="3">
        <v>121516</v>
      </c>
      <c r="I27" s="3">
        <f t="shared" si="2"/>
        <v>140925</v>
      </c>
      <c r="J27" s="3">
        <v>42037</v>
      </c>
      <c r="K27" s="3">
        <v>98888</v>
      </c>
      <c r="L27" s="13">
        <f t="shared" si="3"/>
        <v>513754</v>
      </c>
    </row>
    <row r="28" spans="1:13" x14ac:dyDescent="0.25">
      <c r="A28" s="5" t="s">
        <v>15</v>
      </c>
      <c r="B28" s="2">
        <v>1992</v>
      </c>
      <c r="C28" s="3">
        <f t="shared" si="0"/>
        <v>110830</v>
      </c>
      <c r="D28" s="3">
        <v>56432</v>
      </c>
      <c r="E28" s="3">
        <v>54398</v>
      </c>
      <c r="F28" s="3">
        <f t="shared" si="1"/>
        <v>258332</v>
      </c>
      <c r="G28" s="3">
        <v>137873</v>
      </c>
      <c r="H28" s="3">
        <v>120459</v>
      </c>
      <c r="I28" s="3">
        <f t="shared" si="2"/>
        <v>143332</v>
      </c>
      <c r="J28" s="3">
        <v>43474</v>
      </c>
      <c r="K28" s="3">
        <v>99858</v>
      </c>
      <c r="L28" s="13">
        <f t="shared" si="3"/>
        <v>512494</v>
      </c>
    </row>
    <row r="29" spans="1:13" x14ac:dyDescent="0.25">
      <c r="A29" s="5" t="s">
        <v>15</v>
      </c>
      <c r="B29" s="2">
        <v>1993</v>
      </c>
      <c r="C29" s="3">
        <f t="shared" si="0"/>
        <v>110388</v>
      </c>
      <c r="D29" s="3">
        <v>56186</v>
      </c>
      <c r="E29" s="3">
        <v>54202</v>
      </c>
      <c r="F29" s="3">
        <f t="shared" si="1"/>
        <v>258095</v>
      </c>
      <c r="G29" s="3">
        <v>138395</v>
      </c>
      <c r="H29" s="3">
        <v>119700</v>
      </c>
      <c r="I29" s="3">
        <f t="shared" si="2"/>
        <v>145219</v>
      </c>
      <c r="J29" s="3">
        <v>43872</v>
      </c>
      <c r="K29" s="3">
        <v>101347</v>
      </c>
      <c r="L29" s="13">
        <f t="shared" si="3"/>
        <v>513702</v>
      </c>
    </row>
    <row r="30" spans="1:13" x14ac:dyDescent="0.25">
      <c r="A30" s="5" t="s">
        <v>15</v>
      </c>
      <c r="B30" s="2">
        <v>1994</v>
      </c>
      <c r="C30" s="3">
        <f t="shared" si="0"/>
        <v>109239</v>
      </c>
      <c r="D30" s="3">
        <v>55609</v>
      </c>
      <c r="E30" s="3">
        <v>53630</v>
      </c>
      <c r="F30" s="3">
        <f t="shared" si="1"/>
        <v>257058</v>
      </c>
      <c r="G30" s="3">
        <v>138907</v>
      </c>
      <c r="H30" s="3">
        <v>118151</v>
      </c>
      <c r="I30" s="3">
        <f t="shared" si="2"/>
        <v>145519</v>
      </c>
      <c r="J30" s="3">
        <v>43052</v>
      </c>
      <c r="K30" s="3">
        <v>102467</v>
      </c>
      <c r="L30" s="13">
        <f t="shared" si="3"/>
        <v>511816</v>
      </c>
    </row>
    <row r="31" spans="1:13" x14ac:dyDescent="0.25">
      <c r="A31" s="5" t="s">
        <v>15</v>
      </c>
      <c r="B31" s="2">
        <v>1995</v>
      </c>
      <c r="C31" s="3">
        <f t="shared" si="0"/>
        <v>107410</v>
      </c>
      <c r="D31" s="3">
        <v>54648</v>
      </c>
      <c r="E31" s="3">
        <v>52762</v>
      </c>
      <c r="F31" s="3">
        <f t="shared" si="1"/>
        <v>254801</v>
      </c>
      <c r="G31" s="3">
        <v>138266</v>
      </c>
      <c r="H31" s="3">
        <v>116535</v>
      </c>
      <c r="I31" s="3">
        <f t="shared" si="2"/>
        <v>145494</v>
      </c>
      <c r="J31" s="3">
        <v>42717</v>
      </c>
      <c r="K31" s="3">
        <v>102777</v>
      </c>
      <c r="L31" s="13">
        <f t="shared" si="3"/>
        <v>507705</v>
      </c>
    </row>
    <row r="32" spans="1:13" x14ac:dyDescent="0.25">
      <c r="A32" s="5" t="s">
        <v>15</v>
      </c>
      <c r="B32" s="2">
        <v>1996</v>
      </c>
      <c r="C32" s="3">
        <f t="shared" si="0"/>
        <v>105870</v>
      </c>
      <c r="D32" s="3">
        <v>53952</v>
      </c>
      <c r="E32" s="3">
        <v>51918</v>
      </c>
      <c r="F32" s="3">
        <f t="shared" si="1"/>
        <v>253902</v>
      </c>
      <c r="G32" s="3">
        <v>138080</v>
      </c>
      <c r="H32" s="3">
        <v>115822</v>
      </c>
      <c r="I32" s="3">
        <f t="shared" si="2"/>
        <v>145988</v>
      </c>
      <c r="J32" s="3">
        <v>42926</v>
      </c>
      <c r="K32" s="3">
        <v>103062</v>
      </c>
      <c r="L32" s="13">
        <f t="shared" si="3"/>
        <v>505760</v>
      </c>
    </row>
    <row r="33" spans="1:12" x14ac:dyDescent="0.25">
      <c r="A33" s="5" t="s">
        <v>15</v>
      </c>
      <c r="B33" s="2">
        <v>1997</v>
      </c>
      <c r="C33" s="3">
        <f t="shared" si="0"/>
        <v>103426</v>
      </c>
      <c r="D33" s="3">
        <v>52798</v>
      </c>
      <c r="E33" s="3">
        <v>50628</v>
      </c>
      <c r="F33" s="3">
        <f t="shared" si="1"/>
        <v>251800</v>
      </c>
      <c r="G33" s="3">
        <v>137085</v>
      </c>
      <c r="H33" s="3">
        <v>114715</v>
      </c>
      <c r="I33" s="3">
        <f t="shared" si="2"/>
        <v>145726</v>
      </c>
      <c r="J33" s="3">
        <v>43160</v>
      </c>
      <c r="K33" s="3">
        <v>102566</v>
      </c>
      <c r="L33" s="13">
        <f t="shared" si="3"/>
        <v>500952</v>
      </c>
    </row>
    <row r="34" spans="1:12" x14ac:dyDescent="0.25">
      <c r="A34" s="5" t="s">
        <v>15</v>
      </c>
      <c r="B34" s="2">
        <v>1998</v>
      </c>
      <c r="C34" s="3">
        <f t="shared" si="0"/>
        <v>101008</v>
      </c>
      <c r="D34" s="3">
        <v>51616</v>
      </c>
      <c r="E34" s="3">
        <v>49392</v>
      </c>
      <c r="F34" s="3">
        <f t="shared" si="1"/>
        <v>251472</v>
      </c>
      <c r="G34" s="3">
        <v>136033</v>
      </c>
      <c r="H34" s="3">
        <v>115439</v>
      </c>
      <c r="I34" s="3">
        <f t="shared" si="2"/>
        <v>146022</v>
      </c>
      <c r="J34" s="3">
        <v>44711</v>
      </c>
      <c r="K34" s="3">
        <v>101311</v>
      </c>
      <c r="L34" s="13">
        <f t="shared" si="3"/>
        <v>498502</v>
      </c>
    </row>
    <row r="35" spans="1:12" x14ac:dyDescent="0.25">
      <c r="A35" s="5" t="s">
        <v>15</v>
      </c>
      <c r="B35" s="2">
        <v>1999</v>
      </c>
      <c r="C35" s="3">
        <f t="shared" si="0"/>
        <v>98097</v>
      </c>
      <c r="D35" s="3">
        <v>50138</v>
      </c>
      <c r="E35" s="3">
        <v>47959</v>
      </c>
      <c r="F35" s="3">
        <f t="shared" si="1"/>
        <v>250948</v>
      </c>
      <c r="G35" s="3">
        <v>134479</v>
      </c>
      <c r="H35" s="3">
        <v>116469</v>
      </c>
      <c r="I35" s="3">
        <f t="shared" si="2"/>
        <v>144827</v>
      </c>
      <c r="J35" s="3">
        <v>45737</v>
      </c>
      <c r="K35" s="3">
        <v>99090</v>
      </c>
      <c r="L35" s="13">
        <f t="shared" si="3"/>
        <v>493872</v>
      </c>
    </row>
    <row r="36" spans="1:12" x14ac:dyDescent="0.25">
      <c r="A36" s="5" t="s">
        <v>15</v>
      </c>
      <c r="B36" s="2">
        <v>2000</v>
      </c>
      <c r="C36" s="3">
        <f t="shared" si="0"/>
        <v>94741</v>
      </c>
      <c r="D36" s="3">
        <v>48483</v>
      </c>
      <c r="E36" s="3">
        <v>46258</v>
      </c>
      <c r="F36" s="3">
        <f t="shared" si="1"/>
        <v>251895</v>
      </c>
      <c r="G36" s="3">
        <v>133671</v>
      </c>
      <c r="H36" s="3">
        <v>118224</v>
      </c>
      <c r="I36" s="3">
        <f t="shared" si="2"/>
        <v>143123</v>
      </c>
      <c r="J36" s="3">
        <v>46344</v>
      </c>
      <c r="K36" s="3">
        <v>96779</v>
      </c>
      <c r="L36" s="13">
        <f t="shared" si="3"/>
        <v>489759</v>
      </c>
    </row>
    <row r="37" spans="1:12" x14ac:dyDescent="0.25">
      <c r="A37" s="5" t="s">
        <v>15</v>
      </c>
      <c r="B37" s="2">
        <v>2001</v>
      </c>
      <c r="C37" s="3">
        <f t="shared" si="0"/>
        <v>91302</v>
      </c>
      <c r="D37" s="3">
        <v>46721</v>
      </c>
      <c r="E37" s="3">
        <v>44581</v>
      </c>
      <c r="F37" s="3">
        <f t="shared" si="1"/>
        <v>252885</v>
      </c>
      <c r="G37" s="3">
        <v>133019</v>
      </c>
      <c r="H37" s="3">
        <v>119866</v>
      </c>
      <c r="I37" s="3">
        <f t="shared" si="2"/>
        <v>141151</v>
      </c>
      <c r="J37" s="3">
        <v>46729</v>
      </c>
      <c r="K37" s="3">
        <v>94422</v>
      </c>
      <c r="L37" s="13">
        <f t="shared" si="3"/>
        <v>485338</v>
      </c>
    </row>
    <row r="38" spans="1:12" x14ac:dyDescent="0.25">
      <c r="A38" s="5" t="s">
        <v>15</v>
      </c>
      <c r="B38" s="2">
        <v>2002</v>
      </c>
      <c r="C38" s="3">
        <f t="shared" si="0"/>
        <v>87673</v>
      </c>
      <c r="D38" s="3">
        <v>44755</v>
      </c>
      <c r="E38" s="3">
        <v>42918</v>
      </c>
      <c r="F38" s="3">
        <f t="shared" si="1"/>
        <v>252259</v>
      </c>
      <c r="G38" s="3">
        <v>132289</v>
      </c>
      <c r="H38" s="3">
        <v>119970</v>
      </c>
      <c r="I38" s="3">
        <f t="shared" si="2"/>
        <v>140258</v>
      </c>
      <c r="J38" s="3">
        <v>46935</v>
      </c>
      <c r="K38" s="3">
        <v>93323</v>
      </c>
      <c r="L38" s="13">
        <f t="shared" si="3"/>
        <v>480190</v>
      </c>
    </row>
    <row r="39" spans="1:12" x14ac:dyDescent="0.25">
      <c r="A39" s="5" t="s">
        <v>15</v>
      </c>
      <c r="B39" s="2">
        <v>2003</v>
      </c>
      <c r="C39" s="3">
        <f t="shared" si="0"/>
        <v>82787</v>
      </c>
      <c r="D39" s="3">
        <v>42329</v>
      </c>
      <c r="E39" s="3">
        <v>40458</v>
      </c>
      <c r="F39" s="3">
        <f t="shared" si="1"/>
        <v>252902</v>
      </c>
      <c r="G39" s="3">
        <v>132667</v>
      </c>
      <c r="H39" s="3">
        <v>120235</v>
      </c>
      <c r="I39" s="3">
        <f t="shared" si="2"/>
        <v>136883</v>
      </c>
      <c r="J39" s="3">
        <v>45775</v>
      </c>
      <c r="K39" s="3">
        <v>91108</v>
      </c>
      <c r="L39" s="13">
        <f t="shared" si="3"/>
        <v>472572</v>
      </c>
    </row>
    <row r="40" spans="1:12" x14ac:dyDescent="0.25">
      <c r="A40" s="5" t="s">
        <v>15</v>
      </c>
      <c r="B40" s="2">
        <v>2004</v>
      </c>
      <c r="C40" s="3">
        <f t="shared" si="0"/>
        <v>78097</v>
      </c>
      <c r="D40" s="3">
        <v>40052</v>
      </c>
      <c r="E40" s="3">
        <v>38045</v>
      </c>
      <c r="F40" s="3">
        <f t="shared" si="1"/>
        <v>253900</v>
      </c>
      <c r="G40" s="3">
        <v>133473</v>
      </c>
      <c r="H40" s="3">
        <v>120427</v>
      </c>
      <c r="I40" s="3">
        <f t="shared" si="2"/>
        <v>133441</v>
      </c>
      <c r="J40" s="3">
        <v>44072</v>
      </c>
      <c r="K40" s="3">
        <v>89369</v>
      </c>
      <c r="L40" s="13">
        <f t="shared" si="3"/>
        <v>465438</v>
      </c>
    </row>
    <row r="41" spans="1:12" x14ac:dyDescent="0.25">
      <c r="A41" s="5" t="s">
        <v>15</v>
      </c>
      <c r="B41" s="2">
        <v>2005</v>
      </c>
      <c r="C41" s="3">
        <f t="shared" si="0"/>
        <v>74133</v>
      </c>
      <c r="D41" s="3">
        <v>38045</v>
      </c>
      <c r="E41" s="3">
        <v>36088</v>
      </c>
      <c r="F41" s="3">
        <f t="shared" si="1"/>
        <v>252931</v>
      </c>
      <c r="G41" s="3">
        <v>133863</v>
      </c>
      <c r="H41" s="3">
        <v>119068</v>
      </c>
      <c r="I41" s="3">
        <f t="shared" si="2"/>
        <v>130808</v>
      </c>
      <c r="J41" s="3">
        <v>42242</v>
      </c>
      <c r="K41" s="3">
        <v>88566</v>
      </c>
      <c r="L41" s="13">
        <f t="shared" si="3"/>
        <v>457872</v>
      </c>
    </row>
    <row r="42" spans="1:12" x14ac:dyDescent="0.25">
      <c r="A42" s="5" t="s">
        <v>15</v>
      </c>
      <c r="B42" s="2">
        <v>2006</v>
      </c>
      <c r="C42" s="3">
        <f t="shared" si="0"/>
        <v>70259</v>
      </c>
      <c r="D42" s="3">
        <v>36034</v>
      </c>
      <c r="E42" s="3">
        <v>34225</v>
      </c>
      <c r="F42" s="3">
        <f t="shared" si="1"/>
        <v>251926</v>
      </c>
      <c r="G42" s="3">
        <v>134248</v>
      </c>
      <c r="H42" s="3">
        <v>117678</v>
      </c>
      <c r="I42" s="3">
        <f t="shared" si="2"/>
        <v>127653</v>
      </c>
      <c r="J42" s="3">
        <v>40196</v>
      </c>
      <c r="K42" s="3">
        <v>87457</v>
      </c>
      <c r="L42" s="13">
        <f t="shared" si="3"/>
        <v>449838</v>
      </c>
    </row>
    <row r="43" spans="1:12" x14ac:dyDescent="0.25">
      <c r="A43" s="5" t="s">
        <v>15</v>
      </c>
      <c r="B43" s="2">
        <v>2007</v>
      </c>
      <c r="C43" s="3">
        <f t="shared" si="0"/>
        <v>67459</v>
      </c>
      <c r="D43" s="3">
        <v>34643</v>
      </c>
      <c r="E43" s="3">
        <v>32816</v>
      </c>
      <c r="F43" s="3">
        <f t="shared" si="1"/>
        <v>249987</v>
      </c>
      <c r="G43" s="3">
        <v>133850</v>
      </c>
      <c r="H43" s="3">
        <v>116137</v>
      </c>
      <c r="I43" s="3">
        <f t="shared" si="2"/>
        <v>125572</v>
      </c>
      <c r="J43" s="3">
        <v>39123</v>
      </c>
      <c r="K43" s="3">
        <v>86449</v>
      </c>
      <c r="L43" s="13">
        <f t="shared" si="3"/>
        <v>443018</v>
      </c>
    </row>
    <row r="44" spans="1:12" x14ac:dyDescent="0.25">
      <c r="A44" s="5" t="s">
        <v>15</v>
      </c>
      <c r="B44" s="2">
        <v>2008</v>
      </c>
      <c r="C44" s="3">
        <f t="shared" si="0"/>
        <v>65259</v>
      </c>
      <c r="D44" s="3">
        <v>33506</v>
      </c>
      <c r="E44" s="3">
        <v>31753</v>
      </c>
      <c r="F44" s="3">
        <f t="shared" si="1"/>
        <v>248149</v>
      </c>
      <c r="G44" s="3">
        <v>133480</v>
      </c>
      <c r="H44" s="3">
        <v>114669</v>
      </c>
      <c r="I44" s="3">
        <f t="shared" si="2"/>
        <v>124168</v>
      </c>
      <c r="J44" s="3">
        <v>38096</v>
      </c>
      <c r="K44" s="3">
        <v>86072</v>
      </c>
      <c r="L44" s="13">
        <f t="shared" si="3"/>
        <v>437576</v>
      </c>
    </row>
    <row r="45" spans="1:12" x14ac:dyDescent="0.25">
      <c r="A45" s="5" t="s">
        <v>15</v>
      </c>
      <c r="B45" s="2">
        <v>2009</v>
      </c>
      <c r="C45" s="3">
        <f t="shared" si="0"/>
        <v>63606</v>
      </c>
      <c r="D45" s="3">
        <v>32713</v>
      </c>
      <c r="E45" s="3">
        <v>30893</v>
      </c>
      <c r="F45" s="3">
        <f t="shared" si="1"/>
        <v>245141</v>
      </c>
      <c r="G45" s="3">
        <v>132216</v>
      </c>
      <c r="H45" s="3">
        <v>112925</v>
      </c>
      <c r="I45" s="3">
        <f t="shared" si="2"/>
        <v>122646</v>
      </c>
      <c r="J45" s="3">
        <v>37270</v>
      </c>
      <c r="K45" s="3">
        <v>85376</v>
      </c>
      <c r="L45" s="13">
        <f t="shared" si="3"/>
        <v>431393</v>
      </c>
    </row>
    <row r="46" spans="1:12" x14ac:dyDescent="0.25">
      <c r="A46" s="5" t="s">
        <v>15</v>
      </c>
      <c r="B46" s="2">
        <v>2010</v>
      </c>
      <c r="C46" s="3">
        <f t="shared" si="0"/>
        <v>62790</v>
      </c>
      <c r="D46" s="3">
        <v>32314</v>
      </c>
      <c r="E46" s="3">
        <v>30476</v>
      </c>
      <c r="F46" s="3">
        <f t="shared" si="1"/>
        <v>241975</v>
      </c>
      <c r="G46" s="3">
        <v>130665</v>
      </c>
      <c r="H46" s="3">
        <v>111310</v>
      </c>
      <c r="I46" s="3">
        <f t="shared" si="2"/>
        <v>122143</v>
      </c>
      <c r="J46" s="3">
        <v>37337</v>
      </c>
      <c r="K46" s="3">
        <v>84806</v>
      </c>
      <c r="L46" s="13">
        <f t="shared" si="3"/>
        <v>426908</v>
      </c>
    </row>
  </sheetData>
  <mergeCells count="1">
    <mergeCell ref="A1:K1"/>
  </mergeCells>
  <phoneticPr fontId="2" type="noConversion"/>
  <conditionalFormatting sqref="F2 I2 C2">
    <cfRule type="cellIs" dxfId="54" priority="7" stopIfTrue="1" operator="between">
      <formula>0</formula>
      <formula>250000</formula>
    </cfRule>
    <cfRule type="cellIs" dxfId="53" priority="8" stopIfTrue="1" operator="between">
      <formula>250001</formula>
      <formula>260000</formula>
    </cfRule>
    <cfRule type="cellIs" dxfId="52" priority="9" stopIfTrue="1" operator="between">
      <formula>260001</formula>
      <formula>270000</formula>
    </cfRule>
  </conditionalFormatting>
  <conditionalFormatting sqref="L2">
    <cfRule type="cellIs" dxfId="51" priority="4" stopIfTrue="1" operator="between">
      <formula>0</formula>
      <formula>250000</formula>
    </cfRule>
    <cfRule type="cellIs" dxfId="50" priority="5" stopIfTrue="1" operator="between">
      <formula>250001</formula>
      <formula>260000</formula>
    </cfRule>
    <cfRule type="cellIs" dxfId="49" priority="6" stopIfTrue="1" operator="between">
      <formula>260001</formula>
      <formula>270000</formula>
    </cfRule>
  </conditionalFormatting>
  <conditionalFormatting sqref="M2">
    <cfRule type="cellIs" dxfId="48" priority="1" stopIfTrue="1" operator="between">
      <formula>0</formula>
      <formula>250000</formula>
    </cfRule>
    <cfRule type="cellIs" dxfId="47" priority="2" stopIfTrue="1" operator="between">
      <formula>250001</formula>
      <formula>260000</formula>
    </cfRule>
    <cfRule type="cellIs" dxfId="46" priority="3" stopIfTrue="1" operator="between">
      <formula>260001</formula>
      <formula>270000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6" workbookViewId="0">
      <selection sqref="A1:M46"/>
    </sheetView>
  </sheetViews>
  <sheetFormatPr defaultRowHeight="13.2" x14ac:dyDescent="0.25"/>
  <cols>
    <col min="1" max="1" width="15" bestFit="1" customWidth="1"/>
  </cols>
  <sheetData>
    <row r="1" spans="1:13" ht="12.75" customHeight="1" x14ac:dyDescent="0.25">
      <c r="A1" s="55" t="s">
        <v>16</v>
      </c>
      <c r="B1" s="56"/>
      <c r="C1" s="53"/>
      <c r="D1" s="53"/>
      <c r="E1" s="53"/>
      <c r="F1" s="53"/>
      <c r="G1" s="53"/>
      <c r="H1" s="53"/>
      <c r="I1" s="53"/>
      <c r="J1" s="53"/>
      <c r="K1" s="54"/>
    </row>
    <row r="2" spans="1:13" ht="66" x14ac:dyDescent="0.25">
      <c r="A2" s="8" t="s">
        <v>1</v>
      </c>
      <c r="B2" s="8" t="s">
        <v>0</v>
      </c>
      <c r="C2" s="9" t="s">
        <v>2</v>
      </c>
      <c r="D2" s="1" t="s">
        <v>3</v>
      </c>
      <c r="E2" s="1" t="s">
        <v>4</v>
      </c>
      <c r="F2" s="10" t="s">
        <v>5</v>
      </c>
      <c r="G2" s="1" t="s">
        <v>6</v>
      </c>
      <c r="H2" s="1" t="s">
        <v>7</v>
      </c>
      <c r="I2" s="10" t="s">
        <v>8</v>
      </c>
      <c r="J2" s="1" t="s">
        <v>9</v>
      </c>
      <c r="K2" s="7" t="s">
        <v>10</v>
      </c>
      <c r="L2" s="12" t="s">
        <v>17</v>
      </c>
      <c r="M2" s="28" t="s">
        <v>19</v>
      </c>
    </row>
    <row r="3" spans="1:13" ht="12.75" customHeight="1" x14ac:dyDescent="0.25">
      <c r="A3" s="5" t="s">
        <v>14</v>
      </c>
      <c r="B3" s="6">
        <v>1989</v>
      </c>
      <c r="C3" s="3">
        <f>D3+E3</f>
        <v>139896</v>
      </c>
      <c r="D3" s="3">
        <v>71256</v>
      </c>
      <c r="E3" s="3">
        <v>68640</v>
      </c>
      <c r="F3" s="3">
        <f>G3+H3</f>
        <v>296871</v>
      </c>
      <c r="G3" s="3">
        <v>148383</v>
      </c>
      <c r="H3" s="3">
        <v>148488</v>
      </c>
      <c r="I3" s="3">
        <f>J3+K3</f>
        <v>69697</v>
      </c>
      <c r="J3" s="3">
        <v>22409</v>
      </c>
      <c r="K3" s="3">
        <v>47288</v>
      </c>
      <c r="L3" s="13">
        <f>D3+E3+G3+H3+J3+K3</f>
        <v>506464</v>
      </c>
      <c r="M3" s="13">
        <f>L3+L25</f>
        <v>1245618</v>
      </c>
    </row>
    <row r="4" spans="1:13" x14ac:dyDescent="0.25">
      <c r="A4" s="5" t="s">
        <v>14</v>
      </c>
      <c r="B4" s="2">
        <v>1990</v>
      </c>
      <c r="C4" s="3">
        <f t="shared" ref="C4:C45" si="0">D4+E4</f>
        <v>139523</v>
      </c>
      <c r="D4" s="3">
        <v>70907</v>
      </c>
      <c r="E4" s="3">
        <v>68616</v>
      </c>
      <c r="F4" s="3">
        <f t="shared" ref="F4:F46" si="1">G4+H4</f>
        <v>300777</v>
      </c>
      <c r="G4" s="3">
        <v>150470</v>
      </c>
      <c r="H4" s="3">
        <v>150307</v>
      </c>
      <c r="I4" s="3">
        <f t="shared" ref="I4:I46" si="2">J4+K4</f>
        <v>71591</v>
      </c>
      <c r="J4" s="3">
        <v>23360</v>
      </c>
      <c r="K4" s="3">
        <v>48231</v>
      </c>
      <c r="L4" s="13">
        <f t="shared" ref="L4:L46" si="3">D4+E4+G4+H4+J4+K4</f>
        <v>511891</v>
      </c>
      <c r="M4" s="13">
        <f t="shared" ref="M4:M24" si="4">L4+L26</f>
        <v>1249977</v>
      </c>
    </row>
    <row r="5" spans="1:13" x14ac:dyDescent="0.25">
      <c r="A5" s="5" t="s">
        <v>14</v>
      </c>
      <c r="B5" s="6">
        <v>1991</v>
      </c>
      <c r="C5" s="3">
        <f t="shared" si="0"/>
        <v>139535</v>
      </c>
      <c r="D5" s="3">
        <v>71096</v>
      </c>
      <c r="E5" s="3">
        <v>68439</v>
      </c>
      <c r="F5" s="3">
        <f t="shared" si="1"/>
        <v>304071</v>
      </c>
      <c r="G5" s="3">
        <v>152035</v>
      </c>
      <c r="H5" s="3">
        <v>152036</v>
      </c>
      <c r="I5" s="3">
        <f t="shared" si="2"/>
        <v>73217</v>
      </c>
      <c r="J5" s="3">
        <v>23969</v>
      </c>
      <c r="K5" s="3">
        <v>49248</v>
      </c>
      <c r="L5" s="13">
        <f t="shared" si="3"/>
        <v>516823</v>
      </c>
      <c r="M5" s="13">
        <f t="shared" si="4"/>
        <v>1256384</v>
      </c>
    </row>
    <row r="6" spans="1:13" x14ac:dyDescent="0.25">
      <c r="A6" s="5" t="s">
        <v>14</v>
      </c>
      <c r="B6" s="2">
        <v>1992</v>
      </c>
      <c r="C6" s="3">
        <f t="shared" si="0"/>
        <v>139819</v>
      </c>
      <c r="D6" s="3">
        <v>71318</v>
      </c>
      <c r="E6" s="3">
        <v>68501</v>
      </c>
      <c r="F6" s="3">
        <f t="shared" si="1"/>
        <v>306682</v>
      </c>
      <c r="G6" s="3">
        <v>153486</v>
      </c>
      <c r="H6" s="3">
        <v>153196</v>
      </c>
      <c r="I6" s="3">
        <f t="shared" si="2"/>
        <v>74841</v>
      </c>
      <c r="J6" s="3">
        <v>24481</v>
      </c>
      <c r="K6" s="3">
        <v>50360</v>
      </c>
      <c r="L6" s="13">
        <f t="shared" si="3"/>
        <v>521342</v>
      </c>
      <c r="M6" s="13">
        <f t="shared" si="4"/>
        <v>1260756</v>
      </c>
    </row>
    <row r="7" spans="1:13" x14ac:dyDescent="0.25">
      <c r="A7" s="5" t="s">
        <v>14</v>
      </c>
      <c r="B7" s="6">
        <v>1993</v>
      </c>
      <c r="C7" s="3">
        <f t="shared" si="0"/>
        <v>135981</v>
      </c>
      <c r="D7" s="3">
        <v>69563</v>
      </c>
      <c r="E7" s="3">
        <v>66418</v>
      </c>
      <c r="F7" s="3">
        <f t="shared" si="1"/>
        <v>302502</v>
      </c>
      <c r="G7" s="3">
        <v>151461</v>
      </c>
      <c r="H7" s="3">
        <v>151041</v>
      </c>
      <c r="I7" s="3">
        <f t="shared" si="2"/>
        <v>75195</v>
      </c>
      <c r="J7" s="3">
        <v>24603</v>
      </c>
      <c r="K7" s="3">
        <v>50592</v>
      </c>
      <c r="L7" s="13">
        <f t="shared" si="3"/>
        <v>513678</v>
      </c>
      <c r="M7" s="13">
        <f t="shared" si="4"/>
        <v>1269170</v>
      </c>
    </row>
    <row r="8" spans="1:13" x14ac:dyDescent="0.25">
      <c r="A8" s="5" t="s">
        <v>14</v>
      </c>
      <c r="B8" s="2">
        <v>1994</v>
      </c>
      <c r="C8" s="3">
        <f t="shared" si="0"/>
        <v>133363</v>
      </c>
      <c r="D8" s="3">
        <v>68253</v>
      </c>
      <c r="E8" s="3">
        <v>65110</v>
      </c>
      <c r="F8" s="3">
        <f t="shared" si="1"/>
        <v>301342</v>
      </c>
      <c r="G8" s="3">
        <v>151086</v>
      </c>
      <c r="H8" s="3">
        <v>150256</v>
      </c>
      <c r="I8" s="3">
        <f t="shared" si="2"/>
        <v>75951</v>
      </c>
      <c r="J8" s="3">
        <v>24765</v>
      </c>
      <c r="K8" s="3">
        <v>51186</v>
      </c>
      <c r="L8" s="13">
        <f t="shared" si="3"/>
        <v>510656</v>
      </c>
      <c r="M8" s="13">
        <f t="shared" si="4"/>
        <v>1272979</v>
      </c>
    </row>
    <row r="9" spans="1:13" x14ac:dyDescent="0.25">
      <c r="A9" s="5" t="s">
        <v>14</v>
      </c>
      <c r="B9" s="6">
        <v>1995</v>
      </c>
      <c r="C9" s="3">
        <f t="shared" si="0"/>
        <v>126326</v>
      </c>
      <c r="D9" s="3">
        <v>64816</v>
      </c>
      <c r="E9" s="3">
        <v>61510</v>
      </c>
      <c r="F9" s="3">
        <f t="shared" si="1"/>
        <v>291818</v>
      </c>
      <c r="G9" s="3">
        <v>146341</v>
      </c>
      <c r="H9" s="3">
        <v>145477</v>
      </c>
      <c r="I9" s="3">
        <f t="shared" si="2"/>
        <v>74235</v>
      </c>
      <c r="J9" s="3">
        <v>24134</v>
      </c>
      <c r="K9" s="3">
        <v>50101</v>
      </c>
      <c r="L9" s="13">
        <f t="shared" si="3"/>
        <v>492379</v>
      </c>
      <c r="M9" s="13">
        <f t="shared" si="4"/>
        <v>1272792</v>
      </c>
    </row>
    <row r="10" spans="1:13" x14ac:dyDescent="0.25">
      <c r="A10" s="5" t="s">
        <v>14</v>
      </c>
      <c r="B10" s="2">
        <v>1996</v>
      </c>
      <c r="C10" s="3">
        <f t="shared" si="0"/>
        <v>121557</v>
      </c>
      <c r="D10" s="3">
        <v>62438</v>
      </c>
      <c r="E10" s="3">
        <v>59119</v>
      </c>
      <c r="F10" s="3">
        <f t="shared" si="1"/>
        <v>285926</v>
      </c>
      <c r="G10" s="3">
        <v>143426</v>
      </c>
      <c r="H10" s="3">
        <v>142500</v>
      </c>
      <c r="I10" s="3">
        <f t="shared" si="2"/>
        <v>73720</v>
      </c>
      <c r="J10" s="3">
        <v>23928</v>
      </c>
      <c r="K10" s="3">
        <v>49792</v>
      </c>
      <c r="L10" s="13">
        <f t="shared" si="3"/>
        <v>481203</v>
      </c>
      <c r="M10" s="13">
        <f t="shared" si="4"/>
        <v>1271213</v>
      </c>
    </row>
    <row r="11" spans="1:13" x14ac:dyDescent="0.25">
      <c r="A11" s="5" t="s">
        <v>14</v>
      </c>
      <c r="B11" s="6">
        <v>1997</v>
      </c>
      <c r="C11" s="3">
        <f t="shared" si="0"/>
        <v>118403</v>
      </c>
      <c r="D11" s="3">
        <v>60979</v>
      </c>
      <c r="E11" s="3">
        <v>57424</v>
      </c>
      <c r="F11" s="3">
        <f t="shared" si="1"/>
        <v>285207</v>
      </c>
      <c r="G11" s="3">
        <v>143073</v>
      </c>
      <c r="H11" s="3">
        <v>142134</v>
      </c>
      <c r="I11" s="3">
        <f t="shared" si="2"/>
        <v>74468</v>
      </c>
      <c r="J11" s="3">
        <v>24263</v>
      </c>
      <c r="K11" s="3">
        <v>50205</v>
      </c>
      <c r="L11" s="13">
        <f t="shared" si="3"/>
        <v>478078</v>
      </c>
      <c r="M11" s="13">
        <f t="shared" si="4"/>
        <v>1270111</v>
      </c>
    </row>
    <row r="12" spans="1:13" x14ac:dyDescent="0.25">
      <c r="A12" s="5" t="s">
        <v>14</v>
      </c>
      <c r="B12" s="2">
        <v>1998</v>
      </c>
      <c r="C12" s="3">
        <f t="shared" si="0"/>
        <v>115519</v>
      </c>
      <c r="D12" s="3">
        <v>59494</v>
      </c>
      <c r="E12" s="3">
        <v>56025</v>
      </c>
      <c r="F12" s="3">
        <f t="shared" si="1"/>
        <v>284616</v>
      </c>
      <c r="G12" s="3">
        <v>142600</v>
      </c>
      <c r="H12" s="3">
        <v>142016</v>
      </c>
      <c r="I12" s="3">
        <f t="shared" si="2"/>
        <v>75084</v>
      </c>
      <c r="J12" s="3">
        <v>24619</v>
      </c>
      <c r="K12" s="3">
        <v>50465</v>
      </c>
      <c r="L12" s="13">
        <f t="shared" si="3"/>
        <v>475219</v>
      </c>
      <c r="M12" s="13">
        <f t="shared" si="4"/>
        <v>1268165</v>
      </c>
    </row>
    <row r="13" spans="1:13" x14ac:dyDescent="0.25">
      <c r="A13" s="5" t="s">
        <v>14</v>
      </c>
      <c r="B13" s="6">
        <v>1999</v>
      </c>
      <c r="C13" s="3">
        <f t="shared" si="0"/>
        <v>111375</v>
      </c>
      <c r="D13" s="3">
        <v>57006</v>
      </c>
      <c r="E13" s="3">
        <v>54369</v>
      </c>
      <c r="F13" s="3">
        <f t="shared" si="1"/>
        <v>285124</v>
      </c>
      <c r="G13" s="3">
        <v>142975</v>
      </c>
      <c r="H13" s="3">
        <v>142149</v>
      </c>
      <c r="I13" s="3">
        <f t="shared" si="2"/>
        <v>75270</v>
      </c>
      <c r="J13" s="3">
        <v>24959</v>
      </c>
      <c r="K13" s="3">
        <v>50311</v>
      </c>
      <c r="L13" s="13">
        <f t="shared" si="3"/>
        <v>471769</v>
      </c>
      <c r="M13" s="13">
        <f t="shared" si="4"/>
        <v>1265854</v>
      </c>
    </row>
    <row r="14" spans="1:13" x14ac:dyDescent="0.25">
      <c r="A14" s="5" t="s">
        <v>14</v>
      </c>
      <c r="B14" s="2">
        <v>2000</v>
      </c>
      <c r="C14" s="3">
        <f t="shared" si="0"/>
        <v>106376</v>
      </c>
      <c r="D14" s="3">
        <v>54314</v>
      </c>
      <c r="E14" s="3">
        <v>52062</v>
      </c>
      <c r="F14" s="3">
        <f t="shared" si="1"/>
        <v>285967</v>
      </c>
      <c r="G14" s="3">
        <v>143321</v>
      </c>
      <c r="H14" s="3">
        <v>142646</v>
      </c>
      <c r="I14" s="3">
        <f t="shared" si="2"/>
        <v>75682</v>
      </c>
      <c r="J14" s="3">
        <v>25272</v>
      </c>
      <c r="K14" s="3">
        <v>50410</v>
      </c>
      <c r="L14" s="13">
        <f t="shared" si="3"/>
        <v>468025</v>
      </c>
      <c r="M14" s="13">
        <f t="shared" si="4"/>
        <v>1261168</v>
      </c>
    </row>
    <row r="15" spans="1:13" x14ac:dyDescent="0.25">
      <c r="A15" s="5" t="s">
        <v>14</v>
      </c>
      <c r="B15" s="6">
        <v>2001</v>
      </c>
      <c r="C15" s="3">
        <f t="shared" si="0"/>
        <v>102154</v>
      </c>
      <c r="D15" s="3">
        <v>52281</v>
      </c>
      <c r="E15" s="3">
        <v>49873</v>
      </c>
      <c r="F15" s="3">
        <f t="shared" si="1"/>
        <v>286375</v>
      </c>
      <c r="G15" s="3">
        <v>143142</v>
      </c>
      <c r="H15" s="3">
        <v>143233</v>
      </c>
      <c r="I15" s="3">
        <f t="shared" si="2"/>
        <v>76112</v>
      </c>
      <c r="J15" s="3">
        <v>25669</v>
      </c>
      <c r="K15" s="3">
        <v>50443</v>
      </c>
      <c r="L15" s="13">
        <f t="shared" si="3"/>
        <v>464641</v>
      </c>
      <c r="M15" s="13">
        <f t="shared" si="4"/>
        <v>1258181</v>
      </c>
    </row>
    <row r="16" spans="1:13" x14ac:dyDescent="0.25">
      <c r="A16" s="5" t="s">
        <v>14</v>
      </c>
      <c r="B16" s="2">
        <v>2002</v>
      </c>
      <c r="C16" s="3">
        <f t="shared" si="0"/>
        <v>97604</v>
      </c>
      <c r="D16" s="3">
        <v>49996</v>
      </c>
      <c r="E16" s="3">
        <v>47608</v>
      </c>
      <c r="F16" s="3">
        <f t="shared" si="1"/>
        <v>285841</v>
      </c>
      <c r="G16" s="3">
        <v>142948</v>
      </c>
      <c r="H16" s="3">
        <v>142893</v>
      </c>
      <c r="I16" s="3">
        <f t="shared" si="2"/>
        <v>76984</v>
      </c>
      <c r="J16" s="3">
        <v>25722</v>
      </c>
      <c r="K16" s="3">
        <v>51262</v>
      </c>
      <c r="L16" s="13">
        <f t="shared" si="3"/>
        <v>460429</v>
      </c>
      <c r="M16" s="13">
        <f t="shared" si="4"/>
        <v>1254614</v>
      </c>
    </row>
    <row r="17" spans="1:13" x14ac:dyDescent="0.25">
      <c r="A17" s="5" t="s">
        <v>14</v>
      </c>
      <c r="B17" s="6">
        <v>2003</v>
      </c>
      <c r="C17" s="3">
        <f t="shared" si="0"/>
        <v>93756</v>
      </c>
      <c r="D17" s="3">
        <v>48039</v>
      </c>
      <c r="E17" s="3">
        <v>45717</v>
      </c>
      <c r="F17" s="3">
        <f t="shared" si="1"/>
        <v>287479</v>
      </c>
      <c r="G17" s="3">
        <v>144218</v>
      </c>
      <c r="H17" s="3">
        <v>143261</v>
      </c>
      <c r="I17" s="3">
        <f t="shared" si="2"/>
        <v>78003</v>
      </c>
      <c r="J17" s="3">
        <v>25550</v>
      </c>
      <c r="K17" s="3">
        <v>52453</v>
      </c>
      <c r="L17" s="13">
        <f t="shared" si="3"/>
        <v>459238</v>
      </c>
      <c r="M17" s="13">
        <f t="shared" si="4"/>
        <v>1251044</v>
      </c>
    </row>
    <row r="18" spans="1:13" x14ac:dyDescent="0.25">
      <c r="A18" s="5" t="s">
        <v>14</v>
      </c>
      <c r="B18" s="2">
        <v>2004</v>
      </c>
      <c r="C18" s="3">
        <f t="shared" si="0"/>
        <v>91005</v>
      </c>
      <c r="D18" s="3">
        <v>46683</v>
      </c>
      <c r="E18" s="3">
        <v>44322</v>
      </c>
      <c r="F18" s="3">
        <f t="shared" si="1"/>
        <v>288319</v>
      </c>
      <c r="G18" s="3">
        <v>145084</v>
      </c>
      <c r="H18" s="3">
        <v>143235</v>
      </c>
      <c r="I18" s="3">
        <f t="shared" si="2"/>
        <v>78946</v>
      </c>
      <c r="J18" s="3">
        <v>25391</v>
      </c>
      <c r="K18" s="3">
        <v>53555</v>
      </c>
      <c r="L18" s="13">
        <f t="shared" si="3"/>
        <v>458270</v>
      </c>
      <c r="M18" s="13">
        <f t="shared" si="4"/>
        <v>1248284</v>
      </c>
    </row>
    <row r="19" spans="1:13" x14ac:dyDescent="0.25">
      <c r="A19" s="5" t="s">
        <v>14</v>
      </c>
      <c r="B19" s="6">
        <v>2005</v>
      </c>
      <c r="C19" s="3">
        <f t="shared" si="0"/>
        <v>88912</v>
      </c>
      <c r="D19" s="3">
        <v>45618</v>
      </c>
      <c r="E19" s="3">
        <v>43294</v>
      </c>
      <c r="F19" s="3">
        <f t="shared" si="1"/>
        <v>288268</v>
      </c>
      <c r="G19" s="3">
        <v>145485</v>
      </c>
      <c r="H19" s="3">
        <v>142783</v>
      </c>
      <c r="I19" s="3">
        <f t="shared" si="2"/>
        <v>80177</v>
      </c>
      <c r="J19" s="3">
        <v>25333</v>
      </c>
      <c r="K19" s="3">
        <v>54844</v>
      </c>
      <c r="L19" s="13">
        <f t="shared" si="3"/>
        <v>457357</v>
      </c>
      <c r="M19" s="13">
        <f t="shared" si="4"/>
        <v>1245653</v>
      </c>
    </row>
    <row r="20" spans="1:13" x14ac:dyDescent="0.25">
      <c r="A20" s="5" t="s">
        <v>14</v>
      </c>
      <c r="B20" s="2">
        <v>2006</v>
      </c>
      <c r="C20" s="3">
        <f t="shared" si="0"/>
        <v>87462</v>
      </c>
      <c r="D20" s="3">
        <v>44904</v>
      </c>
      <c r="E20" s="3">
        <v>42558</v>
      </c>
      <c r="F20" s="3">
        <f t="shared" si="1"/>
        <v>288276</v>
      </c>
      <c r="G20" s="3">
        <v>145714</v>
      </c>
      <c r="H20" s="3">
        <v>142562</v>
      </c>
      <c r="I20" s="3">
        <f t="shared" si="2"/>
        <v>80903</v>
      </c>
      <c r="J20" s="3">
        <v>25047</v>
      </c>
      <c r="K20" s="3">
        <v>55856</v>
      </c>
      <c r="L20" s="13">
        <f t="shared" si="3"/>
        <v>456641</v>
      </c>
      <c r="M20" s="13">
        <f t="shared" si="4"/>
        <v>1242614</v>
      </c>
    </row>
    <row r="21" spans="1:13" x14ac:dyDescent="0.25">
      <c r="A21" s="5" t="s">
        <v>14</v>
      </c>
      <c r="B21" s="6">
        <v>2007</v>
      </c>
      <c r="C21" s="3">
        <f t="shared" si="0"/>
        <v>86541</v>
      </c>
      <c r="D21" s="3">
        <v>44509</v>
      </c>
      <c r="E21" s="3">
        <v>42032</v>
      </c>
      <c r="F21" s="3">
        <f t="shared" si="1"/>
        <v>287455</v>
      </c>
      <c r="G21" s="3">
        <v>145541</v>
      </c>
      <c r="H21" s="3">
        <v>141914</v>
      </c>
      <c r="I21" s="3">
        <f t="shared" si="2"/>
        <v>82263</v>
      </c>
      <c r="J21" s="3">
        <v>25255</v>
      </c>
      <c r="K21" s="3">
        <v>57008</v>
      </c>
      <c r="L21" s="13">
        <f t="shared" si="3"/>
        <v>456259</v>
      </c>
      <c r="M21" s="13">
        <f t="shared" si="4"/>
        <v>1240993</v>
      </c>
    </row>
    <row r="22" spans="1:13" x14ac:dyDescent="0.25">
      <c r="A22" s="5" t="s">
        <v>14</v>
      </c>
      <c r="B22" s="2">
        <v>2008</v>
      </c>
      <c r="C22" s="3">
        <f t="shared" si="0"/>
        <v>86174</v>
      </c>
      <c r="D22" s="3">
        <v>44291</v>
      </c>
      <c r="E22" s="3">
        <v>41883</v>
      </c>
      <c r="F22" s="3">
        <f t="shared" si="1"/>
        <v>286426</v>
      </c>
      <c r="G22" s="3">
        <v>145267</v>
      </c>
      <c r="H22" s="3">
        <v>141159</v>
      </c>
      <c r="I22" s="3">
        <f t="shared" si="2"/>
        <v>83695</v>
      </c>
      <c r="J22" s="3">
        <v>25611</v>
      </c>
      <c r="K22" s="3">
        <v>58084</v>
      </c>
      <c r="L22" s="13">
        <f t="shared" si="3"/>
        <v>456295</v>
      </c>
      <c r="M22" s="13">
        <f t="shared" si="4"/>
        <v>1239773</v>
      </c>
    </row>
    <row r="23" spans="1:13" x14ac:dyDescent="0.25">
      <c r="A23" s="5" t="s">
        <v>14</v>
      </c>
      <c r="B23" s="6">
        <v>2009</v>
      </c>
      <c r="C23" s="3">
        <f t="shared" si="0"/>
        <v>86395</v>
      </c>
      <c r="D23" s="3">
        <v>44432</v>
      </c>
      <c r="E23" s="3">
        <v>41963</v>
      </c>
      <c r="F23" s="3">
        <f t="shared" si="1"/>
        <v>285489</v>
      </c>
      <c r="G23" s="3">
        <v>144845</v>
      </c>
      <c r="H23" s="3">
        <v>140644</v>
      </c>
      <c r="I23" s="3">
        <f t="shared" si="2"/>
        <v>84840</v>
      </c>
      <c r="J23" s="3">
        <v>25995</v>
      </c>
      <c r="K23" s="3">
        <v>58845</v>
      </c>
      <c r="L23" s="13">
        <f t="shared" si="3"/>
        <v>456724</v>
      </c>
      <c r="M23" s="13">
        <f t="shared" si="4"/>
        <v>1240530</v>
      </c>
    </row>
    <row r="24" spans="1:13" x14ac:dyDescent="0.25">
      <c r="A24" s="5" t="s">
        <v>14</v>
      </c>
      <c r="B24" s="2">
        <v>2010</v>
      </c>
      <c r="C24" s="3">
        <f t="shared" si="0"/>
        <v>87129</v>
      </c>
      <c r="D24" s="3">
        <v>44849</v>
      </c>
      <c r="E24" s="3">
        <v>42280</v>
      </c>
      <c r="F24" s="3">
        <f t="shared" si="1"/>
        <v>283724</v>
      </c>
      <c r="G24" s="3">
        <v>143921</v>
      </c>
      <c r="H24" s="3">
        <v>139803</v>
      </c>
      <c r="I24" s="3">
        <f t="shared" si="2"/>
        <v>86568</v>
      </c>
      <c r="J24" s="3">
        <v>26474</v>
      </c>
      <c r="K24" s="3">
        <v>60094</v>
      </c>
      <c r="L24" s="13">
        <f t="shared" si="3"/>
        <v>457421</v>
      </c>
      <c r="M24" s="13">
        <f t="shared" si="4"/>
        <v>1241995</v>
      </c>
    </row>
    <row r="25" spans="1:13" ht="12.75" customHeight="1" x14ac:dyDescent="0.25">
      <c r="A25" s="5" t="s">
        <v>15</v>
      </c>
      <c r="B25" s="2">
        <v>1989</v>
      </c>
      <c r="C25" s="3">
        <f t="shared" si="0"/>
        <v>210481</v>
      </c>
      <c r="D25" s="3">
        <v>107185</v>
      </c>
      <c r="E25" s="3">
        <v>103296</v>
      </c>
      <c r="F25" s="3">
        <f t="shared" si="1"/>
        <v>402850</v>
      </c>
      <c r="G25" s="3">
        <v>211230</v>
      </c>
      <c r="H25" s="3">
        <v>191620</v>
      </c>
      <c r="I25" s="3">
        <f t="shared" si="2"/>
        <v>125823</v>
      </c>
      <c r="J25" s="3">
        <v>41077</v>
      </c>
      <c r="K25" s="3">
        <v>84746</v>
      </c>
      <c r="L25" s="13">
        <f t="shared" si="3"/>
        <v>739154</v>
      </c>
    </row>
    <row r="26" spans="1:13" x14ac:dyDescent="0.25">
      <c r="A26" s="5" t="s">
        <v>15</v>
      </c>
      <c r="B26" s="2">
        <v>1990</v>
      </c>
      <c r="C26" s="3">
        <f t="shared" si="0"/>
        <v>209421</v>
      </c>
      <c r="D26" s="3">
        <v>106627</v>
      </c>
      <c r="E26" s="3">
        <v>102794</v>
      </c>
      <c r="F26" s="3">
        <f t="shared" si="1"/>
        <v>400057</v>
      </c>
      <c r="G26" s="3">
        <v>210079</v>
      </c>
      <c r="H26" s="3">
        <v>189978</v>
      </c>
      <c r="I26" s="3">
        <f t="shared" si="2"/>
        <v>128608</v>
      </c>
      <c r="J26" s="3">
        <v>42096</v>
      </c>
      <c r="K26" s="3">
        <v>86512</v>
      </c>
      <c r="L26" s="13">
        <f t="shared" si="3"/>
        <v>738086</v>
      </c>
    </row>
    <row r="27" spans="1:13" x14ac:dyDescent="0.25">
      <c r="A27" s="5" t="s">
        <v>15</v>
      </c>
      <c r="B27" s="2">
        <v>1991</v>
      </c>
      <c r="C27" s="3">
        <f t="shared" si="0"/>
        <v>208417</v>
      </c>
      <c r="D27" s="3">
        <v>106137</v>
      </c>
      <c r="E27" s="3">
        <v>102280</v>
      </c>
      <c r="F27" s="3">
        <f t="shared" si="1"/>
        <v>399679</v>
      </c>
      <c r="G27" s="3">
        <v>210046</v>
      </c>
      <c r="H27" s="3">
        <v>189633</v>
      </c>
      <c r="I27" s="3">
        <f t="shared" si="2"/>
        <v>131465</v>
      </c>
      <c r="J27" s="3">
        <v>43297</v>
      </c>
      <c r="K27" s="3">
        <v>88168</v>
      </c>
      <c r="L27" s="13">
        <f t="shared" si="3"/>
        <v>739561</v>
      </c>
    </row>
    <row r="28" spans="1:13" x14ac:dyDescent="0.25">
      <c r="A28" s="5" t="s">
        <v>15</v>
      </c>
      <c r="B28" s="2">
        <v>1992</v>
      </c>
      <c r="C28" s="3">
        <f t="shared" si="0"/>
        <v>206839</v>
      </c>
      <c r="D28" s="3">
        <v>105422</v>
      </c>
      <c r="E28" s="3">
        <v>101417</v>
      </c>
      <c r="F28" s="3">
        <f t="shared" si="1"/>
        <v>399296</v>
      </c>
      <c r="G28" s="3">
        <v>210260</v>
      </c>
      <c r="H28" s="3">
        <v>189036</v>
      </c>
      <c r="I28" s="3">
        <f t="shared" si="2"/>
        <v>133279</v>
      </c>
      <c r="J28" s="3">
        <v>43962</v>
      </c>
      <c r="K28" s="3">
        <v>89317</v>
      </c>
      <c r="L28" s="13">
        <f t="shared" si="3"/>
        <v>739414</v>
      </c>
    </row>
    <row r="29" spans="1:13" x14ac:dyDescent="0.25">
      <c r="A29" s="5" t="s">
        <v>15</v>
      </c>
      <c r="B29" s="2">
        <v>1993</v>
      </c>
      <c r="C29" s="3">
        <f t="shared" si="0"/>
        <v>209537</v>
      </c>
      <c r="D29" s="3">
        <v>106650</v>
      </c>
      <c r="E29" s="3">
        <v>102887</v>
      </c>
      <c r="F29" s="3">
        <f t="shared" si="1"/>
        <v>408569</v>
      </c>
      <c r="G29" s="3">
        <v>215207</v>
      </c>
      <c r="H29" s="3">
        <v>193362</v>
      </c>
      <c r="I29" s="3">
        <f t="shared" si="2"/>
        <v>137386</v>
      </c>
      <c r="J29" s="3">
        <v>45418</v>
      </c>
      <c r="K29" s="3">
        <v>91968</v>
      </c>
      <c r="L29" s="13">
        <f t="shared" si="3"/>
        <v>755492</v>
      </c>
    </row>
    <row r="30" spans="1:13" x14ac:dyDescent="0.25">
      <c r="A30" s="5" t="s">
        <v>15</v>
      </c>
      <c r="B30" s="2">
        <v>1994</v>
      </c>
      <c r="C30" s="3">
        <f t="shared" si="0"/>
        <v>210041</v>
      </c>
      <c r="D30" s="3">
        <v>106766</v>
      </c>
      <c r="E30" s="3">
        <v>103275</v>
      </c>
      <c r="F30" s="3">
        <f t="shared" si="1"/>
        <v>412899</v>
      </c>
      <c r="G30" s="3">
        <v>217806</v>
      </c>
      <c r="H30" s="3">
        <v>195093</v>
      </c>
      <c r="I30" s="3">
        <f t="shared" si="2"/>
        <v>139383</v>
      </c>
      <c r="J30" s="3">
        <v>45907</v>
      </c>
      <c r="K30" s="3">
        <v>93476</v>
      </c>
      <c r="L30" s="13">
        <f t="shared" si="3"/>
        <v>762323</v>
      </c>
    </row>
    <row r="31" spans="1:13" x14ac:dyDescent="0.25">
      <c r="A31" s="5" t="s">
        <v>15</v>
      </c>
      <c r="B31" s="2">
        <v>1995</v>
      </c>
      <c r="C31" s="3">
        <f t="shared" si="0"/>
        <v>212654</v>
      </c>
      <c r="D31" s="3">
        <v>107990</v>
      </c>
      <c r="E31" s="3">
        <v>104664</v>
      </c>
      <c r="F31" s="3">
        <f t="shared" si="1"/>
        <v>424549</v>
      </c>
      <c r="G31" s="3">
        <v>224037</v>
      </c>
      <c r="H31" s="3">
        <v>200512</v>
      </c>
      <c r="I31" s="3">
        <f t="shared" si="2"/>
        <v>143210</v>
      </c>
      <c r="J31" s="3">
        <v>47120</v>
      </c>
      <c r="K31" s="3">
        <v>96090</v>
      </c>
      <c r="L31" s="13">
        <f t="shared" si="3"/>
        <v>780413</v>
      </c>
    </row>
    <row r="32" spans="1:13" x14ac:dyDescent="0.25">
      <c r="A32" s="5" t="s">
        <v>15</v>
      </c>
      <c r="B32" s="2">
        <v>1996</v>
      </c>
      <c r="C32" s="3">
        <f t="shared" si="0"/>
        <v>212434</v>
      </c>
      <c r="D32" s="3">
        <v>107840</v>
      </c>
      <c r="E32" s="3">
        <v>104594</v>
      </c>
      <c r="F32" s="3">
        <f t="shared" si="1"/>
        <v>431563</v>
      </c>
      <c r="G32" s="3">
        <v>227960</v>
      </c>
      <c r="H32" s="3">
        <v>203603</v>
      </c>
      <c r="I32" s="3">
        <f t="shared" si="2"/>
        <v>146013</v>
      </c>
      <c r="J32" s="3">
        <v>47907</v>
      </c>
      <c r="K32" s="3">
        <v>98106</v>
      </c>
      <c r="L32" s="13">
        <f t="shared" si="3"/>
        <v>790010</v>
      </c>
    </row>
    <row r="33" spans="1:12" x14ac:dyDescent="0.25">
      <c r="A33" s="5" t="s">
        <v>15</v>
      </c>
      <c r="B33" s="2">
        <v>1997</v>
      </c>
      <c r="C33" s="3">
        <f t="shared" si="0"/>
        <v>209674</v>
      </c>
      <c r="D33" s="3">
        <v>106346</v>
      </c>
      <c r="E33" s="3">
        <v>103328</v>
      </c>
      <c r="F33" s="3">
        <f t="shared" si="1"/>
        <v>435399</v>
      </c>
      <c r="G33" s="3">
        <v>229922</v>
      </c>
      <c r="H33" s="3">
        <v>205477</v>
      </c>
      <c r="I33" s="3">
        <f t="shared" si="2"/>
        <v>146960</v>
      </c>
      <c r="J33" s="3">
        <v>48287</v>
      </c>
      <c r="K33" s="3">
        <v>98673</v>
      </c>
      <c r="L33" s="13">
        <f t="shared" si="3"/>
        <v>792033</v>
      </c>
    </row>
    <row r="34" spans="1:12" x14ac:dyDescent="0.25">
      <c r="A34" s="5" t="s">
        <v>15</v>
      </c>
      <c r="B34" s="2">
        <v>1998</v>
      </c>
      <c r="C34" s="3">
        <f t="shared" si="0"/>
        <v>206739</v>
      </c>
      <c r="D34" s="3">
        <v>104878</v>
      </c>
      <c r="E34" s="3">
        <v>101861</v>
      </c>
      <c r="F34" s="3">
        <f t="shared" si="1"/>
        <v>439053</v>
      </c>
      <c r="G34" s="3">
        <v>231474</v>
      </c>
      <c r="H34" s="3">
        <v>207579</v>
      </c>
      <c r="I34" s="3">
        <f t="shared" si="2"/>
        <v>147154</v>
      </c>
      <c r="J34" s="3">
        <v>48454</v>
      </c>
      <c r="K34" s="3">
        <v>98700</v>
      </c>
      <c r="L34" s="13">
        <f t="shared" si="3"/>
        <v>792946</v>
      </c>
    </row>
    <row r="35" spans="1:12" x14ac:dyDescent="0.25">
      <c r="A35" s="5" t="s">
        <v>15</v>
      </c>
      <c r="B35" s="2">
        <v>1999</v>
      </c>
      <c r="C35" s="3">
        <f t="shared" si="0"/>
        <v>203736</v>
      </c>
      <c r="D35" s="3">
        <v>103647</v>
      </c>
      <c r="E35" s="3">
        <v>100089</v>
      </c>
      <c r="F35" s="3">
        <f t="shared" si="1"/>
        <v>443706</v>
      </c>
      <c r="G35" s="3">
        <v>233187</v>
      </c>
      <c r="H35" s="3">
        <v>210519</v>
      </c>
      <c r="I35" s="3">
        <f t="shared" si="2"/>
        <v>146643</v>
      </c>
      <c r="J35" s="3">
        <v>48506</v>
      </c>
      <c r="K35" s="3">
        <v>98137</v>
      </c>
      <c r="L35" s="13">
        <f t="shared" si="3"/>
        <v>794085</v>
      </c>
    </row>
    <row r="36" spans="1:12" x14ac:dyDescent="0.25">
      <c r="A36" s="5" t="s">
        <v>15</v>
      </c>
      <c r="B36" s="2">
        <v>2000</v>
      </c>
      <c r="C36" s="3">
        <f t="shared" si="0"/>
        <v>199361</v>
      </c>
      <c r="D36" s="3">
        <v>101883</v>
      </c>
      <c r="E36" s="3">
        <v>97478</v>
      </c>
      <c r="F36" s="3">
        <f t="shared" si="1"/>
        <v>447294</v>
      </c>
      <c r="G36" s="3">
        <v>234668</v>
      </c>
      <c r="H36" s="3">
        <v>212626</v>
      </c>
      <c r="I36" s="3">
        <f t="shared" si="2"/>
        <v>146488</v>
      </c>
      <c r="J36" s="3">
        <v>48405</v>
      </c>
      <c r="K36" s="3">
        <v>98083</v>
      </c>
      <c r="L36" s="13">
        <f t="shared" si="3"/>
        <v>793143</v>
      </c>
    </row>
    <row r="37" spans="1:12" x14ac:dyDescent="0.25">
      <c r="A37" s="5" t="s">
        <v>15</v>
      </c>
      <c r="B37" s="2">
        <v>2001</v>
      </c>
      <c r="C37" s="3">
        <f t="shared" si="0"/>
        <v>195533</v>
      </c>
      <c r="D37" s="3">
        <v>100086</v>
      </c>
      <c r="E37" s="3">
        <v>95447</v>
      </c>
      <c r="F37" s="3">
        <f t="shared" si="1"/>
        <v>452057</v>
      </c>
      <c r="G37" s="3">
        <v>236476</v>
      </c>
      <c r="H37" s="3">
        <v>215581</v>
      </c>
      <c r="I37" s="3">
        <f t="shared" si="2"/>
        <v>145950</v>
      </c>
      <c r="J37" s="3">
        <v>48657</v>
      </c>
      <c r="K37" s="3">
        <v>97293</v>
      </c>
      <c r="L37" s="13">
        <f t="shared" si="3"/>
        <v>793540</v>
      </c>
    </row>
    <row r="38" spans="1:12" x14ac:dyDescent="0.25">
      <c r="A38" s="5" t="s">
        <v>15</v>
      </c>
      <c r="B38" s="2">
        <v>2002</v>
      </c>
      <c r="C38" s="3">
        <f t="shared" si="0"/>
        <v>191933</v>
      </c>
      <c r="D38" s="3">
        <v>98185</v>
      </c>
      <c r="E38" s="3">
        <v>93748</v>
      </c>
      <c r="F38" s="3">
        <f t="shared" si="1"/>
        <v>456233</v>
      </c>
      <c r="G38" s="3">
        <v>238574</v>
      </c>
      <c r="H38" s="3">
        <v>217659</v>
      </c>
      <c r="I38" s="3">
        <f t="shared" si="2"/>
        <v>146019</v>
      </c>
      <c r="J38" s="3">
        <v>48725</v>
      </c>
      <c r="K38" s="3">
        <v>97294</v>
      </c>
      <c r="L38" s="13">
        <f t="shared" si="3"/>
        <v>794185</v>
      </c>
    </row>
    <row r="39" spans="1:12" x14ac:dyDescent="0.25">
      <c r="A39" s="5" t="s">
        <v>15</v>
      </c>
      <c r="B39" s="2">
        <v>2003</v>
      </c>
      <c r="C39" s="3">
        <f t="shared" si="0"/>
        <v>186200</v>
      </c>
      <c r="D39" s="3">
        <v>95332</v>
      </c>
      <c r="E39" s="3">
        <v>90868</v>
      </c>
      <c r="F39" s="3">
        <f t="shared" si="1"/>
        <v>460174</v>
      </c>
      <c r="G39" s="3">
        <v>241034</v>
      </c>
      <c r="H39" s="3">
        <v>219140</v>
      </c>
      <c r="I39" s="3">
        <f t="shared" si="2"/>
        <v>145432</v>
      </c>
      <c r="J39" s="3">
        <v>47878</v>
      </c>
      <c r="K39" s="3">
        <v>97554</v>
      </c>
      <c r="L39" s="13">
        <f t="shared" si="3"/>
        <v>791806</v>
      </c>
    </row>
    <row r="40" spans="1:12" x14ac:dyDescent="0.25">
      <c r="A40" s="5" t="s">
        <v>15</v>
      </c>
      <c r="B40" s="2">
        <v>2004</v>
      </c>
      <c r="C40" s="3">
        <f t="shared" si="0"/>
        <v>180936</v>
      </c>
      <c r="D40" s="3">
        <v>92706</v>
      </c>
      <c r="E40" s="3">
        <v>88230</v>
      </c>
      <c r="F40" s="3">
        <f t="shared" si="1"/>
        <v>463987</v>
      </c>
      <c r="G40" s="3">
        <v>243560</v>
      </c>
      <c r="H40" s="3">
        <v>220427</v>
      </c>
      <c r="I40" s="3">
        <f t="shared" si="2"/>
        <v>145091</v>
      </c>
      <c r="J40" s="3">
        <v>47243</v>
      </c>
      <c r="K40" s="3">
        <v>97848</v>
      </c>
      <c r="L40" s="13">
        <f t="shared" si="3"/>
        <v>790014</v>
      </c>
    </row>
    <row r="41" spans="1:12" x14ac:dyDescent="0.25">
      <c r="A41" s="5" t="s">
        <v>15</v>
      </c>
      <c r="B41" s="2">
        <v>2005</v>
      </c>
      <c r="C41" s="3">
        <f t="shared" si="0"/>
        <v>176518</v>
      </c>
      <c r="D41" s="3">
        <v>90448</v>
      </c>
      <c r="E41" s="3">
        <v>86070</v>
      </c>
      <c r="F41" s="3">
        <f t="shared" si="1"/>
        <v>466153</v>
      </c>
      <c r="G41" s="3">
        <v>245170</v>
      </c>
      <c r="H41" s="3">
        <v>220983</v>
      </c>
      <c r="I41" s="3">
        <f t="shared" si="2"/>
        <v>145625</v>
      </c>
      <c r="J41" s="3">
        <v>47078</v>
      </c>
      <c r="K41" s="3">
        <v>98547</v>
      </c>
      <c r="L41" s="13">
        <f t="shared" si="3"/>
        <v>788296</v>
      </c>
    </row>
    <row r="42" spans="1:12" x14ac:dyDescent="0.25">
      <c r="A42" s="5" t="s">
        <v>15</v>
      </c>
      <c r="B42" s="2">
        <v>2006</v>
      </c>
      <c r="C42" s="3">
        <f t="shared" si="0"/>
        <v>172511</v>
      </c>
      <c r="D42" s="3">
        <v>88451</v>
      </c>
      <c r="E42" s="3">
        <v>84060</v>
      </c>
      <c r="F42" s="3">
        <f t="shared" si="1"/>
        <v>468423</v>
      </c>
      <c r="G42" s="3">
        <v>246673</v>
      </c>
      <c r="H42" s="3">
        <v>221750</v>
      </c>
      <c r="I42" s="3">
        <f t="shared" si="2"/>
        <v>145039</v>
      </c>
      <c r="J42" s="3">
        <v>46124</v>
      </c>
      <c r="K42" s="3">
        <v>98915</v>
      </c>
      <c r="L42" s="13">
        <f t="shared" si="3"/>
        <v>785973</v>
      </c>
    </row>
    <row r="43" spans="1:12" x14ac:dyDescent="0.25">
      <c r="A43" s="5" t="s">
        <v>15</v>
      </c>
      <c r="B43" s="2">
        <v>2007</v>
      </c>
      <c r="C43" s="3">
        <f t="shared" si="0"/>
        <v>168760</v>
      </c>
      <c r="D43" s="3">
        <v>86403</v>
      </c>
      <c r="E43" s="3">
        <v>82357</v>
      </c>
      <c r="F43" s="3">
        <f t="shared" si="1"/>
        <v>471027</v>
      </c>
      <c r="G43" s="3">
        <v>248213</v>
      </c>
      <c r="H43" s="3">
        <v>222814</v>
      </c>
      <c r="I43" s="3">
        <f t="shared" si="2"/>
        <v>144947</v>
      </c>
      <c r="J43" s="3">
        <v>45738</v>
      </c>
      <c r="K43" s="3">
        <v>99209</v>
      </c>
      <c r="L43" s="13">
        <f t="shared" si="3"/>
        <v>784734</v>
      </c>
    </row>
    <row r="44" spans="1:12" x14ac:dyDescent="0.25">
      <c r="A44" s="5" t="s">
        <v>15</v>
      </c>
      <c r="B44" s="2">
        <v>2008</v>
      </c>
      <c r="C44" s="3">
        <f t="shared" si="0"/>
        <v>165491</v>
      </c>
      <c r="D44" s="3">
        <v>84708</v>
      </c>
      <c r="E44" s="3">
        <v>80783</v>
      </c>
      <c r="F44" s="3">
        <f t="shared" si="1"/>
        <v>472666</v>
      </c>
      <c r="G44" s="3">
        <v>248427</v>
      </c>
      <c r="H44" s="3">
        <v>224239</v>
      </c>
      <c r="I44" s="3">
        <f t="shared" si="2"/>
        <v>145321</v>
      </c>
      <c r="J44" s="3">
        <v>45774</v>
      </c>
      <c r="K44" s="3">
        <v>99547</v>
      </c>
      <c r="L44" s="13">
        <f t="shared" si="3"/>
        <v>783478</v>
      </c>
    </row>
    <row r="45" spans="1:12" x14ac:dyDescent="0.25">
      <c r="A45" s="5" t="s">
        <v>15</v>
      </c>
      <c r="B45" s="2">
        <v>2009</v>
      </c>
      <c r="C45" s="3">
        <f t="shared" si="0"/>
        <v>163552</v>
      </c>
      <c r="D45" s="3">
        <v>83807</v>
      </c>
      <c r="E45" s="3">
        <v>79745</v>
      </c>
      <c r="F45" s="3">
        <f t="shared" si="1"/>
        <v>474660</v>
      </c>
      <c r="G45" s="3">
        <v>249272</v>
      </c>
      <c r="H45" s="3">
        <v>225388</v>
      </c>
      <c r="I45" s="3">
        <f t="shared" si="2"/>
        <v>145594</v>
      </c>
      <c r="J45" s="3">
        <v>45976</v>
      </c>
      <c r="K45" s="3">
        <v>99618</v>
      </c>
      <c r="L45" s="13">
        <f t="shared" si="3"/>
        <v>783806</v>
      </c>
    </row>
    <row r="46" spans="1:12" x14ac:dyDescent="0.25">
      <c r="A46" s="5" t="s">
        <v>15</v>
      </c>
      <c r="B46" s="2">
        <v>2010</v>
      </c>
      <c r="C46" s="3">
        <f>D46+E46</f>
        <v>162347</v>
      </c>
      <c r="D46" s="3">
        <v>83263</v>
      </c>
      <c r="E46" s="3">
        <v>79084</v>
      </c>
      <c r="F46" s="3">
        <f t="shared" si="1"/>
        <v>474758</v>
      </c>
      <c r="G46" s="3">
        <v>249379</v>
      </c>
      <c r="H46" s="3">
        <v>225379</v>
      </c>
      <c r="I46" s="3">
        <f t="shared" si="2"/>
        <v>147469</v>
      </c>
      <c r="J46" s="3">
        <v>46741</v>
      </c>
      <c r="K46" s="3">
        <v>100728</v>
      </c>
      <c r="L46" s="13">
        <f t="shared" si="3"/>
        <v>784574</v>
      </c>
    </row>
  </sheetData>
  <dataConsolidate>
    <dataRefs count="4">
      <dataRef ref="C3:L46" sheet="Дніпропетровська"/>
      <dataRef ref="C3:L46" sheet="Донецька"/>
      <dataRef ref="C3:L46" sheet="Львівська"/>
      <dataRef ref="C3:L46" sheet="Сумська "/>
    </dataRefs>
  </dataConsolidate>
  <mergeCells count="1">
    <mergeCell ref="A1:K1"/>
  </mergeCells>
  <phoneticPr fontId="2" type="noConversion"/>
  <conditionalFormatting sqref="F2 I2 C2">
    <cfRule type="cellIs" dxfId="45" priority="7" stopIfTrue="1" operator="between">
      <formula>0</formula>
      <formula>250000</formula>
    </cfRule>
    <cfRule type="cellIs" dxfId="44" priority="8" stopIfTrue="1" operator="between">
      <formula>250001</formula>
      <formula>260000</formula>
    </cfRule>
    <cfRule type="cellIs" dxfId="43" priority="9" stopIfTrue="1" operator="between">
      <formula>260001</formula>
      <formula>270000</formula>
    </cfRule>
  </conditionalFormatting>
  <conditionalFormatting sqref="L2">
    <cfRule type="cellIs" dxfId="42" priority="4" stopIfTrue="1" operator="between">
      <formula>0</formula>
      <formula>250000</formula>
    </cfRule>
    <cfRule type="cellIs" dxfId="41" priority="5" stopIfTrue="1" operator="between">
      <formula>250001</formula>
      <formula>260000</formula>
    </cfRule>
    <cfRule type="cellIs" dxfId="40" priority="6" stopIfTrue="1" operator="between">
      <formula>260001</formula>
      <formula>270000</formula>
    </cfRule>
  </conditionalFormatting>
  <conditionalFormatting sqref="M2">
    <cfRule type="cellIs" dxfId="39" priority="1" stopIfTrue="1" operator="between">
      <formula>0</formula>
      <formula>250000</formula>
    </cfRule>
    <cfRule type="cellIs" dxfId="38" priority="2" stopIfTrue="1" operator="between">
      <formula>250001</formula>
      <formula>260000</formula>
    </cfRule>
    <cfRule type="cellIs" dxfId="37" priority="3" stopIfTrue="1" operator="between">
      <formula>260001</formula>
      <formula>270000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sqref="A1:K24"/>
    </sheetView>
  </sheetViews>
  <sheetFormatPr defaultRowHeight="13.2" x14ac:dyDescent="0.25"/>
  <sheetData>
    <row r="1" spans="1:12" ht="52.8" x14ac:dyDescent="0.25">
      <c r="A1" s="8" t="s">
        <v>1</v>
      </c>
      <c r="B1" s="8" t="s">
        <v>0</v>
      </c>
      <c r="C1" s="9" t="s">
        <v>2</v>
      </c>
      <c r="D1" s="1" t="s">
        <v>3</v>
      </c>
      <c r="E1" s="1" t="s">
        <v>4</v>
      </c>
      <c r="F1" s="10" t="s">
        <v>5</v>
      </c>
      <c r="G1" s="1" t="s">
        <v>6</v>
      </c>
      <c r="H1" s="1" t="s">
        <v>7</v>
      </c>
      <c r="I1" s="10" t="s">
        <v>8</v>
      </c>
      <c r="J1" s="1" t="s">
        <v>9</v>
      </c>
      <c r="K1" s="7" t="s">
        <v>10</v>
      </c>
      <c r="L1" s="12" t="s">
        <v>17</v>
      </c>
    </row>
    <row r="2" spans="1:12" x14ac:dyDescent="0.25">
      <c r="A2" s="5" t="s">
        <v>14</v>
      </c>
      <c r="B2" s="6">
        <v>1989</v>
      </c>
      <c r="C2" s="3">
        <f>D2+E2</f>
        <v>139896</v>
      </c>
      <c r="D2" s="3">
        <v>71256</v>
      </c>
      <c r="E2" s="3">
        <v>68640</v>
      </c>
      <c r="F2" s="3">
        <f>G2+H2</f>
        <v>296871</v>
      </c>
      <c r="G2" s="3">
        <v>148383</v>
      </c>
      <c r="H2" s="3">
        <v>148488</v>
      </c>
      <c r="I2" s="3">
        <f>J2+K2</f>
        <v>69697</v>
      </c>
      <c r="J2" s="3">
        <v>22409</v>
      </c>
      <c r="K2" s="3">
        <v>47288</v>
      </c>
      <c r="L2" s="13">
        <f>D2+E2+G2+H2+J2+K2</f>
        <v>506464</v>
      </c>
    </row>
    <row r="3" spans="1:12" x14ac:dyDescent="0.25">
      <c r="A3" s="5" t="s">
        <v>14</v>
      </c>
      <c r="B3" s="2">
        <v>1990</v>
      </c>
      <c r="C3" s="3">
        <f t="shared" ref="C3:C45" si="0">D3+E3</f>
        <v>139523</v>
      </c>
      <c r="D3" s="3">
        <v>70907</v>
      </c>
      <c r="E3" s="3">
        <v>68616</v>
      </c>
      <c r="F3" s="3">
        <f t="shared" ref="F3:F45" si="1">G3+H3</f>
        <v>300777</v>
      </c>
      <c r="G3" s="3">
        <v>150470</v>
      </c>
      <c r="H3" s="3">
        <v>150307</v>
      </c>
      <c r="I3" s="3">
        <f t="shared" ref="I3:I45" si="2">J3+K3</f>
        <v>71591</v>
      </c>
      <c r="J3" s="3">
        <v>23360</v>
      </c>
      <c r="K3" s="3">
        <v>48231</v>
      </c>
      <c r="L3" s="13">
        <f t="shared" ref="L3:L45" si="3">D3+E3+G3+H3+J3+K3</f>
        <v>511891</v>
      </c>
    </row>
    <row r="4" spans="1:12" x14ac:dyDescent="0.25">
      <c r="A4" s="5" t="s">
        <v>14</v>
      </c>
      <c r="B4" s="6">
        <v>1991</v>
      </c>
      <c r="C4" s="3">
        <f t="shared" si="0"/>
        <v>139535</v>
      </c>
      <c r="D4" s="3">
        <v>71096</v>
      </c>
      <c r="E4" s="3">
        <v>68439</v>
      </c>
      <c r="F4" s="3">
        <f t="shared" si="1"/>
        <v>304071</v>
      </c>
      <c r="G4" s="3">
        <v>152035</v>
      </c>
      <c r="H4" s="3">
        <v>152036</v>
      </c>
      <c r="I4" s="3">
        <f t="shared" si="2"/>
        <v>73217</v>
      </c>
      <c r="J4" s="3">
        <v>23969</v>
      </c>
      <c r="K4" s="3">
        <v>49248</v>
      </c>
      <c r="L4" s="13">
        <f t="shared" si="3"/>
        <v>516823</v>
      </c>
    </row>
    <row r="5" spans="1:12" x14ac:dyDescent="0.25">
      <c r="A5" s="5" t="s">
        <v>14</v>
      </c>
      <c r="B5" s="2">
        <v>1992</v>
      </c>
      <c r="C5" s="3">
        <f t="shared" si="0"/>
        <v>139819</v>
      </c>
      <c r="D5" s="3">
        <v>71318</v>
      </c>
      <c r="E5" s="3">
        <v>68501</v>
      </c>
      <c r="F5" s="3">
        <f t="shared" si="1"/>
        <v>306682</v>
      </c>
      <c r="G5" s="3">
        <v>153486</v>
      </c>
      <c r="H5" s="3">
        <v>153196</v>
      </c>
      <c r="I5" s="3">
        <f t="shared" si="2"/>
        <v>74841</v>
      </c>
      <c r="J5" s="3">
        <v>24481</v>
      </c>
      <c r="K5" s="3">
        <v>50360</v>
      </c>
      <c r="L5" s="13">
        <f t="shared" si="3"/>
        <v>521342</v>
      </c>
    </row>
    <row r="6" spans="1:12" x14ac:dyDescent="0.25">
      <c r="A6" s="5" t="s">
        <v>14</v>
      </c>
      <c r="B6" s="6">
        <v>1993</v>
      </c>
      <c r="C6" s="3">
        <f t="shared" si="0"/>
        <v>135981</v>
      </c>
      <c r="D6" s="3">
        <v>69563</v>
      </c>
      <c r="E6" s="3">
        <v>66418</v>
      </c>
      <c r="F6" s="3">
        <f t="shared" si="1"/>
        <v>302502</v>
      </c>
      <c r="G6" s="3">
        <v>151461</v>
      </c>
      <c r="H6" s="3">
        <v>151041</v>
      </c>
      <c r="I6" s="3">
        <f t="shared" si="2"/>
        <v>75195</v>
      </c>
      <c r="J6" s="3">
        <v>24603</v>
      </c>
      <c r="K6" s="3">
        <v>50592</v>
      </c>
      <c r="L6" s="13">
        <f t="shared" si="3"/>
        <v>513678</v>
      </c>
    </row>
    <row r="7" spans="1:12" x14ac:dyDescent="0.25">
      <c r="A7" s="5" t="s">
        <v>14</v>
      </c>
      <c r="B7" s="2">
        <v>1994</v>
      </c>
      <c r="C7" s="3">
        <f t="shared" si="0"/>
        <v>133363</v>
      </c>
      <c r="D7" s="3">
        <v>68253</v>
      </c>
      <c r="E7" s="3">
        <v>65110</v>
      </c>
      <c r="F7" s="3">
        <f t="shared" si="1"/>
        <v>301342</v>
      </c>
      <c r="G7" s="3">
        <v>151086</v>
      </c>
      <c r="H7" s="3">
        <v>150256</v>
      </c>
      <c r="I7" s="3">
        <f t="shared" si="2"/>
        <v>75951</v>
      </c>
      <c r="J7" s="3">
        <v>24765</v>
      </c>
      <c r="K7" s="3">
        <v>51186</v>
      </c>
      <c r="L7" s="13">
        <f t="shared" si="3"/>
        <v>510656</v>
      </c>
    </row>
    <row r="8" spans="1:12" x14ac:dyDescent="0.25">
      <c r="A8" s="5" t="s">
        <v>14</v>
      </c>
      <c r="B8" s="6">
        <v>1995</v>
      </c>
      <c r="C8" s="3">
        <f t="shared" si="0"/>
        <v>126326</v>
      </c>
      <c r="D8" s="3">
        <v>64816</v>
      </c>
      <c r="E8" s="3">
        <v>61510</v>
      </c>
      <c r="F8" s="3">
        <f t="shared" si="1"/>
        <v>291818</v>
      </c>
      <c r="G8" s="3">
        <v>146341</v>
      </c>
      <c r="H8" s="3">
        <v>145477</v>
      </c>
      <c r="I8" s="3">
        <f t="shared" si="2"/>
        <v>74235</v>
      </c>
      <c r="J8" s="3">
        <v>24134</v>
      </c>
      <c r="K8" s="3">
        <v>50101</v>
      </c>
      <c r="L8" s="13">
        <f t="shared" si="3"/>
        <v>492379</v>
      </c>
    </row>
    <row r="9" spans="1:12" x14ac:dyDescent="0.25">
      <c r="A9" s="5" t="s">
        <v>14</v>
      </c>
      <c r="B9" s="2">
        <v>1996</v>
      </c>
      <c r="C9" s="3">
        <f t="shared" si="0"/>
        <v>121557</v>
      </c>
      <c r="D9" s="3">
        <v>62438</v>
      </c>
      <c r="E9" s="3">
        <v>59119</v>
      </c>
      <c r="F9" s="3">
        <f t="shared" si="1"/>
        <v>285926</v>
      </c>
      <c r="G9" s="3">
        <v>143426</v>
      </c>
      <c r="H9" s="3">
        <v>142500</v>
      </c>
      <c r="I9" s="3">
        <f t="shared" si="2"/>
        <v>73720</v>
      </c>
      <c r="J9" s="3">
        <v>23928</v>
      </c>
      <c r="K9" s="3">
        <v>49792</v>
      </c>
      <c r="L9" s="13">
        <f t="shared" si="3"/>
        <v>481203</v>
      </c>
    </row>
    <row r="10" spans="1:12" x14ac:dyDescent="0.25">
      <c r="A10" s="5" t="s">
        <v>14</v>
      </c>
      <c r="B10" s="6">
        <v>1997</v>
      </c>
      <c r="C10" s="3">
        <f t="shared" si="0"/>
        <v>118403</v>
      </c>
      <c r="D10" s="3">
        <v>60979</v>
      </c>
      <c r="E10" s="3">
        <v>57424</v>
      </c>
      <c r="F10" s="3">
        <f t="shared" si="1"/>
        <v>285207</v>
      </c>
      <c r="G10" s="3">
        <v>143073</v>
      </c>
      <c r="H10" s="3">
        <v>142134</v>
      </c>
      <c r="I10" s="3">
        <f t="shared" si="2"/>
        <v>74468</v>
      </c>
      <c r="J10" s="3">
        <v>24263</v>
      </c>
      <c r="K10" s="3">
        <v>50205</v>
      </c>
      <c r="L10" s="13">
        <f t="shared" si="3"/>
        <v>478078</v>
      </c>
    </row>
    <row r="11" spans="1:12" x14ac:dyDescent="0.25">
      <c r="A11" s="5" t="s">
        <v>14</v>
      </c>
      <c r="B11" s="2">
        <v>1998</v>
      </c>
      <c r="C11" s="3">
        <f t="shared" si="0"/>
        <v>115519</v>
      </c>
      <c r="D11" s="3">
        <v>59494</v>
      </c>
      <c r="E11" s="3">
        <v>56025</v>
      </c>
      <c r="F11" s="3">
        <f t="shared" si="1"/>
        <v>284616</v>
      </c>
      <c r="G11" s="3">
        <v>142600</v>
      </c>
      <c r="H11" s="3">
        <v>142016</v>
      </c>
      <c r="I11" s="3">
        <f t="shared" si="2"/>
        <v>75084</v>
      </c>
      <c r="J11" s="3">
        <v>24619</v>
      </c>
      <c r="K11" s="3">
        <v>50465</v>
      </c>
      <c r="L11" s="13">
        <f t="shared" si="3"/>
        <v>475219</v>
      </c>
    </row>
    <row r="12" spans="1:12" x14ac:dyDescent="0.25">
      <c r="A12" s="5" t="s">
        <v>14</v>
      </c>
      <c r="B12" s="6">
        <v>1999</v>
      </c>
      <c r="C12" s="3">
        <f t="shared" si="0"/>
        <v>111375</v>
      </c>
      <c r="D12" s="3">
        <v>57006</v>
      </c>
      <c r="E12" s="3">
        <v>54369</v>
      </c>
      <c r="F12" s="3">
        <f t="shared" si="1"/>
        <v>285124</v>
      </c>
      <c r="G12" s="3">
        <v>142975</v>
      </c>
      <c r="H12" s="3">
        <v>142149</v>
      </c>
      <c r="I12" s="3">
        <f t="shared" si="2"/>
        <v>75270</v>
      </c>
      <c r="J12" s="3">
        <v>24959</v>
      </c>
      <c r="K12" s="3">
        <v>50311</v>
      </c>
      <c r="L12" s="13">
        <f t="shared" si="3"/>
        <v>471769</v>
      </c>
    </row>
    <row r="13" spans="1:12" x14ac:dyDescent="0.25">
      <c r="A13" s="5" t="s">
        <v>14</v>
      </c>
      <c r="B13" s="2">
        <v>2000</v>
      </c>
      <c r="C13" s="3">
        <f t="shared" si="0"/>
        <v>106376</v>
      </c>
      <c r="D13" s="3">
        <v>54314</v>
      </c>
      <c r="E13" s="3">
        <v>52062</v>
      </c>
      <c r="F13" s="3">
        <f t="shared" si="1"/>
        <v>285967</v>
      </c>
      <c r="G13" s="3">
        <v>143321</v>
      </c>
      <c r="H13" s="3">
        <v>142646</v>
      </c>
      <c r="I13" s="3">
        <f t="shared" si="2"/>
        <v>75682</v>
      </c>
      <c r="J13" s="3">
        <v>25272</v>
      </c>
      <c r="K13" s="3">
        <v>50410</v>
      </c>
      <c r="L13" s="13">
        <f t="shared" si="3"/>
        <v>468025</v>
      </c>
    </row>
    <row r="14" spans="1:12" x14ac:dyDescent="0.25">
      <c r="A14" s="5" t="s">
        <v>14</v>
      </c>
      <c r="B14" s="6">
        <v>2001</v>
      </c>
      <c r="C14" s="3">
        <f t="shared" si="0"/>
        <v>102154</v>
      </c>
      <c r="D14" s="3">
        <v>52281</v>
      </c>
      <c r="E14" s="3">
        <v>49873</v>
      </c>
      <c r="F14" s="3">
        <f t="shared" si="1"/>
        <v>286375</v>
      </c>
      <c r="G14" s="3">
        <v>143142</v>
      </c>
      <c r="H14" s="3">
        <v>143233</v>
      </c>
      <c r="I14" s="3">
        <f t="shared" si="2"/>
        <v>76112</v>
      </c>
      <c r="J14" s="3">
        <v>25669</v>
      </c>
      <c r="K14" s="3">
        <v>50443</v>
      </c>
      <c r="L14" s="13">
        <f t="shared" si="3"/>
        <v>464641</v>
      </c>
    </row>
    <row r="15" spans="1:12" x14ac:dyDescent="0.25">
      <c r="A15" s="5" t="s">
        <v>14</v>
      </c>
      <c r="B15" s="2">
        <v>2002</v>
      </c>
      <c r="C15" s="3">
        <f t="shared" si="0"/>
        <v>97604</v>
      </c>
      <c r="D15" s="3">
        <v>49996</v>
      </c>
      <c r="E15" s="3">
        <v>47608</v>
      </c>
      <c r="F15" s="3">
        <f t="shared" si="1"/>
        <v>285841</v>
      </c>
      <c r="G15" s="3">
        <v>142948</v>
      </c>
      <c r="H15" s="3">
        <v>142893</v>
      </c>
      <c r="I15" s="3">
        <f t="shared" si="2"/>
        <v>76984</v>
      </c>
      <c r="J15" s="3">
        <v>25722</v>
      </c>
      <c r="K15" s="3">
        <v>51262</v>
      </c>
      <c r="L15" s="13">
        <f t="shared" si="3"/>
        <v>460429</v>
      </c>
    </row>
    <row r="16" spans="1:12" x14ac:dyDescent="0.25">
      <c r="A16" s="5" t="s">
        <v>14</v>
      </c>
      <c r="B16" s="6">
        <v>2003</v>
      </c>
      <c r="C16" s="3">
        <f t="shared" si="0"/>
        <v>93756</v>
      </c>
      <c r="D16" s="3">
        <v>48039</v>
      </c>
      <c r="E16" s="3">
        <v>45717</v>
      </c>
      <c r="F16" s="3">
        <f t="shared" si="1"/>
        <v>287479</v>
      </c>
      <c r="G16" s="3">
        <v>144218</v>
      </c>
      <c r="H16" s="3">
        <v>143261</v>
      </c>
      <c r="I16" s="3">
        <f t="shared" si="2"/>
        <v>78003</v>
      </c>
      <c r="J16" s="3">
        <v>25550</v>
      </c>
      <c r="K16" s="3">
        <v>52453</v>
      </c>
      <c r="L16" s="13">
        <f t="shared" si="3"/>
        <v>459238</v>
      </c>
    </row>
    <row r="17" spans="1:12" x14ac:dyDescent="0.25">
      <c r="A17" s="5" t="s">
        <v>14</v>
      </c>
      <c r="B17" s="2">
        <v>2004</v>
      </c>
      <c r="C17" s="3">
        <f t="shared" si="0"/>
        <v>91005</v>
      </c>
      <c r="D17" s="3">
        <v>46683</v>
      </c>
      <c r="E17" s="3">
        <v>44322</v>
      </c>
      <c r="F17" s="3">
        <f t="shared" si="1"/>
        <v>288319</v>
      </c>
      <c r="G17" s="3">
        <v>145084</v>
      </c>
      <c r="H17" s="3">
        <v>143235</v>
      </c>
      <c r="I17" s="3">
        <f t="shared" si="2"/>
        <v>78946</v>
      </c>
      <c r="J17" s="3">
        <v>25391</v>
      </c>
      <c r="K17" s="3">
        <v>53555</v>
      </c>
      <c r="L17" s="13">
        <f t="shared" si="3"/>
        <v>458270</v>
      </c>
    </row>
    <row r="18" spans="1:12" x14ac:dyDescent="0.25">
      <c r="A18" s="5" t="s">
        <v>14</v>
      </c>
      <c r="B18" s="6">
        <v>2005</v>
      </c>
      <c r="C18" s="3">
        <f t="shared" si="0"/>
        <v>88912</v>
      </c>
      <c r="D18" s="3">
        <v>45618</v>
      </c>
      <c r="E18" s="3">
        <v>43294</v>
      </c>
      <c r="F18" s="3">
        <f t="shared" si="1"/>
        <v>288268</v>
      </c>
      <c r="G18" s="3">
        <v>145485</v>
      </c>
      <c r="H18" s="3">
        <v>142783</v>
      </c>
      <c r="I18" s="3">
        <f t="shared" si="2"/>
        <v>80177</v>
      </c>
      <c r="J18" s="3">
        <v>25333</v>
      </c>
      <c r="K18" s="3">
        <v>54844</v>
      </c>
      <c r="L18" s="13">
        <f t="shared" si="3"/>
        <v>457357</v>
      </c>
    </row>
    <row r="19" spans="1:12" x14ac:dyDescent="0.25">
      <c r="A19" s="5" t="s">
        <v>14</v>
      </c>
      <c r="B19" s="2">
        <v>2006</v>
      </c>
      <c r="C19" s="3">
        <f t="shared" si="0"/>
        <v>87462</v>
      </c>
      <c r="D19" s="3">
        <v>44904</v>
      </c>
      <c r="E19" s="3">
        <v>42558</v>
      </c>
      <c r="F19" s="3">
        <f t="shared" si="1"/>
        <v>288276</v>
      </c>
      <c r="G19" s="3">
        <v>145714</v>
      </c>
      <c r="H19" s="3">
        <v>142562</v>
      </c>
      <c r="I19" s="3">
        <f t="shared" si="2"/>
        <v>80903</v>
      </c>
      <c r="J19" s="3">
        <v>25047</v>
      </c>
      <c r="K19" s="3">
        <v>55856</v>
      </c>
      <c r="L19" s="13">
        <f t="shared" si="3"/>
        <v>456641</v>
      </c>
    </row>
    <row r="20" spans="1:12" x14ac:dyDescent="0.25">
      <c r="A20" s="5" t="s">
        <v>14</v>
      </c>
      <c r="B20" s="6">
        <v>2007</v>
      </c>
      <c r="C20" s="3">
        <f t="shared" si="0"/>
        <v>86541</v>
      </c>
      <c r="D20" s="3">
        <v>44509</v>
      </c>
      <c r="E20" s="3">
        <v>42032</v>
      </c>
      <c r="F20" s="3">
        <f t="shared" si="1"/>
        <v>287455</v>
      </c>
      <c r="G20" s="3">
        <v>145541</v>
      </c>
      <c r="H20" s="3">
        <v>141914</v>
      </c>
      <c r="I20" s="3">
        <f t="shared" si="2"/>
        <v>82263</v>
      </c>
      <c r="J20" s="3">
        <v>25255</v>
      </c>
      <c r="K20" s="3">
        <v>57008</v>
      </c>
      <c r="L20" s="13">
        <f t="shared" si="3"/>
        <v>456259</v>
      </c>
    </row>
    <row r="21" spans="1:12" x14ac:dyDescent="0.25">
      <c r="A21" s="5" t="s">
        <v>14</v>
      </c>
      <c r="B21" s="2">
        <v>2008</v>
      </c>
      <c r="C21" s="3">
        <f t="shared" si="0"/>
        <v>86174</v>
      </c>
      <c r="D21" s="3">
        <v>44291</v>
      </c>
      <c r="E21" s="3">
        <v>41883</v>
      </c>
      <c r="F21" s="3">
        <f t="shared" si="1"/>
        <v>286426</v>
      </c>
      <c r="G21" s="3">
        <v>145267</v>
      </c>
      <c r="H21" s="3">
        <v>141159</v>
      </c>
      <c r="I21" s="3">
        <f t="shared" si="2"/>
        <v>83695</v>
      </c>
      <c r="J21" s="3">
        <v>25611</v>
      </c>
      <c r="K21" s="3">
        <v>58084</v>
      </c>
      <c r="L21" s="13">
        <f t="shared" si="3"/>
        <v>456295</v>
      </c>
    </row>
    <row r="22" spans="1:12" x14ac:dyDescent="0.25">
      <c r="A22" s="5" t="s">
        <v>14</v>
      </c>
      <c r="B22" s="6">
        <v>2009</v>
      </c>
      <c r="C22" s="3">
        <f t="shared" si="0"/>
        <v>86395</v>
      </c>
      <c r="D22" s="3">
        <v>44432</v>
      </c>
      <c r="E22" s="3">
        <v>41963</v>
      </c>
      <c r="F22" s="3">
        <f t="shared" si="1"/>
        <v>285489</v>
      </c>
      <c r="G22" s="3">
        <v>144845</v>
      </c>
      <c r="H22" s="3">
        <v>140644</v>
      </c>
      <c r="I22" s="3">
        <f t="shared" si="2"/>
        <v>84840</v>
      </c>
      <c r="J22" s="3">
        <v>25995</v>
      </c>
      <c r="K22" s="3">
        <v>58845</v>
      </c>
      <c r="L22" s="13">
        <f t="shared" si="3"/>
        <v>456724</v>
      </c>
    </row>
    <row r="23" spans="1:12" x14ac:dyDescent="0.25">
      <c r="A23" s="5" t="s">
        <v>14</v>
      </c>
      <c r="B23" s="2">
        <v>2010</v>
      </c>
      <c r="C23" s="3">
        <f t="shared" si="0"/>
        <v>87129</v>
      </c>
      <c r="D23" s="3">
        <v>44849</v>
      </c>
      <c r="E23" s="3">
        <v>42280</v>
      </c>
      <c r="F23" s="3">
        <f t="shared" si="1"/>
        <v>283724</v>
      </c>
      <c r="G23" s="3">
        <v>143921</v>
      </c>
      <c r="H23" s="3">
        <v>139803</v>
      </c>
      <c r="I23" s="3">
        <f t="shared" si="2"/>
        <v>86568</v>
      </c>
      <c r="J23" s="3">
        <v>26474</v>
      </c>
      <c r="K23" s="3">
        <v>60094</v>
      </c>
      <c r="L23" s="13">
        <f t="shared" si="3"/>
        <v>457421</v>
      </c>
    </row>
    <row r="24" spans="1:12" x14ac:dyDescent="0.25">
      <c r="A24" s="5" t="s">
        <v>15</v>
      </c>
      <c r="B24" s="2">
        <v>1989</v>
      </c>
      <c r="C24" s="3">
        <f t="shared" si="0"/>
        <v>210481</v>
      </c>
      <c r="D24" s="3">
        <v>107185</v>
      </c>
      <c r="E24" s="3">
        <v>103296</v>
      </c>
      <c r="F24" s="3">
        <f t="shared" si="1"/>
        <v>402850</v>
      </c>
      <c r="G24" s="3">
        <v>211230</v>
      </c>
      <c r="H24" s="3">
        <v>191620</v>
      </c>
      <c r="I24" s="3">
        <f t="shared" si="2"/>
        <v>125823</v>
      </c>
      <c r="J24" s="3">
        <v>41077</v>
      </c>
      <c r="K24" s="3">
        <v>84746</v>
      </c>
      <c r="L24" s="13">
        <f t="shared" si="3"/>
        <v>739154</v>
      </c>
    </row>
    <row r="25" spans="1:12" x14ac:dyDescent="0.25">
      <c r="A25" s="5" t="s">
        <v>15</v>
      </c>
      <c r="B25" s="2">
        <v>1990</v>
      </c>
      <c r="C25" s="3">
        <f t="shared" si="0"/>
        <v>209421</v>
      </c>
      <c r="D25" s="3">
        <v>106627</v>
      </c>
      <c r="E25" s="3">
        <v>102794</v>
      </c>
      <c r="F25" s="3">
        <f t="shared" si="1"/>
        <v>400057</v>
      </c>
      <c r="G25" s="3">
        <v>210079</v>
      </c>
      <c r="H25" s="3">
        <v>189978</v>
      </c>
      <c r="I25" s="3">
        <f t="shared" si="2"/>
        <v>128608</v>
      </c>
      <c r="J25" s="3">
        <v>42096</v>
      </c>
      <c r="K25" s="3">
        <v>86512</v>
      </c>
      <c r="L25" s="13">
        <f t="shared" si="3"/>
        <v>738086</v>
      </c>
    </row>
    <row r="26" spans="1:12" x14ac:dyDescent="0.25">
      <c r="A26" s="5" t="s">
        <v>15</v>
      </c>
      <c r="B26" s="2">
        <v>1991</v>
      </c>
      <c r="C26" s="3">
        <f t="shared" si="0"/>
        <v>208417</v>
      </c>
      <c r="D26" s="3">
        <v>106137</v>
      </c>
      <c r="E26" s="3">
        <v>102280</v>
      </c>
      <c r="F26" s="3">
        <f t="shared" si="1"/>
        <v>399679</v>
      </c>
      <c r="G26" s="3">
        <v>210046</v>
      </c>
      <c r="H26" s="3">
        <v>189633</v>
      </c>
      <c r="I26" s="3">
        <f t="shared" si="2"/>
        <v>131465</v>
      </c>
      <c r="J26" s="3">
        <v>43297</v>
      </c>
      <c r="K26" s="3">
        <v>88168</v>
      </c>
      <c r="L26" s="13">
        <f t="shared" si="3"/>
        <v>739561</v>
      </c>
    </row>
    <row r="27" spans="1:12" x14ac:dyDescent="0.25">
      <c r="A27" s="5" t="s">
        <v>15</v>
      </c>
      <c r="B27" s="2">
        <v>1992</v>
      </c>
      <c r="C27" s="3">
        <f t="shared" si="0"/>
        <v>206839</v>
      </c>
      <c r="D27" s="3">
        <v>105422</v>
      </c>
      <c r="E27" s="3">
        <v>101417</v>
      </c>
      <c r="F27" s="3">
        <f t="shared" si="1"/>
        <v>399296</v>
      </c>
      <c r="G27" s="3">
        <v>210260</v>
      </c>
      <c r="H27" s="3">
        <v>189036</v>
      </c>
      <c r="I27" s="3">
        <f t="shared" si="2"/>
        <v>133279</v>
      </c>
      <c r="J27" s="3">
        <v>43962</v>
      </c>
      <c r="K27" s="3">
        <v>89317</v>
      </c>
      <c r="L27" s="13">
        <f t="shared" si="3"/>
        <v>739414</v>
      </c>
    </row>
    <row r="28" spans="1:12" x14ac:dyDescent="0.25">
      <c r="A28" s="5" t="s">
        <v>15</v>
      </c>
      <c r="B28" s="2">
        <v>1993</v>
      </c>
      <c r="C28" s="3">
        <f t="shared" si="0"/>
        <v>209537</v>
      </c>
      <c r="D28" s="3">
        <v>106650</v>
      </c>
      <c r="E28" s="3">
        <v>102887</v>
      </c>
      <c r="F28" s="3">
        <f t="shared" si="1"/>
        <v>408569</v>
      </c>
      <c r="G28" s="3">
        <v>215207</v>
      </c>
      <c r="H28" s="3">
        <v>193362</v>
      </c>
      <c r="I28" s="3">
        <f t="shared" si="2"/>
        <v>137386</v>
      </c>
      <c r="J28" s="3">
        <v>45418</v>
      </c>
      <c r="K28" s="3">
        <v>91968</v>
      </c>
      <c r="L28" s="13">
        <f t="shared" si="3"/>
        <v>755492</v>
      </c>
    </row>
    <row r="29" spans="1:12" x14ac:dyDescent="0.25">
      <c r="A29" s="5" t="s">
        <v>15</v>
      </c>
      <c r="B29" s="2">
        <v>1994</v>
      </c>
      <c r="C29" s="3">
        <f t="shared" si="0"/>
        <v>210041</v>
      </c>
      <c r="D29" s="3">
        <v>106766</v>
      </c>
      <c r="E29" s="3">
        <v>103275</v>
      </c>
      <c r="F29" s="3">
        <f t="shared" si="1"/>
        <v>412899</v>
      </c>
      <c r="G29" s="3">
        <v>217806</v>
      </c>
      <c r="H29" s="3">
        <v>195093</v>
      </c>
      <c r="I29" s="3">
        <f t="shared" si="2"/>
        <v>139383</v>
      </c>
      <c r="J29" s="3">
        <v>45907</v>
      </c>
      <c r="K29" s="3">
        <v>93476</v>
      </c>
      <c r="L29" s="13">
        <f t="shared" si="3"/>
        <v>762323</v>
      </c>
    </row>
    <row r="30" spans="1:12" x14ac:dyDescent="0.25">
      <c r="A30" s="5" t="s">
        <v>15</v>
      </c>
      <c r="B30" s="2">
        <v>1995</v>
      </c>
      <c r="C30" s="3">
        <f t="shared" si="0"/>
        <v>212654</v>
      </c>
      <c r="D30" s="3">
        <v>107990</v>
      </c>
      <c r="E30" s="3">
        <v>104664</v>
      </c>
      <c r="F30" s="3">
        <f t="shared" si="1"/>
        <v>424549</v>
      </c>
      <c r="G30" s="3">
        <v>224037</v>
      </c>
      <c r="H30" s="3">
        <v>200512</v>
      </c>
      <c r="I30" s="3">
        <f t="shared" si="2"/>
        <v>143210</v>
      </c>
      <c r="J30" s="3">
        <v>47120</v>
      </c>
      <c r="K30" s="3">
        <v>96090</v>
      </c>
      <c r="L30" s="13">
        <f t="shared" si="3"/>
        <v>780413</v>
      </c>
    </row>
    <row r="31" spans="1:12" x14ac:dyDescent="0.25">
      <c r="A31" s="5" t="s">
        <v>15</v>
      </c>
      <c r="B31" s="2">
        <v>1996</v>
      </c>
      <c r="C31" s="3">
        <f t="shared" si="0"/>
        <v>212434</v>
      </c>
      <c r="D31" s="3">
        <v>107840</v>
      </c>
      <c r="E31" s="3">
        <v>104594</v>
      </c>
      <c r="F31" s="3">
        <f t="shared" si="1"/>
        <v>431563</v>
      </c>
      <c r="G31" s="3">
        <v>227960</v>
      </c>
      <c r="H31" s="3">
        <v>203603</v>
      </c>
      <c r="I31" s="3">
        <f t="shared" si="2"/>
        <v>146013</v>
      </c>
      <c r="J31" s="3">
        <v>47907</v>
      </c>
      <c r="K31" s="3">
        <v>98106</v>
      </c>
      <c r="L31" s="13">
        <f t="shared" si="3"/>
        <v>790010</v>
      </c>
    </row>
    <row r="32" spans="1:12" x14ac:dyDescent="0.25">
      <c r="A32" s="5" t="s">
        <v>15</v>
      </c>
      <c r="B32" s="2">
        <v>1997</v>
      </c>
      <c r="C32" s="3">
        <f t="shared" si="0"/>
        <v>209674</v>
      </c>
      <c r="D32" s="3">
        <v>106346</v>
      </c>
      <c r="E32" s="3">
        <v>103328</v>
      </c>
      <c r="F32" s="3">
        <f t="shared" si="1"/>
        <v>435399</v>
      </c>
      <c r="G32" s="3">
        <v>229922</v>
      </c>
      <c r="H32" s="3">
        <v>205477</v>
      </c>
      <c r="I32" s="3">
        <f t="shared" si="2"/>
        <v>146960</v>
      </c>
      <c r="J32" s="3">
        <v>48287</v>
      </c>
      <c r="K32" s="3">
        <v>98673</v>
      </c>
      <c r="L32" s="13">
        <f t="shared" si="3"/>
        <v>792033</v>
      </c>
    </row>
    <row r="33" spans="1:12" x14ac:dyDescent="0.25">
      <c r="A33" s="5" t="s">
        <v>15</v>
      </c>
      <c r="B33" s="2">
        <v>1998</v>
      </c>
      <c r="C33" s="3">
        <f t="shared" si="0"/>
        <v>206739</v>
      </c>
      <c r="D33" s="3">
        <v>104878</v>
      </c>
      <c r="E33" s="3">
        <v>101861</v>
      </c>
      <c r="F33" s="3">
        <f t="shared" si="1"/>
        <v>439053</v>
      </c>
      <c r="G33" s="3">
        <v>231474</v>
      </c>
      <c r="H33" s="3">
        <v>207579</v>
      </c>
      <c r="I33" s="3">
        <f t="shared" si="2"/>
        <v>147154</v>
      </c>
      <c r="J33" s="3">
        <v>48454</v>
      </c>
      <c r="K33" s="3">
        <v>98700</v>
      </c>
      <c r="L33" s="13">
        <f t="shared" si="3"/>
        <v>792946</v>
      </c>
    </row>
    <row r="34" spans="1:12" x14ac:dyDescent="0.25">
      <c r="A34" s="5" t="s">
        <v>15</v>
      </c>
      <c r="B34" s="2">
        <v>1999</v>
      </c>
      <c r="C34" s="3">
        <f t="shared" si="0"/>
        <v>203736</v>
      </c>
      <c r="D34" s="3">
        <v>103647</v>
      </c>
      <c r="E34" s="3">
        <v>100089</v>
      </c>
      <c r="F34" s="3">
        <f t="shared" si="1"/>
        <v>443706</v>
      </c>
      <c r="G34" s="3">
        <v>233187</v>
      </c>
      <c r="H34" s="3">
        <v>210519</v>
      </c>
      <c r="I34" s="3">
        <f t="shared" si="2"/>
        <v>146643</v>
      </c>
      <c r="J34" s="3">
        <v>48506</v>
      </c>
      <c r="K34" s="3">
        <v>98137</v>
      </c>
      <c r="L34" s="13">
        <f t="shared" si="3"/>
        <v>794085</v>
      </c>
    </row>
    <row r="35" spans="1:12" x14ac:dyDescent="0.25">
      <c r="A35" s="5" t="s">
        <v>15</v>
      </c>
      <c r="B35" s="2">
        <v>2000</v>
      </c>
      <c r="C35" s="3">
        <f t="shared" si="0"/>
        <v>199361</v>
      </c>
      <c r="D35" s="3">
        <v>101883</v>
      </c>
      <c r="E35" s="3">
        <v>97478</v>
      </c>
      <c r="F35" s="3">
        <f t="shared" si="1"/>
        <v>447294</v>
      </c>
      <c r="G35" s="3">
        <v>234668</v>
      </c>
      <c r="H35" s="3">
        <v>212626</v>
      </c>
      <c r="I35" s="3">
        <f t="shared" si="2"/>
        <v>146488</v>
      </c>
      <c r="J35" s="3">
        <v>48405</v>
      </c>
      <c r="K35" s="3">
        <v>98083</v>
      </c>
      <c r="L35" s="13">
        <f t="shared" si="3"/>
        <v>793143</v>
      </c>
    </row>
    <row r="36" spans="1:12" x14ac:dyDescent="0.25">
      <c r="A36" s="5" t="s">
        <v>15</v>
      </c>
      <c r="B36" s="2">
        <v>2001</v>
      </c>
      <c r="C36" s="3">
        <f t="shared" si="0"/>
        <v>195533</v>
      </c>
      <c r="D36" s="3">
        <v>100086</v>
      </c>
      <c r="E36" s="3">
        <v>95447</v>
      </c>
      <c r="F36" s="3">
        <f t="shared" si="1"/>
        <v>452057</v>
      </c>
      <c r="G36" s="3">
        <v>236476</v>
      </c>
      <c r="H36" s="3">
        <v>215581</v>
      </c>
      <c r="I36" s="3">
        <f t="shared" si="2"/>
        <v>145950</v>
      </c>
      <c r="J36" s="3">
        <v>48657</v>
      </c>
      <c r="K36" s="3">
        <v>97293</v>
      </c>
      <c r="L36" s="13">
        <f t="shared" si="3"/>
        <v>793540</v>
      </c>
    </row>
    <row r="37" spans="1:12" x14ac:dyDescent="0.25">
      <c r="A37" s="5" t="s">
        <v>15</v>
      </c>
      <c r="B37" s="2">
        <v>2002</v>
      </c>
      <c r="C37" s="3">
        <f t="shared" si="0"/>
        <v>191933</v>
      </c>
      <c r="D37" s="3">
        <v>98185</v>
      </c>
      <c r="E37" s="3">
        <v>93748</v>
      </c>
      <c r="F37" s="3">
        <f t="shared" si="1"/>
        <v>456233</v>
      </c>
      <c r="G37" s="3">
        <v>238574</v>
      </c>
      <c r="H37" s="3">
        <v>217659</v>
      </c>
      <c r="I37" s="3">
        <f t="shared" si="2"/>
        <v>146019</v>
      </c>
      <c r="J37" s="3">
        <v>48725</v>
      </c>
      <c r="K37" s="3">
        <v>97294</v>
      </c>
      <c r="L37" s="13">
        <f t="shared" si="3"/>
        <v>794185</v>
      </c>
    </row>
    <row r="38" spans="1:12" x14ac:dyDescent="0.25">
      <c r="A38" s="5" t="s">
        <v>15</v>
      </c>
      <c r="B38" s="2">
        <v>2003</v>
      </c>
      <c r="C38" s="3">
        <f t="shared" si="0"/>
        <v>186200</v>
      </c>
      <c r="D38" s="3">
        <v>95332</v>
      </c>
      <c r="E38" s="3">
        <v>90868</v>
      </c>
      <c r="F38" s="3">
        <f t="shared" si="1"/>
        <v>460174</v>
      </c>
      <c r="G38" s="3">
        <v>241034</v>
      </c>
      <c r="H38" s="3">
        <v>219140</v>
      </c>
      <c r="I38" s="3">
        <f t="shared" si="2"/>
        <v>145432</v>
      </c>
      <c r="J38" s="3">
        <v>47878</v>
      </c>
      <c r="K38" s="3">
        <v>97554</v>
      </c>
      <c r="L38" s="13">
        <f t="shared" si="3"/>
        <v>791806</v>
      </c>
    </row>
    <row r="39" spans="1:12" x14ac:dyDescent="0.25">
      <c r="A39" s="5" t="s">
        <v>15</v>
      </c>
      <c r="B39" s="2">
        <v>2004</v>
      </c>
      <c r="C39" s="3">
        <f t="shared" si="0"/>
        <v>180936</v>
      </c>
      <c r="D39" s="3">
        <v>92706</v>
      </c>
      <c r="E39" s="3">
        <v>88230</v>
      </c>
      <c r="F39" s="3">
        <f t="shared" si="1"/>
        <v>463987</v>
      </c>
      <c r="G39" s="3">
        <v>243560</v>
      </c>
      <c r="H39" s="3">
        <v>220427</v>
      </c>
      <c r="I39" s="3">
        <f t="shared" si="2"/>
        <v>145091</v>
      </c>
      <c r="J39" s="3">
        <v>47243</v>
      </c>
      <c r="K39" s="3">
        <v>97848</v>
      </c>
      <c r="L39" s="13">
        <f t="shared" si="3"/>
        <v>790014</v>
      </c>
    </row>
    <row r="40" spans="1:12" x14ac:dyDescent="0.25">
      <c r="A40" s="5" t="s">
        <v>15</v>
      </c>
      <c r="B40" s="2">
        <v>2005</v>
      </c>
      <c r="C40" s="3">
        <f t="shared" si="0"/>
        <v>176518</v>
      </c>
      <c r="D40" s="3">
        <v>90448</v>
      </c>
      <c r="E40" s="3">
        <v>86070</v>
      </c>
      <c r="F40" s="3">
        <f t="shared" si="1"/>
        <v>466153</v>
      </c>
      <c r="G40" s="3">
        <v>245170</v>
      </c>
      <c r="H40" s="3">
        <v>220983</v>
      </c>
      <c r="I40" s="3">
        <f t="shared" si="2"/>
        <v>145625</v>
      </c>
      <c r="J40" s="3">
        <v>47078</v>
      </c>
      <c r="K40" s="3">
        <v>98547</v>
      </c>
      <c r="L40" s="13">
        <f t="shared" si="3"/>
        <v>788296</v>
      </c>
    </row>
    <row r="41" spans="1:12" x14ac:dyDescent="0.25">
      <c r="A41" s="5" t="s">
        <v>15</v>
      </c>
      <c r="B41" s="2">
        <v>2006</v>
      </c>
      <c r="C41" s="3">
        <f t="shared" si="0"/>
        <v>172511</v>
      </c>
      <c r="D41" s="3">
        <v>88451</v>
      </c>
      <c r="E41" s="3">
        <v>84060</v>
      </c>
      <c r="F41" s="3">
        <f t="shared" si="1"/>
        <v>468423</v>
      </c>
      <c r="G41" s="3">
        <v>246673</v>
      </c>
      <c r="H41" s="3">
        <v>221750</v>
      </c>
      <c r="I41" s="3">
        <f t="shared" si="2"/>
        <v>145039</v>
      </c>
      <c r="J41" s="3">
        <v>46124</v>
      </c>
      <c r="K41" s="3">
        <v>98915</v>
      </c>
      <c r="L41" s="13">
        <f t="shared" si="3"/>
        <v>785973</v>
      </c>
    </row>
    <row r="42" spans="1:12" x14ac:dyDescent="0.25">
      <c r="A42" s="5" t="s">
        <v>15</v>
      </c>
      <c r="B42" s="2">
        <v>2007</v>
      </c>
      <c r="C42" s="3">
        <f t="shared" si="0"/>
        <v>168760</v>
      </c>
      <c r="D42" s="3">
        <v>86403</v>
      </c>
      <c r="E42" s="3">
        <v>82357</v>
      </c>
      <c r="F42" s="3">
        <f t="shared" si="1"/>
        <v>471027</v>
      </c>
      <c r="G42" s="3">
        <v>248213</v>
      </c>
      <c r="H42" s="3">
        <v>222814</v>
      </c>
      <c r="I42" s="3">
        <f t="shared" si="2"/>
        <v>144947</v>
      </c>
      <c r="J42" s="3">
        <v>45738</v>
      </c>
      <c r="K42" s="3">
        <v>99209</v>
      </c>
      <c r="L42" s="13">
        <f t="shared" si="3"/>
        <v>784734</v>
      </c>
    </row>
    <row r="43" spans="1:12" x14ac:dyDescent="0.25">
      <c r="A43" s="5" t="s">
        <v>15</v>
      </c>
      <c r="B43" s="2">
        <v>2008</v>
      </c>
      <c r="C43" s="3">
        <f t="shared" si="0"/>
        <v>165491</v>
      </c>
      <c r="D43" s="3">
        <v>84708</v>
      </c>
      <c r="E43" s="3">
        <v>80783</v>
      </c>
      <c r="F43" s="3">
        <f t="shared" si="1"/>
        <v>472666</v>
      </c>
      <c r="G43" s="3">
        <v>248427</v>
      </c>
      <c r="H43" s="3">
        <v>224239</v>
      </c>
      <c r="I43" s="3">
        <f t="shared" si="2"/>
        <v>145321</v>
      </c>
      <c r="J43" s="3">
        <v>45774</v>
      </c>
      <c r="K43" s="3">
        <v>99547</v>
      </c>
      <c r="L43" s="13">
        <f t="shared" si="3"/>
        <v>783478</v>
      </c>
    </row>
    <row r="44" spans="1:12" x14ac:dyDescent="0.25">
      <c r="A44" s="5" t="s">
        <v>15</v>
      </c>
      <c r="B44" s="2">
        <v>2009</v>
      </c>
      <c r="C44" s="3">
        <f t="shared" si="0"/>
        <v>163552</v>
      </c>
      <c r="D44" s="3">
        <v>83807</v>
      </c>
      <c r="E44" s="3">
        <v>79745</v>
      </c>
      <c r="F44" s="3">
        <f t="shared" si="1"/>
        <v>474660</v>
      </c>
      <c r="G44" s="3">
        <v>249272</v>
      </c>
      <c r="H44" s="3">
        <v>225388</v>
      </c>
      <c r="I44" s="3">
        <f t="shared" si="2"/>
        <v>145594</v>
      </c>
      <c r="J44" s="3">
        <v>45976</v>
      </c>
      <c r="K44" s="3">
        <v>99618</v>
      </c>
      <c r="L44" s="13">
        <f t="shared" si="3"/>
        <v>783806</v>
      </c>
    </row>
    <row r="45" spans="1:12" x14ac:dyDescent="0.25">
      <c r="A45" s="14" t="s">
        <v>15</v>
      </c>
      <c r="B45" s="15">
        <v>2010</v>
      </c>
      <c r="C45" s="16">
        <f t="shared" si="0"/>
        <v>162347</v>
      </c>
      <c r="D45" s="16">
        <v>83263</v>
      </c>
      <c r="E45" s="16">
        <v>79084</v>
      </c>
      <c r="F45" s="16">
        <f t="shared" si="1"/>
        <v>474758</v>
      </c>
      <c r="G45" s="16">
        <v>249379</v>
      </c>
      <c r="H45" s="16">
        <v>225379</v>
      </c>
      <c r="I45" s="16">
        <f t="shared" si="2"/>
        <v>147469</v>
      </c>
      <c r="J45" s="16">
        <v>46741</v>
      </c>
      <c r="K45" s="16">
        <v>100728</v>
      </c>
      <c r="L45" s="13">
        <f t="shared" si="3"/>
        <v>784574</v>
      </c>
    </row>
    <row r="46" spans="1:12" x14ac:dyDescent="0.25">
      <c r="A46" s="57" t="s">
        <v>18</v>
      </c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17">
        <f>SUM(L2:L45)</f>
        <v>27627868</v>
      </c>
    </row>
  </sheetData>
  <mergeCells count="1">
    <mergeCell ref="A46:K46"/>
  </mergeCells>
  <conditionalFormatting sqref="F1 I1 C1">
    <cfRule type="cellIs" dxfId="36" priority="4" stopIfTrue="1" operator="between">
      <formula>0</formula>
      <formula>250000</formula>
    </cfRule>
    <cfRule type="cellIs" dxfId="35" priority="5" stopIfTrue="1" operator="between">
      <formula>250001</formula>
      <formula>260000</formula>
    </cfRule>
    <cfRule type="cellIs" dxfId="34" priority="6" stopIfTrue="1" operator="between">
      <formula>260001</formula>
      <formula>270000</formula>
    </cfRule>
  </conditionalFormatting>
  <conditionalFormatting sqref="L1">
    <cfRule type="cellIs" dxfId="33" priority="1" stopIfTrue="1" operator="between">
      <formula>0</formula>
      <formula>250000</formula>
    </cfRule>
    <cfRule type="cellIs" dxfId="32" priority="2" stopIfTrue="1" operator="between">
      <formula>250001</formula>
      <formula>260000</formula>
    </cfRule>
    <cfRule type="cellIs" dxfId="31" priority="3" stopIfTrue="1" operator="between">
      <formula>260001</formula>
      <formula>270000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topLeftCell="B3" workbookViewId="0">
      <selection activeCell="S11" sqref="S11"/>
    </sheetView>
  </sheetViews>
  <sheetFormatPr defaultRowHeight="13.2" x14ac:dyDescent="0.25"/>
  <cols>
    <col min="15" max="15" width="11.6640625" customWidth="1"/>
    <col min="16" max="16" width="12.109375" customWidth="1"/>
    <col min="20" max="20" width="16.33203125" customWidth="1"/>
  </cols>
  <sheetData>
    <row r="1" spans="1:25" x14ac:dyDescent="0.25">
      <c r="A1" s="55" t="s">
        <v>16</v>
      </c>
      <c r="B1" s="56"/>
      <c r="C1" s="53"/>
      <c r="D1" s="53"/>
      <c r="E1" s="53"/>
      <c r="F1" s="53"/>
      <c r="G1" s="53"/>
      <c r="H1" s="53"/>
      <c r="I1" s="53"/>
      <c r="J1" s="53"/>
      <c r="K1" s="54"/>
    </row>
    <row r="2" spans="1:25" ht="66" x14ac:dyDescent="0.25">
      <c r="A2" s="8" t="s">
        <v>1</v>
      </c>
      <c r="B2" s="8" t="s">
        <v>0</v>
      </c>
      <c r="C2" s="9" t="s">
        <v>2</v>
      </c>
      <c r="D2" s="1" t="s">
        <v>3</v>
      </c>
      <c r="E2" s="1" t="s">
        <v>4</v>
      </c>
      <c r="F2" s="10" t="s">
        <v>5</v>
      </c>
      <c r="G2" s="1" t="s">
        <v>6</v>
      </c>
      <c r="H2" s="1" t="s">
        <v>7</v>
      </c>
      <c r="I2" s="10" t="s">
        <v>8</v>
      </c>
      <c r="J2" s="1" t="s">
        <v>9</v>
      </c>
      <c r="K2" s="7" t="s">
        <v>10</v>
      </c>
      <c r="L2" s="12" t="s">
        <v>17</v>
      </c>
      <c r="M2" s="28" t="s">
        <v>19</v>
      </c>
      <c r="N2" s="20" t="s">
        <v>27</v>
      </c>
      <c r="O2" s="12" t="s">
        <v>5</v>
      </c>
      <c r="P2" s="12" t="s">
        <v>8</v>
      </c>
      <c r="Q2" s="36" t="s">
        <v>28</v>
      </c>
      <c r="T2" s="33" t="s">
        <v>24</v>
      </c>
      <c r="X2" s="35"/>
      <c r="Y2" s="35"/>
    </row>
    <row r="3" spans="1:25" x14ac:dyDescent="0.25">
      <c r="A3" s="5" t="s">
        <v>14</v>
      </c>
      <c r="B3" s="6">
        <v>1989</v>
      </c>
      <c r="C3" s="3">
        <f>SUM(D3,E3)</f>
        <v>139896</v>
      </c>
      <c r="D3" s="3">
        <v>71256</v>
      </c>
      <c r="E3" s="3">
        <v>68640</v>
      </c>
      <c r="F3">
        <f>G3+H3</f>
        <v>296871</v>
      </c>
      <c r="G3" s="3">
        <v>148383</v>
      </c>
      <c r="H3" s="3">
        <v>148488</v>
      </c>
      <c r="I3" s="3">
        <f>J3+K3</f>
        <v>69697</v>
      </c>
      <c r="J3" s="3">
        <v>22409</v>
      </c>
      <c r="K3" s="3">
        <v>47288</v>
      </c>
      <c r="L3" s="13">
        <f>D3+E3+G3+H3+J3+K3</f>
        <v>506464</v>
      </c>
      <c r="M3" s="13">
        <f>L3+L25</f>
        <v>1245618</v>
      </c>
      <c r="N3" s="13">
        <f>SUM(D3,E3,D25,E25)</f>
        <v>350377</v>
      </c>
      <c r="O3" s="13">
        <f>G3+H3+G25+H25</f>
        <v>699721</v>
      </c>
      <c r="P3" s="13">
        <f>J3+K3+J25+K25</f>
        <v>195520</v>
      </c>
      <c r="Q3" s="29">
        <f>RANK(L3,$L$3:$L$24,0)</f>
        <v>6</v>
      </c>
      <c r="T3" s="38"/>
      <c r="U3" s="59" t="s">
        <v>32</v>
      </c>
      <c r="V3" s="59"/>
      <c r="X3" s="35">
        <f t="shared" ref="X3:X24" si="0">H3+H25</f>
        <v>340108</v>
      </c>
      <c r="Y3" s="35" t="b">
        <f t="shared" ref="Y3:Y24" si="1">IF((H3+H25)&gt;=470000,IF((H3+H25)&lt;=477000, 1))</f>
        <v>0</v>
      </c>
    </row>
    <row r="4" spans="1:25" x14ac:dyDescent="0.25">
      <c r="A4" s="5" t="s">
        <v>14</v>
      </c>
      <c r="B4" s="2">
        <v>1990</v>
      </c>
      <c r="C4" s="3">
        <f t="shared" ref="C4:C46" si="2">SUM(D4,E4)</f>
        <v>139523</v>
      </c>
      <c r="D4" s="3">
        <v>70907</v>
      </c>
      <c r="E4" s="3">
        <v>68616</v>
      </c>
      <c r="F4">
        <f t="shared" ref="F4:F46" si="3">G4+H4</f>
        <v>300777</v>
      </c>
      <c r="G4" s="3">
        <v>150470</v>
      </c>
      <c r="H4" s="3">
        <v>150307</v>
      </c>
      <c r="I4" s="3">
        <f t="shared" ref="I4:I46" si="4">J4+K4</f>
        <v>71591</v>
      </c>
      <c r="J4" s="3">
        <v>23360</v>
      </c>
      <c r="K4" s="3">
        <v>48231</v>
      </c>
      <c r="L4" s="13">
        <f t="shared" ref="L4:L46" si="5">D4+E4+G4+H4+J4+K4</f>
        <v>511891</v>
      </c>
      <c r="M4" s="13">
        <f t="shared" ref="M4:M24" si="6">L4+L26</f>
        <v>1249977</v>
      </c>
      <c r="N4" s="13">
        <f t="shared" ref="N4:N24" si="7">SUM(D4,E4,D26,E26)</f>
        <v>348944</v>
      </c>
      <c r="O4" s="13">
        <f t="shared" ref="O4:O24" si="8">G4+H4+G26+H26</f>
        <v>700834</v>
      </c>
      <c r="P4" s="13">
        <f t="shared" ref="P4:P24" si="9">J4+K4+J26+K26</f>
        <v>200199</v>
      </c>
      <c r="Q4" s="29">
        <f t="shared" ref="Q4:Q24" si="10">RANK(L4,$L$3:$L$24,0)</f>
        <v>4</v>
      </c>
      <c r="T4" s="39" t="s">
        <v>25</v>
      </c>
      <c r="U4" s="40">
        <f>SUM(Y3:Y24)</f>
        <v>0</v>
      </c>
      <c r="V4" s="40"/>
      <c r="X4" s="35">
        <f t="shared" si="0"/>
        <v>340285</v>
      </c>
      <c r="Y4" s="35" t="b">
        <f t="shared" si="1"/>
        <v>0</v>
      </c>
    </row>
    <row r="5" spans="1:25" x14ac:dyDescent="0.25">
      <c r="A5" s="5" t="s">
        <v>14</v>
      </c>
      <c r="B5" s="6">
        <v>1991</v>
      </c>
      <c r="C5" s="3">
        <f t="shared" si="2"/>
        <v>139535</v>
      </c>
      <c r="D5" s="3">
        <v>71096</v>
      </c>
      <c r="E5" s="3">
        <v>68439</v>
      </c>
      <c r="F5">
        <f t="shared" si="3"/>
        <v>304071</v>
      </c>
      <c r="G5" s="3">
        <v>152035</v>
      </c>
      <c r="H5" s="3">
        <v>152036</v>
      </c>
      <c r="I5" s="3">
        <f t="shared" si="4"/>
        <v>73217</v>
      </c>
      <c r="J5" s="3">
        <v>23969</v>
      </c>
      <c r="K5" s="3">
        <v>49248</v>
      </c>
      <c r="L5" s="13">
        <f t="shared" si="5"/>
        <v>516823</v>
      </c>
      <c r="M5" s="13">
        <f t="shared" si="6"/>
        <v>1256384</v>
      </c>
      <c r="N5" s="13">
        <f t="shared" si="7"/>
        <v>347952</v>
      </c>
      <c r="O5" s="13">
        <f t="shared" si="8"/>
        <v>703750</v>
      </c>
      <c r="P5" s="13">
        <f t="shared" si="9"/>
        <v>204682</v>
      </c>
      <c r="Q5" s="29">
        <f t="shared" si="10"/>
        <v>2</v>
      </c>
      <c r="T5" s="41"/>
      <c r="U5" s="50" t="s">
        <v>33</v>
      </c>
      <c r="V5" s="50" t="s">
        <v>34</v>
      </c>
      <c r="X5" s="35">
        <f t="shared" si="0"/>
        <v>341669</v>
      </c>
      <c r="Y5" s="35" t="b">
        <f t="shared" si="1"/>
        <v>0</v>
      </c>
    </row>
    <row r="6" spans="1:25" x14ac:dyDescent="0.25">
      <c r="A6" s="5" t="s">
        <v>14</v>
      </c>
      <c r="B6" s="2">
        <v>1992</v>
      </c>
      <c r="C6" s="3">
        <f t="shared" si="2"/>
        <v>139819</v>
      </c>
      <c r="D6" s="3">
        <v>71318</v>
      </c>
      <c r="E6" s="3">
        <v>68501</v>
      </c>
      <c r="F6">
        <f t="shared" si="3"/>
        <v>306682</v>
      </c>
      <c r="G6" s="3">
        <v>153486</v>
      </c>
      <c r="H6" s="3">
        <v>153196</v>
      </c>
      <c r="I6" s="3">
        <f t="shared" si="4"/>
        <v>74841</v>
      </c>
      <c r="J6" s="3">
        <v>24481</v>
      </c>
      <c r="K6" s="3">
        <v>50360</v>
      </c>
      <c r="L6" s="13">
        <f t="shared" si="5"/>
        <v>521342</v>
      </c>
      <c r="M6" s="13">
        <f t="shared" si="6"/>
        <v>1260756</v>
      </c>
      <c r="N6" s="13">
        <f t="shared" si="7"/>
        <v>346658</v>
      </c>
      <c r="O6" s="13">
        <f t="shared" si="8"/>
        <v>705978</v>
      </c>
      <c r="P6" s="13">
        <f t="shared" si="9"/>
        <v>208120</v>
      </c>
      <c r="Q6" s="29">
        <f t="shared" si="10"/>
        <v>1</v>
      </c>
      <c r="T6" s="43" t="s">
        <v>29</v>
      </c>
      <c r="U6" s="42">
        <f>MAX(L3:L4)</f>
        <v>511891</v>
      </c>
      <c r="V6" s="42">
        <f>MAX(L26:L46)</f>
        <v>794185</v>
      </c>
      <c r="X6" s="35">
        <f t="shared" si="0"/>
        <v>342232</v>
      </c>
      <c r="Y6" s="35" t="b">
        <f t="shared" si="1"/>
        <v>0</v>
      </c>
    </row>
    <row r="7" spans="1:25" x14ac:dyDescent="0.25">
      <c r="A7" s="5" t="s">
        <v>14</v>
      </c>
      <c r="B7" s="6">
        <v>1993</v>
      </c>
      <c r="C7" s="3">
        <f t="shared" si="2"/>
        <v>135981</v>
      </c>
      <c r="D7" s="3">
        <v>69563</v>
      </c>
      <c r="E7" s="3">
        <v>66418</v>
      </c>
      <c r="F7">
        <f t="shared" si="3"/>
        <v>302502</v>
      </c>
      <c r="G7" s="3">
        <v>151461</v>
      </c>
      <c r="H7" s="3">
        <v>151041</v>
      </c>
      <c r="I7" s="3">
        <f t="shared" si="4"/>
        <v>75195</v>
      </c>
      <c r="J7" s="3">
        <v>24603</v>
      </c>
      <c r="K7" s="3">
        <v>50592</v>
      </c>
      <c r="L7" s="13">
        <f t="shared" si="5"/>
        <v>513678</v>
      </c>
      <c r="M7" s="13">
        <f t="shared" si="6"/>
        <v>1269170</v>
      </c>
      <c r="N7" s="13">
        <f t="shared" si="7"/>
        <v>345518</v>
      </c>
      <c r="O7" s="13">
        <f t="shared" si="8"/>
        <v>711071</v>
      </c>
      <c r="P7" s="13">
        <f t="shared" si="9"/>
        <v>212581</v>
      </c>
      <c r="Q7" s="29">
        <f t="shared" si="10"/>
        <v>3</v>
      </c>
      <c r="T7" s="44"/>
      <c r="U7" s="45" t="s">
        <v>30</v>
      </c>
      <c r="V7" s="45" t="s">
        <v>31</v>
      </c>
      <c r="X7" s="35">
        <f t="shared" si="0"/>
        <v>344403</v>
      </c>
      <c r="Y7" s="35" t="b">
        <f t="shared" si="1"/>
        <v>0</v>
      </c>
    </row>
    <row r="8" spans="1:25" x14ac:dyDescent="0.25">
      <c r="A8" s="5" t="s">
        <v>14</v>
      </c>
      <c r="B8" s="2">
        <v>1994</v>
      </c>
      <c r="C8" s="3">
        <f t="shared" si="2"/>
        <v>133363</v>
      </c>
      <c r="D8" s="3">
        <v>68253</v>
      </c>
      <c r="E8" s="3">
        <v>65110</v>
      </c>
      <c r="F8">
        <f t="shared" si="3"/>
        <v>301342</v>
      </c>
      <c r="G8" s="3">
        <v>151086</v>
      </c>
      <c r="H8" s="3">
        <v>150256</v>
      </c>
      <c r="I8" s="3">
        <f t="shared" si="4"/>
        <v>75951</v>
      </c>
      <c r="J8" s="3">
        <v>24765</v>
      </c>
      <c r="K8" s="3">
        <v>51186</v>
      </c>
      <c r="L8" s="13">
        <f t="shared" si="5"/>
        <v>510656</v>
      </c>
      <c r="M8" s="13">
        <f t="shared" si="6"/>
        <v>1272979</v>
      </c>
      <c r="N8" s="13">
        <f t="shared" si="7"/>
        <v>343404</v>
      </c>
      <c r="O8" s="13">
        <f t="shared" si="8"/>
        <v>714241</v>
      </c>
      <c r="P8" s="13">
        <f t="shared" si="9"/>
        <v>215334</v>
      </c>
      <c r="Q8" s="29">
        <f t="shared" si="10"/>
        <v>5</v>
      </c>
      <c r="T8" s="45" t="s">
        <v>26</v>
      </c>
      <c r="U8" s="46">
        <f>MAX($N$3:$N$24)</f>
        <v>350377</v>
      </c>
      <c r="V8" s="46">
        <v>1989</v>
      </c>
      <c r="X8" s="35">
        <f t="shared" si="0"/>
        <v>345349</v>
      </c>
      <c r="Y8" s="35" t="b">
        <f t="shared" si="1"/>
        <v>0</v>
      </c>
    </row>
    <row r="9" spans="1:25" x14ac:dyDescent="0.25">
      <c r="A9" s="5" t="s">
        <v>14</v>
      </c>
      <c r="B9" s="6">
        <v>1995</v>
      </c>
      <c r="C9" s="3">
        <f t="shared" si="2"/>
        <v>126326</v>
      </c>
      <c r="D9" s="3">
        <v>64816</v>
      </c>
      <c r="E9" s="3">
        <v>61510</v>
      </c>
      <c r="F9">
        <f t="shared" si="3"/>
        <v>291818</v>
      </c>
      <c r="G9" s="3">
        <v>146341</v>
      </c>
      <c r="H9" s="3">
        <v>145477</v>
      </c>
      <c r="I9" s="3">
        <f t="shared" si="4"/>
        <v>74235</v>
      </c>
      <c r="J9" s="3">
        <v>24134</v>
      </c>
      <c r="K9" s="3">
        <v>50101</v>
      </c>
      <c r="L9" s="13">
        <f t="shared" si="5"/>
        <v>492379</v>
      </c>
      <c r="M9" s="13">
        <f t="shared" si="6"/>
        <v>1272792</v>
      </c>
      <c r="N9" s="13">
        <f t="shared" si="7"/>
        <v>338980</v>
      </c>
      <c r="O9" s="13">
        <f t="shared" si="8"/>
        <v>716367</v>
      </c>
      <c r="P9" s="13">
        <f t="shared" si="9"/>
        <v>217445</v>
      </c>
      <c r="Q9" s="29">
        <f t="shared" si="10"/>
        <v>7</v>
      </c>
      <c r="T9" s="47"/>
      <c r="U9" s="51" t="s">
        <v>35</v>
      </c>
      <c r="V9" s="51" t="s">
        <v>36</v>
      </c>
      <c r="X9" s="35">
        <f t="shared" si="0"/>
        <v>345989</v>
      </c>
      <c r="Y9" s="35" t="b">
        <f t="shared" si="1"/>
        <v>0</v>
      </c>
    </row>
    <row r="10" spans="1:25" x14ac:dyDescent="0.25">
      <c r="A10" s="5" t="s">
        <v>14</v>
      </c>
      <c r="B10" s="2">
        <v>1996</v>
      </c>
      <c r="C10" s="3">
        <f t="shared" si="2"/>
        <v>121557</v>
      </c>
      <c r="D10" s="3">
        <v>62438</v>
      </c>
      <c r="E10" s="3">
        <v>59119</v>
      </c>
      <c r="F10">
        <f t="shared" si="3"/>
        <v>285926</v>
      </c>
      <c r="G10" s="3">
        <v>143426</v>
      </c>
      <c r="H10" s="3">
        <v>142500</v>
      </c>
      <c r="I10" s="3">
        <f t="shared" si="4"/>
        <v>73720</v>
      </c>
      <c r="J10" s="3">
        <v>23928</v>
      </c>
      <c r="K10" s="3">
        <v>49792</v>
      </c>
      <c r="L10" s="13">
        <f t="shared" si="5"/>
        <v>481203</v>
      </c>
      <c r="M10" s="13">
        <f t="shared" si="6"/>
        <v>1271213</v>
      </c>
      <c r="N10" s="13">
        <f t="shared" si="7"/>
        <v>333991</v>
      </c>
      <c r="O10" s="13">
        <f t="shared" si="8"/>
        <v>717489</v>
      </c>
      <c r="P10" s="13">
        <f t="shared" si="9"/>
        <v>219733</v>
      </c>
      <c r="Q10" s="29">
        <f t="shared" si="10"/>
        <v>8</v>
      </c>
      <c r="T10" s="49" t="s">
        <v>25</v>
      </c>
      <c r="U10" s="48">
        <f>AVERAGE(M3:M24)</f>
        <v>1255812.1818181819</v>
      </c>
      <c r="V10" s="48" t="str">
        <f>IF(U10&lt;1000000,"«дуже холодно»",IF(U10&lt;1000777,"«прохолодно»",IF(U10&lt;1777777,"«тепло»","«спекотно»")))</f>
        <v>«тепло»</v>
      </c>
      <c r="X10" s="35">
        <f t="shared" si="0"/>
        <v>346103</v>
      </c>
      <c r="Y10" s="35" t="b">
        <f t="shared" si="1"/>
        <v>0</v>
      </c>
    </row>
    <row r="11" spans="1:25" x14ac:dyDescent="0.25">
      <c r="A11" s="5" t="s">
        <v>14</v>
      </c>
      <c r="B11" s="6">
        <v>1997</v>
      </c>
      <c r="C11" s="3">
        <f t="shared" si="2"/>
        <v>118403</v>
      </c>
      <c r="D11" s="3">
        <v>60979</v>
      </c>
      <c r="E11" s="3">
        <v>57424</v>
      </c>
      <c r="F11">
        <f t="shared" si="3"/>
        <v>285207</v>
      </c>
      <c r="G11" s="3">
        <v>143073</v>
      </c>
      <c r="H11" s="3">
        <v>142134</v>
      </c>
      <c r="I11" s="3">
        <f t="shared" si="4"/>
        <v>74468</v>
      </c>
      <c r="J11" s="3">
        <v>24263</v>
      </c>
      <c r="K11" s="3">
        <v>50205</v>
      </c>
      <c r="L11" s="13">
        <f t="shared" si="5"/>
        <v>478078</v>
      </c>
      <c r="M11" s="13">
        <f t="shared" si="6"/>
        <v>1270111</v>
      </c>
      <c r="N11" s="13">
        <f t="shared" si="7"/>
        <v>328077</v>
      </c>
      <c r="O11" s="13">
        <f t="shared" si="8"/>
        <v>720606</v>
      </c>
      <c r="P11" s="13">
        <f t="shared" si="9"/>
        <v>221428</v>
      </c>
      <c r="Q11" s="29">
        <f t="shared" si="10"/>
        <v>9</v>
      </c>
      <c r="T11" s="32"/>
      <c r="X11" s="35">
        <f t="shared" si="0"/>
        <v>347611</v>
      </c>
      <c r="Y11" s="35" t="b">
        <f t="shared" si="1"/>
        <v>0</v>
      </c>
    </row>
    <row r="12" spans="1:25" x14ac:dyDescent="0.25">
      <c r="A12" s="5" t="s">
        <v>14</v>
      </c>
      <c r="B12" s="2">
        <v>1998</v>
      </c>
      <c r="C12" s="3">
        <f t="shared" si="2"/>
        <v>115519</v>
      </c>
      <c r="D12" s="3">
        <v>59494</v>
      </c>
      <c r="E12" s="3">
        <v>56025</v>
      </c>
      <c r="F12">
        <f t="shared" si="3"/>
        <v>284616</v>
      </c>
      <c r="G12" s="3">
        <v>142600</v>
      </c>
      <c r="H12" s="3">
        <v>142016</v>
      </c>
      <c r="I12" s="3">
        <f t="shared" si="4"/>
        <v>75084</v>
      </c>
      <c r="J12" s="3">
        <v>24619</v>
      </c>
      <c r="K12" s="3">
        <v>50465</v>
      </c>
      <c r="L12" s="13">
        <f t="shared" si="5"/>
        <v>475219</v>
      </c>
      <c r="M12" s="13">
        <f t="shared" si="6"/>
        <v>1268165</v>
      </c>
      <c r="N12" s="13">
        <f t="shared" si="7"/>
        <v>322258</v>
      </c>
      <c r="O12" s="13">
        <f t="shared" si="8"/>
        <v>723669</v>
      </c>
      <c r="P12" s="13">
        <f t="shared" si="9"/>
        <v>222238</v>
      </c>
      <c r="Q12" s="29">
        <f t="shared" si="10"/>
        <v>10</v>
      </c>
      <c r="T12" s="32"/>
      <c r="X12" s="35">
        <f t="shared" si="0"/>
        <v>349595</v>
      </c>
      <c r="Y12" s="35" t="b">
        <f t="shared" si="1"/>
        <v>0</v>
      </c>
    </row>
    <row r="13" spans="1:25" x14ac:dyDescent="0.25">
      <c r="A13" s="5" t="s">
        <v>14</v>
      </c>
      <c r="B13" s="6">
        <v>1999</v>
      </c>
      <c r="C13" s="3">
        <f t="shared" si="2"/>
        <v>111375</v>
      </c>
      <c r="D13" s="3">
        <v>57006</v>
      </c>
      <c r="E13" s="3">
        <v>54369</v>
      </c>
      <c r="F13">
        <f t="shared" si="3"/>
        <v>285124</v>
      </c>
      <c r="G13" s="3">
        <v>142975</v>
      </c>
      <c r="H13" s="3">
        <v>142149</v>
      </c>
      <c r="I13" s="3">
        <f t="shared" si="4"/>
        <v>75270</v>
      </c>
      <c r="J13" s="3">
        <v>24959</v>
      </c>
      <c r="K13" s="3">
        <v>50311</v>
      </c>
      <c r="L13" s="13">
        <f t="shared" si="5"/>
        <v>471769</v>
      </c>
      <c r="M13" s="13">
        <f t="shared" si="6"/>
        <v>1265854</v>
      </c>
      <c r="N13" s="13">
        <f t="shared" si="7"/>
        <v>315111</v>
      </c>
      <c r="O13" s="13">
        <f t="shared" si="8"/>
        <v>728830</v>
      </c>
      <c r="P13" s="13">
        <f t="shared" si="9"/>
        <v>221913</v>
      </c>
      <c r="Q13" s="29">
        <f t="shared" si="10"/>
        <v>11</v>
      </c>
      <c r="T13" s="32"/>
      <c r="X13" s="35">
        <f t="shared" si="0"/>
        <v>352668</v>
      </c>
      <c r="Y13" s="35" t="b">
        <f t="shared" si="1"/>
        <v>0</v>
      </c>
    </row>
    <row r="14" spans="1:25" x14ac:dyDescent="0.25">
      <c r="A14" s="5" t="s">
        <v>14</v>
      </c>
      <c r="B14" s="2">
        <v>2000</v>
      </c>
      <c r="C14" s="3">
        <f t="shared" si="2"/>
        <v>106376</v>
      </c>
      <c r="D14" s="3">
        <v>54314</v>
      </c>
      <c r="E14" s="3">
        <v>52062</v>
      </c>
      <c r="F14">
        <f t="shared" si="3"/>
        <v>285967</v>
      </c>
      <c r="G14" s="3">
        <v>143321</v>
      </c>
      <c r="H14" s="3">
        <v>142646</v>
      </c>
      <c r="I14" s="3">
        <f t="shared" si="4"/>
        <v>75682</v>
      </c>
      <c r="J14" s="3">
        <v>25272</v>
      </c>
      <c r="K14" s="3">
        <v>50410</v>
      </c>
      <c r="L14" s="13">
        <f t="shared" si="5"/>
        <v>468025</v>
      </c>
      <c r="M14" s="13">
        <f t="shared" si="6"/>
        <v>1261168</v>
      </c>
      <c r="N14" s="13">
        <f t="shared" si="7"/>
        <v>305737</v>
      </c>
      <c r="O14" s="13">
        <f t="shared" si="8"/>
        <v>733261</v>
      </c>
      <c r="P14" s="13">
        <f t="shared" si="9"/>
        <v>222170</v>
      </c>
      <c r="Q14" s="29">
        <f t="shared" si="10"/>
        <v>12</v>
      </c>
      <c r="T14" s="34"/>
      <c r="X14" s="35">
        <f t="shared" si="0"/>
        <v>355272</v>
      </c>
      <c r="Y14" s="35" t="b">
        <f t="shared" si="1"/>
        <v>0</v>
      </c>
    </row>
    <row r="15" spans="1:25" x14ac:dyDescent="0.25">
      <c r="A15" s="5" t="s">
        <v>14</v>
      </c>
      <c r="B15" s="6">
        <v>2001</v>
      </c>
      <c r="C15" s="3">
        <f t="shared" si="2"/>
        <v>102154</v>
      </c>
      <c r="D15" s="3">
        <v>52281</v>
      </c>
      <c r="E15" s="3">
        <v>49873</v>
      </c>
      <c r="F15">
        <f t="shared" si="3"/>
        <v>286375</v>
      </c>
      <c r="G15" s="3">
        <v>143142</v>
      </c>
      <c r="H15" s="3">
        <v>143233</v>
      </c>
      <c r="I15" s="3">
        <f t="shared" si="4"/>
        <v>76112</v>
      </c>
      <c r="J15" s="3">
        <v>25669</v>
      </c>
      <c r="K15" s="3">
        <v>50443</v>
      </c>
      <c r="L15" s="13">
        <f t="shared" si="5"/>
        <v>464641</v>
      </c>
      <c r="M15" s="13">
        <f t="shared" si="6"/>
        <v>1258181</v>
      </c>
      <c r="N15" s="13">
        <f t="shared" si="7"/>
        <v>297687</v>
      </c>
      <c r="O15" s="13">
        <f t="shared" si="8"/>
        <v>738432</v>
      </c>
      <c r="P15" s="13">
        <f t="shared" si="9"/>
        <v>222062</v>
      </c>
      <c r="Q15" s="29">
        <f t="shared" si="10"/>
        <v>13</v>
      </c>
      <c r="X15" s="35">
        <f t="shared" si="0"/>
        <v>358814</v>
      </c>
      <c r="Y15" s="35" t="b">
        <f t="shared" si="1"/>
        <v>0</v>
      </c>
    </row>
    <row r="16" spans="1:25" x14ac:dyDescent="0.25">
      <c r="A16" s="5" t="s">
        <v>14</v>
      </c>
      <c r="B16" s="2">
        <v>2002</v>
      </c>
      <c r="C16" s="3">
        <f t="shared" si="2"/>
        <v>97604</v>
      </c>
      <c r="D16" s="3">
        <v>49996</v>
      </c>
      <c r="E16" s="3">
        <v>47608</v>
      </c>
      <c r="F16">
        <f t="shared" si="3"/>
        <v>285841</v>
      </c>
      <c r="G16" s="3">
        <v>142948</v>
      </c>
      <c r="H16" s="3">
        <v>142893</v>
      </c>
      <c r="I16" s="3">
        <f t="shared" si="4"/>
        <v>76984</v>
      </c>
      <c r="J16" s="3">
        <v>25722</v>
      </c>
      <c r="K16" s="3">
        <v>51262</v>
      </c>
      <c r="L16" s="13">
        <f t="shared" si="5"/>
        <v>460429</v>
      </c>
      <c r="M16" s="13">
        <f t="shared" si="6"/>
        <v>1254614</v>
      </c>
      <c r="N16" s="13">
        <f t="shared" si="7"/>
        <v>289537</v>
      </c>
      <c r="O16" s="13">
        <f t="shared" si="8"/>
        <v>742074</v>
      </c>
      <c r="P16" s="13">
        <f t="shared" si="9"/>
        <v>223003</v>
      </c>
      <c r="Q16" s="29">
        <f t="shared" si="10"/>
        <v>14</v>
      </c>
      <c r="X16" s="35">
        <f t="shared" si="0"/>
        <v>360552</v>
      </c>
      <c r="Y16" s="35" t="b">
        <f t="shared" si="1"/>
        <v>0</v>
      </c>
    </row>
    <row r="17" spans="1:25" x14ac:dyDescent="0.25">
      <c r="A17" s="5" t="s">
        <v>14</v>
      </c>
      <c r="B17" s="6">
        <v>2003</v>
      </c>
      <c r="C17" s="3">
        <f t="shared" si="2"/>
        <v>93756</v>
      </c>
      <c r="D17" s="3">
        <v>48039</v>
      </c>
      <c r="E17" s="3">
        <v>45717</v>
      </c>
      <c r="F17">
        <f t="shared" si="3"/>
        <v>287479</v>
      </c>
      <c r="G17" s="3">
        <v>144218</v>
      </c>
      <c r="H17" s="3">
        <v>143261</v>
      </c>
      <c r="I17" s="3">
        <f t="shared" si="4"/>
        <v>78003</v>
      </c>
      <c r="J17" s="3">
        <v>25550</v>
      </c>
      <c r="K17" s="3">
        <v>52453</v>
      </c>
      <c r="L17" s="13">
        <f t="shared" si="5"/>
        <v>459238</v>
      </c>
      <c r="M17" s="13">
        <f t="shared" si="6"/>
        <v>1251044</v>
      </c>
      <c r="N17" s="13">
        <f t="shared" si="7"/>
        <v>279956</v>
      </c>
      <c r="O17" s="13">
        <f t="shared" si="8"/>
        <v>747653</v>
      </c>
      <c r="P17" s="13">
        <f t="shared" si="9"/>
        <v>223435</v>
      </c>
      <c r="Q17" s="29">
        <f t="shared" si="10"/>
        <v>15</v>
      </c>
      <c r="X17" s="35">
        <f t="shared" si="0"/>
        <v>362401</v>
      </c>
      <c r="Y17" s="35" t="b">
        <f t="shared" si="1"/>
        <v>0</v>
      </c>
    </row>
    <row r="18" spans="1:25" x14ac:dyDescent="0.25">
      <c r="A18" s="5" t="s">
        <v>14</v>
      </c>
      <c r="B18" s="2">
        <v>2004</v>
      </c>
      <c r="C18" s="3">
        <f t="shared" si="2"/>
        <v>91005</v>
      </c>
      <c r="D18" s="3">
        <v>46683</v>
      </c>
      <c r="E18" s="3">
        <v>44322</v>
      </c>
      <c r="F18">
        <f t="shared" si="3"/>
        <v>288319</v>
      </c>
      <c r="G18" s="3">
        <v>145084</v>
      </c>
      <c r="H18" s="3">
        <v>143235</v>
      </c>
      <c r="I18" s="3">
        <f t="shared" si="4"/>
        <v>78946</v>
      </c>
      <c r="J18" s="3">
        <v>25391</v>
      </c>
      <c r="K18" s="3">
        <v>53555</v>
      </c>
      <c r="L18" s="13">
        <f t="shared" si="5"/>
        <v>458270</v>
      </c>
      <c r="M18" s="13">
        <f t="shared" si="6"/>
        <v>1248284</v>
      </c>
      <c r="N18" s="13">
        <f t="shared" si="7"/>
        <v>271941</v>
      </c>
      <c r="O18" s="13">
        <f t="shared" si="8"/>
        <v>752306</v>
      </c>
      <c r="P18" s="13">
        <f t="shared" si="9"/>
        <v>224037</v>
      </c>
      <c r="Q18" s="29">
        <f t="shared" si="10"/>
        <v>16</v>
      </c>
      <c r="X18" s="35">
        <f t="shared" si="0"/>
        <v>363662</v>
      </c>
      <c r="Y18" s="35" t="b">
        <f t="shared" si="1"/>
        <v>0</v>
      </c>
    </row>
    <row r="19" spans="1:25" x14ac:dyDescent="0.25">
      <c r="A19" s="5" t="s">
        <v>14</v>
      </c>
      <c r="B19" s="6">
        <v>2005</v>
      </c>
      <c r="C19" s="3">
        <f t="shared" si="2"/>
        <v>88912</v>
      </c>
      <c r="D19" s="3">
        <v>45618</v>
      </c>
      <c r="E19" s="3">
        <v>43294</v>
      </c>
      <c r="F19">
        <f t="shared" si="3"/>
        <v>288268</v>
      </c>
      <c r="G19" s="3">
        <v>145485</v>
      </c>
      <c r="H19" s="3">
        <v>142783</v>
      </c>
      <c r="I19" s="3">
        <f t="shared" si="4"/>
        <v>80177</v>
      </c>
      <c r="J19" s="3">
        <v>25333</v>
      </c>
      <c r="K19" s="3">
        <v>54844</v>
      </c>
      <c r="L19" s="13">
        <f t="shared" si="5"/>
        <v>457357</v>
      </c>
      <c r="M19" s="13">
        <f t="shared" si="6"/>
        <v>1245653</v>
      </c>
      <c r="N19" s="13">
        <f t="shared" si="7"/>
        <v>265430</v>
      </c>
      <c r="O19" s="13">
        <f t="shared" si="8"/>
        <v>754421</v>
      </c>
      <c r="P19" s="13">
        <f t="shared" si="9"/>
        <v>225802</v>
      </c>
      <c r="Q19" s="29">
        <f t="shared" si="10"/>
        <v>18</v>
      </c>
      <c r="X19" s="35">
        <f t="shared" si="0"/>
        <v>363766</v>
      </c>
      <c r="Y19" s="35" t="b">
        <f t="shared" si="1"/>
        <v>0</v>
      </c>
    </row>
    <row r="20" spans="1:25" x14ac:dyDescent="0.25">
      <c r="A20" s="5" t="s">
        <v>14</v>
      </c>
      <c r="B20" s="2">
        <v>2006</v>
      </c>
      <c r="C20" s="3">
        <f t="shared" si="2"/>
        <v>87462</v>
      </c>
      <c r="D20" s="3">
        <v>44904</v>
      </c>
      <c r="E20" s="3">
        <v>42558</v>
      </c>
      <c r="F20">
        <f t="shared" si="3"/>
        <v>288276</v>
      </c>
      <c r="G20" s="3">
        <v>145714</v>
      </c>
      <c r="H20" s="3">
        <v>142562</v>
      </c>
      <c r="I20" s="3">
        <f t="shared" si="4"/>
        <v>80903</v>
      </c>
      <c r="J20" s="3">
        <v>25047</v>
      </c>
      <c r="K20" s="3">
        <v>55856</v>
      </c>
      <c r="L20" s="13">
        <f t="shared" si="5"/>
        <v>456641</v>
      </c>
      <c r="M20" s="13">
        <f t="shared" si="6"/>
        <v>1242614</v>
      </c>
      <c r="N20" s="13">
        <f t="shared" si="7"/>
        <v>259973</v>
      </c>
      <c r="O20" s="13">
        <f t="shared" si="8"/>
        <v>756699</v>
      </c>
      <c r="P20" s="13">
        <f t="shared" si="9"/>
        <v>225942</v>
      </c>
      <c r="Q20" s="29">
        <f t="shared" si="10"/>
        <v>20</v>
      </c>
      <c r="X20" s="35">
        <f t="shared" si="0"/>
        <v>364312</v>
      </c>
      <c r="Y20" s="35" t="b">
        <f t="shared" si="1"/>
        <v>0</v>
      </c>
    </row>
    <row r="21" spans="1:25" x14ac:dyDescent="0.25">
      <c r="A21" s="5" t="s">
        <v>14</v>
      </c>
      <c r="B21" s="6">
        <v>2007</v>
      </c>
      <c r="C21" s="3">
        <f t="shared" si="2"/>
        <v>86541</v>
      </c>
      <c r="D21" s="3">
        <v>44509</v>
      </c>
      <c r="E21" s="3">
        <v>42032</v>
      </c>
      <c r="F21">
        <f t="shared" si="3"/>
        <v>287455</v>
      </c>
      <c r="G21" s="3">
        <v>145541</v>
      </c>
      <c r="H21" s="3">
        <v>141914</v>
      </c>
      <c r="I21" s="3">
        <f t="shared" si="4"/>
        <v>82263</v>
      </c>
      <c r="J21" s="3">
        <v>25255</v>
      </c>
      <c r="K21" s="3">
        <v>57008</v>
      </c>
      <c r="L21" s="13">
        <f t="shared" si="5"/>
        <v>456259</v>
      </c>
      <c r="M21" s="13">
        <f t="shared" si="6"/>
        <v>1240993</v>
      </c>
      <c r="N21" s="13">
        <f t="shared" si="7"/>
        <v>255301</v>
      </c>
      <c r="O21" s="13">
        <f t="shared" si="8"/>
        <v>758482</v>
      </c>
      <c r="P21" s="13">
        <f t="shared" si="9"/>
        <v>227210</v>
      </c>
      <c r="Q21" s="29">
        <f t="shared" si="10"/>
        <v>22</v>
      </c>
      <c r="X21" s="35">
        <f t="shared" si="0"/>
        <v>364728</v>
      </c>
      <c r="Y21" s="35" t="b">
        <f t="shared" si="1"/>
        <v>0</v>
      </c>
    </row>
    <row r="22" spans="1:25" x14ac:dyDescent="0.25">
      <c r="A22" s="5" t="s">
        <v>14</v>
      </c>
      <c r="B22" s="2">
        <v>2008</v>
      </c>
      <c r="C22" s="3">
        <f t="shared" si="2"/>
        <v>86174</v>
      </c>
      <c r="D22" s="3">
        <v>44291</v>
      </c>
      <c r="E22" s="3">
        <v>41883</v>
      </c>
      <c r="F22">
        <f t="shared" si="3"/>
        <v>286426</v>
      </c>
      <c r="G22" s="3">
        <v>145267</v>
      </c>
      <c r="H22" s="3">
        <v>141159</v>
      </c>
      <c r="I22" s="3">
        <f t="shared" si="4"/>
        <v>83695</v>
      </c>
      <c r="J22" s="3">
        <v>25611</v>
      </c>
      <c r="K22" s="3">
        <v>58084</v>
      </c>
      <c r="L22" s="13">
        <f t="shared" si="5"/>
        <v>456295</v>
      </c>
      <c r="M22" s="13">
        <f t="shared" si="6"/>
        <v>1239773</v>
      </c>
      <c r="N22" s="13">
        <f t="shared" si="7"/>
        <v>251665</v>
      </c>
      <c r="O22" s="13">
        <f t="shared" si="8"/>
        <v>759092</v>
      </c>
      <c r="P22" s="13">
        <f t="shared" si="9"/>
        <v>229016</v>
      </c>
      <c r="Q22" s="29">
        <f t="shared" si="10"/>
        <v>21</v>
      </c>
      <c r="X22" s="35">
        <f t="shared" si="0"/>
        <v>365398</v>
      </c>
      <c r="Y22" s="35" t="b">
        <f t="shared" si="1"/>
        <v>0</v>
      </c>
    </row>
    <row r="23" spans="1:25" x14ac:dyDescent="0.25">
      <c r="A23" s="5" t="s">
        <v>14</v>
      </c>
      <c r="B23" s="6">
        <v>2009</v>
      </c>
      <c r="C23" s="3">
        <f t="shared" si="2"/>
        <v>86395</v>
      </c>
      <c r="D23" s="3">
        <v>44432</v>
      </c>
      <c r="E23" s="3">
        <v>41963</v>
      </c>
      <c r="F23">
        <f t="shared" si="3"/>
        <v>285489</v>
      </c>
      <c r="G23" s="3">
        <v>144845</v>
      </c>
      <c r="H23" s="3">
        <v>140644</v>
      </c>
      <c r="I23" s="3">
        <f t="shared" si="4"/>
        <v>84840</v>
      </c>
      <c r="J23" s="3">
        <v>25995</v>
      </c>
      <c r="K23" s="3">
        <v>58845</v>
      </c>
      <c r="L23" s="13">
        <f t="shared" si="5"/>
        <v>456724</v>
      </c>
      <c r="M23" s="13">
        <f t="shared" si="6"/>
        <v>1240530</v>
      </c>
      <c r="N23" s="13">
        <f t="shared" si="7"/>
        <v>249947</v>
      </c>
      <c r="O23" s="13">
        <f t="shared" si="8"/>
        <v>760149</v>
      </c>
      <c r="P23" s="13">
        <f t="shared" si="9"/>
        <v>230434</v>
      </c>
      <c r="Q23" s="29">
        <f t="shared" si="10"/>
        <v>19</v>
      </c>
      <c r="X23" s="35">
        <f t="shared" si="0"/>
        <v>366032</v>
      </c>
      <c r="Y23" s="35" t="b">
        <f t="shared" si="1"/>
        <v>0</v>
      </c>
    </row>
    <row r="24" spans="1:25" x14ac:dyDescent="0.25">
      <c r="A24" s="5" t="s">
        <v>14</v>
      </c>
      <c r="B24" s="2">
        <v>2010</v>
      </c>
      <c r="C24" s="3">
        <f t="shared" si="2"/>
        <v>87129</v>
      </c>
      <c r="D24" s="3">
        <v>44849</v>
      </c>
      <c r="E24" s="3">
        <v>42280</v>
      </c>
      <c r="F24">
        <f t="shared" si="3"/>
        <v>283724</v>
      </c>
      <c r="G24" s="3">
        <v>143921</v>
      </c>
      <c r="H24" s="3">
        <v>139803</v>
      </c>
      <c r="I24" s="3">
        <f t="shared" si="4"/>
        <v>86568</v>
      </c>
      <c r="J24" s="3">
        <v>26474</v>
      </c>
      <c r="K24" s="3">
        <v>60094</v>
      </c>
      <c r="L24" s="13">
        <f t="shared" si="5"/>
        <v>457421</v>
      </c>
      <c r="M24" s="13">
        <f t="shared" si="6"/>
        <v>1241995</v>
      </c>
      <c r="N24" s="13">
        <f t="shared" si="7"/>
        <v>249476</v>
      </c>
      <c r="O24">
        <f t="shared" si="8"/>
        <v>758482</v>
      </c>
      <c r="P24">
        <f t="shared" si="9"/>
        <v>234037</v>
      </c>
      <c r="Q24" s="29">
        <f t="shared" si="10"/>
        <v>17</v>
      </c>
      <c r="X24" s="35">
        <f t="shared" si="0"/>
        <v>365182</v>
      </c>
      <c r="Y24" s="35" t="b">
        <f t="shared" si="1"/>
        <v>0</v>
      </c>
    </row>
    <row r="25" spans="1:25" x14ac:dyDescent="0.25">
      <c r="A25" s="5" t="s">
        <v>15</v>
      </c>
      <c r="B25" s="2">
        <v>1989</v>
      </c>
      <c r="C25" s="3">
        <f t="shared" si="2"/>
        <v>210481</v>
      </c>
      <c r="D25" s="3">
        <v>107185</v>
      </c>
      <c r="E25" s="3">
        <v>103296</v>
      </c>
      <c r="F25">
        <f t="shared" si="3"/>
        <v>402850</v>
      </c>
      <c r="G25" s="3">
        <v>211230</v>
      </c>
      <c r="H25" s="3">
        <v>191620</v>
      </c>
      <c r="I25" s="3">
        <f t="shared" si="4"/>
        <v>125823</v>
      </c>
      <c r="J25" s="3">
        <v>41077</v>
      </c>
      <c r="K25" s="3">
        <v>84746</v>
      </c>
      <c r="L25" s="13">
        <f t="shared" si="5"/>
        <v>739154</v>
      </c>
      <c r="Q25" s="37">
        <f>_xlfn.RANK.EQ(L25,$L$25:$L$46,0)</f>
        <v>21</v>
      </c>
    </row>
    <row r="26" spans="1:25" x14ac:dyDescent="0.25">
      <c r="A26" s="5" t="s">
        <v>15</v>
      </c>
      <c r="B26" s="2">
        <v>1990</v>
      </c>
      <c r="C26" s="3">
        <f t="shared" si="2"/>
        <v>209421</v>
      </c>
      <c r="D26" s="3">
        <v>106627</v>
      </c>
      <c r="E26" s="3">
        <v>102794</v>
      </c>
      <c r="F26">
        <f t="shared" si="3"/>
        <v>400057</v>
      </c>
      <c r="G26" s="3">
        <v>210079</v>
      </c>
      <c r="H26" s="3">
        <v>189978</v>
      </c>
      <c r="I26" s="3">
        <f t="shared" si="4"/>
        <v>128608</v>
      </c>
      <c r="J26" s="3">
        <v>42096</v>
      </c>
      <c r="K26" s="3">
        <v>86512</v>
      </c>
      <c r="L26" s="13">
        <f t="shared" si="5"/>
        <v>738086</v>
      </c>
      <c r="Q26" s="37">
        <f t="shared" ref="Q26:Q46" si="11">_xlfn.RANK.EQ(L26,$L$25:$L$46,0)</f>
        <v>22</v>
      </c>
    </row>
    <row r="27" spans="1:25" x14ac:dyDescent="0.25">
      <c r="A27" s="5" t="s">
        <v>15</v>
      </c>
      <c r="B27" s="2">
        <v>1991</v>
      </c>
      <c r="C27" s="3">
        <f t="shared" si="2"/>
        <v>208417</v>
      </c>
      <c r="D27" s="3">
        <v>106137</v>
      </c>
      <c r="E27" s="3">
        <v>102280</v>
      </c>
      <c r="F27">
        <f t="shared" si="3"/>
        <v>399679</v>
      </c>
      <c r="G27" s="3">
        <v>210046</v>
      </c>
      <c r="H27" s="3">
        <v>189633</v>
      </c>
      <c r="I27" s="3">
        <f t="shared" si="4"/>
        <v>131465</v>
      </c>
      <c r="J27" s="3">
        <v>43297</v>
      </c>
      <c r="K27" s="3">
        <v>88168</v>
      </c>
      <c r="L27" s="13">
        <f t="shared" si="5"/>
        <v>739561</v>
      </c>
      <c r="Q27" s="37">
        <f t="shared" si="11"/>
        <v>19</v>
      </c>
    </row>
    <row r="28" spans="1:25" x14ac:dyDescent="0.25">
      <c r="A28" s="5" t="s">
        <v>15</v>
      </c>
      <c r="B28" s="2">
        <v>1992</v>
      </c>
      <c r="C28" s="3">
        <f t="shared" si="2"/>
        <v>206839</v>
      </c>
      <c r="D28" s="3">
        <v>105422</v>
      </c>
      <c r="E28" s="3">
        <v>101417</v>
      </c>
      <c r="F28">
        <f t="shared" si="3"/>
        <v>399296</v>
      </c>
      <c r="G28" s="3">
        <v>210260</v>
      </c>
      <c r="H28" s="3">
        <v>189036</v>
      </c>
      <c r="I28" s="3">
        <f t="shared" si="4"/>
        <v>133279</v>
      </c>
      <c r="J28" s="3">
        <v>43962</v>
      </c>
      <c r="K28" s="3">
        <v>89317</v>
      </c>
      <c r="L28" s="13">
        <f t="shared" si="5"/>
        <v>739414</v>
      </c>
      <c r="Q28" s="37">
        <f t="shared" si="11"/>
        <v>20</v>
      </c>
    </row>
    <row r="29" spans="1:25" x14ac:dyDescent="0.25">
      <c r="A29" s="5" t="s">
        <v>15</v>
      </c>
      <c r="B29" s="2">
        <v>1993</v>
      </c>
      <c r="C29" s="3">
        <f t="shared" si="2"/>
        <v>209537</v>
      </c>
      <c r="D29" s="3">
        <v>106650</v>
      </c>
      <c r="E29" s="3">
        <v>102887</v>
      </c>
      <c r="F29">
        <f t="shared" si="3"/>
        <v>408569</v>
      </c>
      <c r="G29" s="3">
        <v>215207</v>
      </c>
      <c r="H29" s="3">
        <v>193362</v>
      </c>
      <c r="I29" s="3">
        <f t="shared" si="4"/>
        <v>137386</v>
      </c>
      <c r="J29" s="3">
        <v>45418</v>
      </c>
      <c r="K29" s="3">
        <v>91968</v>
      </c>
      <c r="L29" s="13">
        <f t="shared" si="5"/>
        <v>755492</v>
      </c>
      <c r="Q29" s="37">
        <f t="shared" si="11"/>
        <v>18</v>
      </c>
    </row>
    <row r="30" spans="1:25" x14ac:dyDescent="0.25">
      <c r="A30" s="5" t="s">
        <v>15</v>
      </c>
      <c r="B30" s="2">
        <v>1994</v>
      </c>
      <c r="C30" s="3">
        <f t="shared" si="2"/>
        <v>210041</v>
      </c>
      <c r="D30" s="3">
        <v>106766</v>
      </c>
      <c r="E30" s="3">
        <v>103275</v>
      </c>
      <c r="F30">
        <f t="shared" si="3"/>
        <v>412899</v>
      </c>
      <c r="G30" s="3">
        <v>217806</v>
      </c>
      <c r="H30" s="3">
        <v>195093</v>
      </c>
      <c r="I30" s="3">
        <f t="shared" si="4"/>
        <v>139383</v>
      </c>
      <c r="J30" s="3">
        <v>45907</v>
      </c>
      <c r="K30" s="3">
        <v>93476</v>
      </c>
      <c r="L30" s="13">
        <f t="shared" si="5"/>
        <v>762323</v>
      </c>
      <c r="Q30" s="37">
        <f t="shared" si="11"/>
        <v>17</v>
      </c>
    </row>
    <row r="31" spans="1:25" x14ac:dyDescent="0.25">
      <c r="A31" s="5" t="s">
        <v>15</v>
      </c>
      <c r="B31" s="2">
        <v>1995</v>
      </c>
      <c r="C31" s="3">
        <f t="shared" si="2"/>
        <v>212654</v>
      </c>
      <c r="D31" s="3">
        <v>107990</v>
      </c>
      <c r="E31" s="3">
        <v>104664</v>
      </c>
      <c r="F31">
        <f t="shared" si="3"/>
        <v>424549</v>
      </c>
      <c r="G31" s="3">
        <v>224037</v>
      </c>
      <c r="H31" s="3">
        <v>200512</v>
      </c>
      <c r="I31" s="3">
        <f t="shared" si="4"/>
        <v>143210</v>
      </c>
      <c r="J31" s="3">
        <v>47120</v>
      </c>
      <c r="K31" s="3">
        <v>96090</v>
      </c>
      <c r="L31" s="13">
        <f t="shared" si="5"/>
        <v>780413</v>
      </c>
      <c r="Q31" s="37">
        <f t="shared" si="11"/>
        <v>16</v>
      </c>
    </row>
    <row r="32" spans="1:25" x14ac:dyDescent="0.25">
      <c r="A32" s="5" t="s">
        <v>15</v>
      </c>
      <c r="B32" s="2">
        <v>1996</v>
      </c>
      <c r="C32" s="3">
        <f t="shared" si="2"/>
        <v>212434</v>
      </c>
      <c r="D32" s="3">
        <v>107840</v>
      </c>
      <c r="E32" s="3">
        <v>104594</v>
      </c>
      <c r="F32">
        <f t="shared" si="3"/>
        <v>431563</v>
      </c>
      <c r="G32" s="3">
        <v>227960</v>
      </c>
      <c r="H32" s="3">
        <v>203603</v>
      </c>
      <c r="I32" s="3">
        <f t="shared" si="4"/>
        <v>146013</v>
      </c>
      <c r="J32" s="3">
        <v>47907</v>
      </c>
      <c r="K32" s="3">
        <v>98106</v>
      </c>
      <c r="L32" s="13">
        <f t="shared" si="5"/>
        <v>790010</v>
      </c>
      <c r="Q32" s="37">
        <f t="shared" si="11"/>
        <v>9</v>
      </c>
    </row>
    <row r="33" spans="1:17" x14ac:dyDescent="0.25">
      <c r="A33" s="5" t="s">
        <v>15</v>
      </c>
      <c r="B33" s="2">
        <v>1997</v>
      </c>
      <c r="C33" s="3">
        <f t="shared" si="2"/>
        <v>209674</v>
      </c>
      <c r="D33" s="3">
        <v>106346</v>
      </c>
      <c r="E33" s="3">
        <v>103328</v>
      </c>
      <c r="F33">
        <f t="shared" si="3"/>
        <v>435399</v>
      </c>
      <c r="G33" s="3">
        <v>229922</v>
      </c>
      <c r="H33" s="3">
        <v>205477</v>
      </c>
      <c r="I33" s="3">
        <f t="shared" si="4"/>
        <v>146960</v>
      </c>
      <c r="J33" s="3">
        <v>48287</v>
      </c>
      <c r="K33" s="3">
        <v>98673</v>
      </c>
      <c r="L33" s="13">
        <f t="shared" si="5"/>
        <v>792033</v>
      </c>
      <c r="Q33" s="37">
        <f t="shared" si="11"/>
        <v>6</v>
      </c>
    </row>
    <row r="34" spans="1:17" x14ac:dyDescent="0.25">
      <c r="A34" s="5" t="s">
        <v>15</v>
      </c>
      <c r="B34" s="2">
        <v>1998</v>
      </c>
      <c r="C34" s="3">
        <f t="shared" si="2"/>
        <v>206739</v>
      </c>
      <c r="D34" s="3">
        <v>104878</v>
      </c>
      <c r="E34" s="3">
        <v>101861</v>
      </c>
      <c r="F34">
        <f t="shared" si="3"/>
        <v>439053</v>
      </c>
      <c r="G34" s="3">
        <v>231474</v>
      </c>
      <c r="H34" s="3">
        <v>207579</v>
      </c>
      <c r="I34" s="3">
        <f t="shared" si="4"/>
        <v>147154</v>
      </c>
      <c r="J34" s="3">
        <v>48454</v>
      </c>
      <c r="K34" s="3">
        <v>98700</v>
      </c>
      <c r="L34" s="13">
        <f t="shared" si="5"/>
        <v>792946</v>
      </c>
      <c r="Q34" s="37">
        <f t="shared" si="11"/>
        <v>5</v>
      </c>
    </row>
    <row r="35" spans="1:17" x14ac:dyDescent="0.25">
      <c r="A35" s="5" t="s">
        <v>15</v>
      </c>
      <c r="B35" s="2">
        <v>1999</v>
      </c>
      <c r="C35" s="3">
        <f t="shared" si="2"/>
        <v>203736</v>
      </c>
      <c r="D35" s="3">
        <v>103647</v>
      </c>
      <c r="E35" s="3">
        <v>100089</v>
      </c>
      <c r="F35">
        <f t="shared" si="3"/>
        <v>443706</v>
      </c>
      <c r="G35" s="3">
        <v>233187</v>
      </c>
      <c r="H35" s="3">
        <v>210519</v>
      </c>
      <c r="I35" s="3">
        <f t="shared" si="4"/>
        <v>146643</v>
      </c>
      <c r="J35" s="3">
        <v>48506</v>
      </c>
      <c r="K35" s="3">
        <v>98137</v>
      </c>
      <c r="L35" s="13">
        <f t="shared" si="5"/>
        <v>794085</v>
      </c>
      <c r="Q35" s="37">
        <f t="shared" si="11"/>
        <v>2</v>
      </c>
    </row>
    <row r="36" spans="1:17" x14ac:dyDescent="0.25">
      <c r="A36" s="5" t="s">
        <v>15</v>
      </c>
      <c r="B36" s="2">
        <v>2000</v>
      </c>
      <c r="C36" s="3">
        <f t="shared" si="2"/>
        <v>199361</v>
      </c>
      <c r="D36" s="3">
        <v>101883</v>
      </c>
      <c r="E36" s="3">
        <v>97478</v>
      </c>
      <c r="F36">
        <f t="shared" si="3"/>
        <v>447294</v>
      </c>
      <c r="G36" s="3">
        <v>234668</v>
      </c>
      <c r="H36" s="3">
        <v>212626</v>
      </c>
      <c r="I36" s="3">
        <f t="shared" si="4"/>
        <v>146488</v>
      </c>
      <c r="J36" s="3">
        <v>48405</v>
      </c>
      <c r="K36" s="3">
        <v>98083</v>
      </c>
      <c r="L36" s="13">
        <f t="shared" si="5"/>
        <v>793143</v>
      </c>
      <c r="Q36" s="37">
        <f t="shared" si="11"/>
        <v>4</v>
      </c>
    </row>
    <row r="37" spans="1:17" x14ac:dyDescent="0.25">
      <c r="A37" s="5" t="s">
        <v>15</v>
      </c>
      <c r="B37" s="2">
        <v>2001</v>
      </c>
      <c r="C37" s="3">
        <f t="shared" si="2"/>
        <v>195533</v>
      </c>
      <c r="D37" s="3">
        <v>100086</v>
      </c>
      <c r="E37" s="3">
        <v>95447</v>
      </c>
      <c r="F37">
        <f t="shared" si="3"/>
        <v>452057</v>
      </c>
      <c r="G37" s="3">
        <v>236476</v>
      </c>
      <c r="H37" s="3">
        <v>215581</v>
      </c>
      <c r="I37" s="3">
        <f t="shared" si="4"/>
        <v>145950</v>
      </c>
      <c r="J37" s="3">
        <v>48657</v>
      </c>
      <c r="K37" s="3">
        <v>97293</v>
      </c>
      <c r="L37" s="13">
        <f t="shared" si="5"/>
        <v>793540</v>
      </c>
      <c r="Q37" s="37">
        <f t="shared" si="11"/>
        <v>3</v>
      </c>
    </row>
    <row r="38" spans="1:17" x14ac:dyDescent="0.25">
      <c r="A38" s="5" t="s">
        <v>15</v>
      </c>
      <c r="B38" s="2">
        <v>2002</v>
      </c>
      <c r="C38" s="3">
        <f t="shared" si="2"/>
        <v>191933</v>
      </c>
      <c r="D38" s="3">
        <v>98185</v>
      </c>
      <c r="E38" s="3">
        <v>93748</v>
      </c>
      <c r="F38">
        <f t="shared" si="3"/>
        <v>456233</v>
      </c>
      <c r="G38" s="3">
        <v>238574</v>
      </c>
      <c r="H38" s="3">
        <v>217659</v>
      </c>
      <c r="I38" s="3">
        <f t="shared" si="4"/>
        <v>146019</v>
      </c>
      <c r="J38" s="3">
        <v>48725</v>
      </c>
      <c r="K38" s="3">
        <v>97294</v>
      </c>
      <c r="L38" s="13">
        <f t="shared" si="5"/>
        <v>794185</v>
      </c>
      <c r="Q38" s="37">
        <f t="shared" si="11"/>
        <v>1</v>
      </c>
    </row>
    <row r="39" spans="1:17" x14ac:dyDescent="0.25">
      <c r="A39" s="5" t="s">
        <v>15</v>
      </c>
      <c r="B39" s="2">
        <v>2003</v>
      </c>
      <c r="C39" s="3">
        <f t="shared" si="2"/>
        <v>186200</v>
      </c>
      <c r="D39" s="3">
        <v>95332</v>
      </c>
      <c r="E39" s="3">
        <v>90868</v>
      </c>
      <c r="F39">
        <f t="shared" si="3"/>
        <v>460174</v>
      </c>
      <c r="G39" s="3">
        <v>241034</v>
      </c>
      <c r="H39" s="3">
        <v>219140</v>
      </c>
      <c r="I39" s="3">
        <f t="shared" si="4"/>
        <v>145432</v>
      </c>
      <c r="J39" s="3">
        <v>47878</v>
      </c>
      <c r="K39" s="3">
        <v>97554</v>
      </c>
      <c r="L39" s="13">
        <f t="shared" si="5"/>
        <v>791806</v>
      </c>
      <c r="Q39" s="37">
        <f t="shared" si="11"/>
        <v>7</v>
      </c>
    </row>
    <row r="40" spans="1:17" x14ac:dyDescent="0.25">
      <c r="A40" s="5" t="s">
        <v>15</v>
      </c>
      <c r="B40" s="2">
        <v>2004</v>
      </c>
      <c r="C40" s="3">
        <f t="shared" si="2"/>
        <v>180936</v>
      </c>
      <c r="D40" s="3">
        <v>92706</v>
      </c>
      <c r="E40" s="3">
        <v>88230</v>
      </c>
      <c r="F40">
        <f t="shared" si="3"/>
        <v>463987</v>
      </c>
      <c r="G40" s="3">
        <v>243560</v>
      </c>
      <c r="H40" s="3">
        <v>220427</v>
      </c>
      <c r="I40" s="3">
        <f t="shared" si="4"/>
        <v>145091</v>
      </c>
      <c r="J40" s="3">
        <v>47243</v>
      </c>
      <c r="K40" s="3">
        <v>97848</v>
      </c>
      <c r="L40" s="13">
        <f t="shared" si="5"/>
        <v>790014</v>
      </c>
      <c r="Q40" s="37">
        <f t="shared" si="11"/>
        <v>8</v>
      </c>
    </row>
    <row r="41" spans="1:17" x14ac:dyDescent="0.25">
      <c r="A41" s="5" t="s">
        <v>15</v>
      </c>
      <c r="B41" s="2">
        <v>2005</v>
      </c>
      <c r="C41" s="3">
        <f t="shared" si="2"/>
        <v>176518</v>
      </c>
      <c r="D41" s="3">
        <v>90448</v>
      </c>
      <c r="E41" s="3">
        <v>86070</v>
      </c>
      <c r="F41">
        <f t="shared" si="3"/>
        <v>466153</v>
      </c>
      <c r="G41" s="3">
        <v>245170</v>
      </c>
      <c r="H41" s="3">
        <v>220983</v>
      </c>
      <c r="I41" s="3">
        <f t="shared" si="4"/>
        <v>145625</v>
      </c>
      <c r="J41" s="3">
        <v>47078</v>
      </c>
      <c r="K41" s="3">
        <v>98547</v>
      </c>
      <c r="L41" s="13">
        <f t="shared" si="5"/>
        <v>788296</v>
      </c>
      <c r="Q41" s="37">
        <f t="shared" si="11"/>
        <v>10</v>
      </c>
    </row>
    <row r="42" spans="1:17" x14ac:dyDescent="0.25">
      <c r="A42" s="5" t="s">
        <v>15</v>
      </c>
      <c r="B42" s="2">
        <v>2006</v>
      </c>
      <c r="C42" s="3">
        <f t="shared" si="2"/>
        <v>172511</v>
      </c>
      <c r="D42" s="3">
        <v>88451</v>
      </c>
      <c r="E42" s="3">
        <v>84060</v>
      </c>
      <c r="F42">
        <f t="shared" si="3"/>
        <v>468423</v>
      </c>
      <c r="G42" s="3">
        <v>246673</v>
      </c>
      <c r="H42" s="3">
        <v>221750</v>
      </c>
      <c r="I42" s="3">
        <f t="shared" si="4"/>
        <v>145039</v>
      </c>
      <c r="J42" s="3">
        <v>46124</v>
      </c>
      <c r="K42" s="3">
        <v>98915</v>
      </c>
      <c r="L42" s="13">
        <f t="shared" si="5"/>
        <v>785973</v>
      </c>
      <c r="Q42" s="37">
        <f t="shared" si="11"/>
        <v>11</v>
      </c>
    </row>
    <row r="43" spans="1:17" x14ac:dyDescent="0.25">
      <c r="A43" s="5" t="s">
        <v>15</v>
      </c>
      <c r="B43" s="2">
        <v>2007</v>
      </c>
      <c r="C43" s="3">
        <f t="shared" si="2"/>
        <v>168760</v>
      </c>
      <c r="D43" s="3">
        <v>86403</v>
      </c>
      <c r="E43" s="3">
        <v>82357</v>
      </c>
      <c r="F43">
        <f t="shared" si="3"/>
        <v>471027</v>
      </c>
      <c r="G43" s="3">
        <v>248213</v>
      </c>
      <c r="H43" s="3">
        <v>222814</v>
      </c>
      <c r="I43" s="3">
        <f t="shared" si="4"/>
        <v>144947</v>
      </c>
      <c r="J43" s="3">
        <v>45738</v>
      </c>
      <c r="K43" s="3">
        <v>99209</v>
      </c>
      <c r="L43" s="13">
        <f t="shared" si="5"/>
        <v>784734</v>
      </c>
      <c r="Q43" s="37">
        <f t="shared" si="11"/>
        <v>12</v>
      </c>
    </row>
    <row r="44" spans="1:17" x14ac:dyDescent="0.25">
      <c r="A44" s="5" t="s">
        <v>15</v>
      </c>
      <c r="B44" s="2">
        <v>2008</v>
      </c>
      <c r="C44" s="3">
        <f t="shared" si="2"/>
        <v>165491</v>
      </c>
      <c r="D44" s="3">
        <v>84708</v>
      </c>
      <c r="E44" s="3">
        <v>80783</v>
      </c>
      <c r="F44">
        <f t="shared" si="3"/>
        <v>472666</v>
      </c>
      <c r="G44" s="3">
        <v>248427</v>
      </c>
      <c r="H44" s="3">
        <v>224239</v>
      </c>
      <c r="I44" s="3">
        <f t="shared" si="4"/>
        <v>145321</v>
      </c>
      <c r="J44" s="3">
        <v>45774</v>
      </c>
      <c r="K44" s="3">
        <v>99547</v>
      </c>
      <c r="L44" s="13">
        <f t="shared" si="5"/>
        <v>783478</v>
      </c>
      <c r="Q44" s="37">
        <f t="shared" si="11"/>
        <v>15</v>
      </c>
    </row>
    <row r="45" spans="1:17" x14ac:dyDescent="0.25">
      <c r="A45" s="5" t="s">
        <v>15</v>
      </c>
      <c r="B45" s="2">
        <v>2009</v>
      </c>
      <c r="C45" s="3">
        <f t="shared" si="2"/>
        <v>163552</v>
      </c>
      <c r="D45" s="3">
        <v>83807</v>
      </c>
      <c r="E45" s="3">
        <v>79745</v>
      </c>
      <c r="F45">
        <f t="shared" si="3"/>
        <v>474660</v>
      </c>
      <c r="G45" s="3">
        <v>249272</v>
      </c>
      <c r="H45" s="3">
        <v>225388</v>
      </c>
      <c r="I45" s="3">
        <f t="shared" si="4"/>
        <v>145594</v>
      </c>
      <c r="J45" s="3">
        <v>45976</v>
      </c>
      <c r="K45" s="3">
        <v>99618</v>
      </c>
      <c r="L45" s="13">
        <f>D45+E45+G45+H45+J45+K45</f>
        <v>783806</v>
      </c>
      <c r="Q45" s="37">
        <f t="shared" si="11"/>
        <v>14</v>
      </c>
    </row>
    <row r="46" spans="1:17" x14ac:dyDescent="0.25">
      <c r="A46" s="5" t="s">
        <v>15</v>
      </c>
      <c r="B46" s="2">
        <v>2010</v>
      </c>
      <c r="C46" s="3">
        <f t="shared" si="2"/>
        <v>162347</v>
      </c>
      <c r="D46" s="3">
        <v>83263</v>
      </c>
      <c r="E46" s="3">
        <v>79084</v>
      </c>
      <c r="F46">
        <f t="shared" si="3"/>
        <v>474758</v>
      </c>
      <c r="G46" s="3">
        <v>249379</v>
      </c>
      <c r="H46" s="3">
        <v>225379</v>
      </c>
      <c r="I46" s="3">
        <f t="shared" si="4"/>
        <v>147469</v>
      </c>
      <c r="J46" s="3">
        <v>46741</v>
      </c>
      <c r="K46" s="3">
        <v>100728</v>
      </c>
      <c r="L46" s="13">
        <f t="shared" si="5"/>
        <v>784574</v>
      </c>
      <c r="Q46" s="37">
        <f t="shared" si="11"/>
        <v>13</v>
      </c>
    </row>
  </sheetData>
  <mergeCells count="2">
    <mergeCell ref="A1:K1"/>
    <mergeCell ref="U3:V3"/>
  </mergeCells>
  <conditionalFormatting sqref="F2 I2 C2">
    <cfRule type="cellIs" dxfId="30" priority="29" stopIfTrue="1" operator="between">
      <formula>0</formula>
      <formula>250000</formula>
    </cfRule>
    <cfRule type="cellIs" dxfId="29" priority="30" stopIfTrue="1" operator="between">
      <formula>250001</formula>
      <formula>260000</formula>
    </cfRule>
    <cfRule type="cellIs" dxfId="28" priority="31" stopIfTrue="1" operator="between">
      <formula>260001</formula>
      <formula>270000</formula>
    </cfRule>
  </conditionalFormatting>
  <conditionalFormatting sqref="L2">
    <cfRule type="cellIs" dxfId="27" priority="26" stopIfTrue="1" operator="between">
      <formula>0</formula>
      <formula>250000</formula>
    </cfRule>
    <cfRule type="cellIs" dxfId="26" priority="27" stopIfTrue="1" operator="between">
      <formula>250001</formula>
      <formula>260000</formula>
    </cfRule>
    <cfRule type="cellIs" dxfId="25" priority="28" stopIfTrue="1" operator="between">
      <formula>260001</formula>
      <formula>270000</formula>
    </cfRule>
  </conditionalFormatting>
  <conditionalFormatting sqref="M2">
    <cfRule type="cellIs" dxfId="24" priority="23" stopIfTrue="1" operator="between">
      <formula>0</formula>
      <formula>250000</formula>
    </cfRule>
    <cfRule type="cellIs" dxfId="23" priority="24" stopIfTrue="1" operator="between">
      <formula>250001</formula>
      <formula>260000</formula>
    </cfRule>
    <cfRule type="cellIs" dxfId="22" priority="25" stopIfTrue="1" operator="between">
      <formula>260001</formula>
      <formula>270000</formula>
    </cfRule>
  </conditionalFormatting>
  <conditionalFormatting sqref="N2">
    <cfRule type="cellIs" dxfId="21" priority="20" stopIfTrue="1" operator="between">
      <formula>0</formula>
      <formula>250000</formula>
    </cfRule>
    <cfRule type="cellIs" dxfId="20" priority="21" stopIfTrue="1" operator="between">
      <formula>250001</formula>
      <formula>260000</formula>
    </cfRule>
    <cfRule type="cellIs" dxfId="19" priority="22" stopIfTrue="1" operator="between">
      <formula>260001</formula>
      <formula>270000</formula>
    </cfRule>
  </conditionalFormatting>
  <conditionalFormatting sqref="C3:C46">
    <cfRule type="cellIs" dxfId="18" priority="17" stopIfTrue="1" operator="between">
      <formula>0</formula>
      <formula>250000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num" val="&quot;&lt;=250000&quot;"/>
        <cfvo type="num" val="&quot;&gt;250000&quot;"/>
        <cfvo type="num" val="&quot;&gt;280000&quot;"/>
        <color rgb="FFF8696B"/>
        <color rgb="FFFFEB84"/>
        <color rgb="FF63BE7B"/>
      </colorScale>
    </cfRule>
  </conditionalFormatting>
  <conditionalFormatting sqref="I3:I46">
    <cfRule type="cellIs" dxfId="17" priority="12" stopIfTrue="1" operator="between">
      <formula>270000</formula>
      <formula>280000</formula>
    </cfRule>
    <cfRule type="cellIs" dxfId="16" priority="13" stopIfTrue="1" operator="between">
      <formula>250000</formula>
      <formula>270000</formula>
    </cfRule>
    <cfRule type="cellIs" dxfId="15" priority="14" stopIfTrue="1" operator="between">
      <formula>0</formula>
      <formula>250000</formula>
    </cfRule>
  </conditionalFormatting>
  <conditionalFormatting sqref="O2">
    <cfRule type="cellIs" dxfId="14" priority="9" stopIfTrue="1" operator="between">
      <formula>0</formula>
      <formula>250000</formula>
    </cfRule>
    <cfRule type="cellIs" dxfId="13" priority="10" stopIfTrue="1" operator="between">
      <formula>250001</formula>
      <formula>260000</formula>
    </cfRule>
    <cfRule type="cellIs" dxfId="12" priority="11" stopIfTrue="1" operator="between">
      <formula>260001</formula>
      <formula>270000</formula>
    </cfRule>
  </conditionalFormatting>
  <conditionalFormatting sqref="P2">
    <cfRule type="cellIs" dxfId="11" priority="6" stopIfTrue="1" operator="between">
      <formula>0</formula>
      <formula>250000</formula>
    </cfRule>
    <cfRule type="cellIs" dxfId="10" priority="7" stopIfTrue="1" operator="between">
      <formula>250001</formula>
      <formula>260000</formula>
    </cfRule>
    <cfRule type="cellIs" dxfId="9" priority="8" stopIfTrue="1" operator="between">
      <formula>260001</formula>
      <formula>270000</formula>
    </cfRule>
  </conditionalFormatting>
  <conditionalFormatting sqref="N3:P24">
    <cfRule type="cellIs" dxfId="8" priority="3" stopIfTrue="1" operator="between">
      <formula>270000</formula>
      <formula>280000</formula>
    </cfRule>
    <cfRule type="cellIs" dxfId="7" priority="4" stopIfTrue="1" operator="between">
      <formula>250000</formula>
      <formula>270000</formula>
    </cfRule>
    <cfRule type="cellIs" dxfId="6" priority="5" stopIfTrue="1" operator="between">
      <formula>0</formula>
      <formula>250000</formula>
    </cfRule>
  </conditionalFormatting>
  <conditionalFormatting sqref="Q3:Q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5:Q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2"/>
  <sheetViews>
    <sheetView zoomScaleNormal="100" workbookViewId="0">
      <selection activeCell="E37" sqref="E37"/>
    </sheetView>
  </sheetViews>
  <sheetFormatPr defaultRowHeight="13.2" outlineLevelRow="1" x14ac:dyDescent="0.25"/>
  <sheetData>
    <row r="2" spans="1:12" ht="52.8" x14ac:dyDescent="0.25">
      <c r="A2" s="8" t="s">
        <v>1</v>
      </c>
      <c r="B2" s="8" t="s">
        <v>0</v>
      </c>
      <c r="C2" s="20" t="s">
        <v>2</v>
      </c>
      <c r="D2" s="21" t="s">
        <v>3</v>
      </c>
      <c r="E2" s="21" t="s">
        <v>4</v>
      </c>
      <c r="F2" s="12" t="s">
        <v>5</v>
      </c>
      <c r="G2" s="21" t="s">
        <v>6</v>
      </c>
      <c r="H2" s="21" t="s">
        <v>7</v>
      </c>
      <c r="I2" s="12" t="s">
        <v>8</v>
      </c>
      <c r="J2" s="21" t="s">
        <v>9</v>
      </c>
      <c r="K2" s="22" t="s">
        <v>10</v>
      </c>
      <c r="L2" s="12" t="s">
        <v>17</v>
      </c>
    </row>
    <row r="3" spans="1:12" hidden="1" outlineLevel="1" x14ac:dyDescent="0.25">
      <c r="A3" s="8"/>
      <c r="B3" s="23"/>
      <c r="C3" s="24">
        <f>Дніпропетровська!$C$3</f>
        <v>734352</v>
      </c>
      <c r="D3" s="25">
        <f>Дніпропетровська!$D$3</f>
        <v>373577</v>
      </c>
      <c r="E3" s="25">
        <f>Дніпропетровська!$E$3</f>
        <v>360775</v>
      </c>
      <c r="F3" s="24">
        <f>Дніпропетровська!$F$3</f>
        <v>1893445</v>
      </c>
      <c r="G3" s="25">
        <f>Дніпропетровська!$G$3</f>
        <v>946428</v>
      </c>
      <c r="H3" s="25">
        <f>Дніпропетровська!$H$3</f>
        <v>947017</v>
      </c>
      <c r="I3" s="24">
        <f>Дніпропетровська!$I$3</f>
        <v>590681</v>
      </c>
      <c r="J3" s="25">
        <f>Дніпропетровська!$J$3</f>
        <v>172503</v>
      </c>
      <c r="K3" s="25">
        <f>Дніпропетровська!$K$3</f>
        <v>418178</v>
      </c>
      <c r="L3" s="24">
        <f>Дніпропетровська!$L$3</f>
        <v>3218478</v>
      </c>
    </row>
    <row r="4" spans="1:12" hidden="1" outlineLevel="1" collapsed="1" x14ac:dyDescent="0.25">
      <c r="A4" s="8"/>
      <c r="B4" s="23"/>
      <c r="C4" s="24">
        <f>Донецька!$C$3</f>
        <v>1057609</v>
      </c>
      <c r="D4" s="25">
        <f>Донецька!$D$3</f>
        <v>538887</v>
      </c>
      <c r="E4" s="25">
        <f>Донецька!$E$3</f>
        <v>518722</v>
      </c>
      <c r="F4" s="24">
        <f>Донецька!$F$3</f>
        <v>2765708</v>
      </c>
      <c r="G4" s="25">
        <f>Донецька!$G$3</f>
        <v>1409434</v>
      </c>
      <c r="H4" s="25">
        <f>Донецька!$H$3</f>
        <v>1356274</v>
      </c>
      <c r="I4" s="24">
        <f>Донецька!$I$3</f>
        <v>967833</v>
      </c>
      <c r="J4" s="25">
        <f>Донецька!$J$3</f>
        <v>268749</v>
      </c>
      <c r="K4" s="25">
        <f>Донецька!$K$3</f>
        <v>699084</v>
      </c>
      <c r="L4" s="24">
        <f>Донецька!$L$3</f>
        <v>4791150</v>
      </c>
    </row>
    <row r="5" spans="1:12" hidden="1" outlineLevel="1" collapsed="1" x14ac:dyDescent="0.25">
      <c r="A5" s="8"/>
      <c r="B5" s="23"/>
      <c r="C5" s="24">
        <f>Львівська!$C$3</f>
        <v>386241</v>
      </c>
      <c r="D5" s="25">
        <f>Львівська!$D$3</f>
        <v>197137</v>
      </c>
      <c r="E5" s="25">
        <f>Львівська!$E$3</f>
        <v>189104</v>
      </c>
      <c r="F5" s="24">
        <f>Львівська!$F$3</f>
        <v>979250</v>
      </c>
      <c r="G5" s="25">
        <f>Львівська!$G$3</f>
        <v>503230</v>
      </c>
      <c r="H5" s="25">
        <f>Львівська!$H$3</f>
        <v>476020</v>
      </c>
      <c r="I5" s="24">
        <f>Львівська!$I$3</f>
        <v>246521</v>
      </c>
      <c r="J5" s="25">
        <f>Львівська!$J$3</f>
        <v>73667</v>
      </c>
      <c r="K5" s="25">
        <f>Львівська!$K$3</f>
        <v>172854</v>
      </c>
      <c r="L5" s="24">
        <f>Львівська!$L$3</f>
        <v>1612012</v>
      </c>
    </row>
    <row r="6" spans="1:12" hidden="1" outlineLevel="1" collapsed="1" x14ac:dyDescent="0.25">
      <c r="A6" s="8"/>
      <c r="B6" s="23"/>
      <c r="C6" s="24">
        <f>'Сумська '!$C$3</f>
        <v>139896</v>
      </c>
      <c r="D6" s="25">
        <f>'Сумська '!$D$3</f>
        <v>71256</v>
      </c>
      <c r="E6" s="25">
        <f>'Сумська '!$E$3</f>
        <v>68640</v>
      </c>
      <c r="F6" s="24">
        <f>'Сумська '!$F$3</f>
        <v>296871</v>
      </c>
      <c r="G6" s="25">
        <f>'Сумська '!$G$3</f>
        <v>148383</v>
      </c>
      <c r="H6" s="25">
        <f>'Сумська '!$H$3</f>
        <v>148488</v>
      </c>
      <c r="I6" s="24">
        <f>'Сумська '!$I$3</f>
        <v>69697</v>
      </c>
      <c r="J6" s="25">
        <f>'Сумська '!$J$3</f>
        <v>22409</v>
      </c>
      <c r="K6" s="25">
        <f>'Сумська '!$K$3</f>
        <v>47288</v>
      </c>
      <c r="L6" s="24">
        <f>'Сумська '!$L$3</f>
        <v>506464</v>
      </c>
    </row>
    <row r="7" spans="1:12" collapsed="1" x14ac:dyDescent="0.25">
      <c r="A7" s="5" t="s">
        <v>14</v>
      </c>
      <c r="B7" s="18">
        <v>1989</v>
      </c>
      <c r="C7" s="13">
        <f t="shared" ref="C7:L7" si="0">AVERAGE(C3:C6)</f>
        <v>579524.5</v>
      </c>
      <c r="D7" s="13">
        <f t="shared" si="0"/>
        <v>295214.25</v>
      </c>
      <c r="E7" s="13">
        <f t="shared" si="0"/>
        <v>284310.25</v>
      </c>
      <c r="F7" s="13">
        <f t="shared" si="0"/>
        <v>1483818.5</v>
      </c>
      <c r="G7" s="13">
        <f t="shared" si="0"/>
        <v>751868.75</v>
      </c>
      <c r="H7" s="13">
        <f t="shared" si="0"/>
        <v>731949.75</v>
      </c>
      <c r="I7" s="13">
        <f t="shared" si="0"/>
        <v>468683</v>
      </c>
      <c r="J7" s="13">
        <f t="shared" si="0"/>
        <v>134332</v>
      </c>
      <c r="K7" s="13">
        <f t="shared" si="0"/>
        <v>334351</v>
      </c>
      <c r="L7" s="13">
        <f t="shared" si="0"/>
        <v>2532026</v>
      </c>
    </row>
    <row r="8" spans="1:12" hidden="1" outlineLevel="1" x14ac:dyDescent="0.25">
      <c r="A8" s="5"/>
      <c r="B8" s="18"/>
      <c r="C8" s="13">
        <f>Дніпропетровська!$C$4</f>
        <v>734855</v>
      </c>
      <c r="D8" s="13">
        <f>Дніпропетровська!$D$4</f>
        <v>373896</v>
      </c>
      <c r="E8" s="13">
        <f>Дніпропетровська!$E$4</f>
        <v>360959</v>
      </c>
      <c r="F8" s="13">
        <f>Дніпропетровська!$F$4</f>
        <v>1901978</v>
      </c>
      <c r="G8" s="13">
        <f>Дніпропетровська!$G$4</f>
        <v>947704</v>
      </c>
      <c r="H8" s="13">
        <f>Дніпропетровська!$H$4</f>
        <v>954274</v>
      </c>
      <c r="I8" s="13">
        <f>Дніпропетровська!$I$4</f>
        <v>601319</v>
      </c>
      <c r="J8" s="13">
        <f>Дніпропетровська!$J$4</f>
        <v>181664</v>
      </c>
      <c r="K8" s="13">
        <f>Дніпропетровська!$K$4</f>
        <v>419655</v>
      </c>
      <c r="L8" s="13">
        <f>Дніпропетровська!$L$4</f>
        <v>3238152</v>
      </c>
    </row>
    <row r="9" spans="1:12" hidden="1" outlineLevel="1" collapsed="1" x14ac:dyDescent="0.25">
      <c r="A9" s="5"/>
      <c r="B9" s="18"/>
      <c r="C9" s="13">
        <f>Донецька!$C$4</f>
        <v>1053827</v>
      </c>
      <c r="D9" s="13">
        <f>Донецька!$D$4</f>
        <v>536692</v>
      </c>
      <c r="E9" s="13">
        <f>Донецька!$E$4</f>
        <v>517135</v>
      </c>
      <c r="F9" s="13">
        <f>Донецька!$F$4</f>
        <v>2761364</v>
      </c>
      <c r="G9" s="13">
        <f>Донецька!$G$4</f>
        <v>1400545</v>
      </c>
      <c r="H9" s="13">
        <f>Донецька!$H$4</f>
        <v>1360819</v>
      </c>
      <c r="I9" s="13">
        <f>Донецька!$I$4</f>
        <v>985591</v>
      </c>
      <c r="J9" s="13">
        <f>Донецька!$J$4</f>
        <v>285897</v>
      </c>
      <c r="K9" s="13">
        <f>Донецька!$K$4</f>
        <v>699694</v>
      </c>
      <c r="L9" s="13">
        <f>Донецька!$L$4</f>
        <v>4800782</v>
      </c>
    </row>
    <row r="10" spans="1:12" hidden="1" outlineLevel="1" collapsed="1" x14ac:dyDescent="0.25">
      <c r="A10" s="5"/>
      <c r="B10" s="18"/>
      <c r="C10" s="13">
        <f>Львівська!$C$4</f>
        <v>387386</v>
      </c>
      <c r="D10" s="13">
        <f>Львівська!$D$4</f>
        <v>197952</v>
      </c>
      <c r="E10" s="13">
        <f>Львівська!$E$4</f>
        <v>189434</v>
      </c>
      <c r="F10" s="13">
        <f>Львівська!$F$4</f>
        <v>982404</v>
      </c>
      <c r="G10" s="13">
        <f>Львівська!$G$4</f>
        <v>504386</v>
      </c>
      <c r="H10" s="13">
        <f>Львівська!$H$4</f>
        <v>478018</v>
      </c>
      <c r="I10" s="13">
        <f>Львівська!$I$4</f>
        <v>252634</v>
      </c>
      <c r="J10" s="13">
        <f>Львівська!$J$4</f>
        <v>76989</v>
      </c>
      <c r="K10" s="13">
        <f>Львівська!$K$4</f>
        <v>175645</v>
      </c>
      <c r="L10" s="13">
        <f>Львівська!$L$4</f>
        <v>1622424</v>
      </c>
    </row>
    <row r="11" spans="1:12" hidden="1" outlineLevel="1" collapsed="1" x14ac:dyDescent="0.25">
      <c r="A11" s="5"/>
      <c r="B11" s="18"/>
      <c r="C11" s="13">
        <f>'Сумська '!$C$4</f>
        <v>139523</v>
      </c>
      <c r="D11" s="13">
        <f>'Сумська '!$D$4</f>
        <v>70907</v>
      </c>
      <c r="E11" s="13">
        <f>'Сумська '!$E$4</f>
        <v>68616</v>
      </c>
      <c r="F11" s="13">
        <f>'Сумська '!$F$4</f>
        <v>300777</v>
      </c>
      <c r="G11" s="13">
        <f>'Сумська '!$G$4</f>
        <v>150470</v>
      </c>
      <c r="H11" s="13">
        <f>'Сумська '!$H$4</f>
        <v>150307</v>
      </c>
      <c r="I11" s="13">
        <f>'Сумська '!$I$4</f>
        <v>71591</v>
      </c>
      <c r="J11" s="13">
        <f>'Сумська '!$J$4</f>
        <v>23360</v>
      </c>
      <c r="K11" s="13">
        <f>'Сумська '!$K$4</f>
        <v>48231</v>
      </c>
      <c r="L11" s="13">
        <f>'Сумська '!$L$4</f>
        <v>511891</v>
      </c>
    </row>
    <row r="12" spans="1:12" collapsed="1" x14ac:dyDescent="0.25">
      <c r="A12" s="5" t="s">
        <v>14</v>
      </c>
      <c r="B12" s="19">
        <v>1990</v>
      </c>
      <c r="C12" s="13">
        <f t="shared" ref="C12:L12" si="1">AVERAGE(C8:C11)</f>
        <v>578897.75</v>
      </c>
      <c r="D12" s="13">
        <f t="shared" si="1"/>
        <v>294861.75</v>
      </c>
      <c r="E12" s="13">
        <f t="shared" si="1"/>
        <v>284036</v>
      </c>
      <c r="F12" s="13">
        <f t="shared" si="1"/>
        <v>1486630.75</v>
      </c>
      <c r="G12" s="13">
        <f t="shared" si="1"/>
        <v>750776.25</v>
      </c>
      <c r="H12" s="13">
        <f t="shared" si="1"/>
        <v>735854.5</v>
      </c>
      <c r="I12" s="13">
        <f t="shared" si="1"/>
        <v>477783.75</v>
      </c>
      <c r="J12" s="13">
        <f t="shared" si="1"/>
        <v>141977.5</v>
      </c>
      <c r="K12" s="13">
        <f t="shared" si="1"/>
        <v>335806.25</v>
      </c>
      <c r="L12" s="13">
        <f t="shared" si="1"/>
        <v>2543312.25</v>
      </c>
    </row>
    <row r="13" spans="1:12" hidden="1" outlineLevel="1" x14ac:dyDescent="0.25">
      <c r="A13" s="5"/>
      <c r="B13" s="18"/>
      <c r="C13" s="13">
        <f>Дніпропетровська!$C$5</f>
        <v>730618</v>
      </c>
      <c r="D13" s="13">
        <f>Дніпропетровська!$D$5</f>
        <v>371930</v>
      </c>
      <c r="E13" s="13">
        <f>Дніпропетровська!$E$5</f>
        <v>358688</v>
      </c>
      <c r="F13" s="13">
        <f>Дніпропетровська!$F$5</f>
        <v>1897780</v>
      </c>
      <c r="G13" s="13">
        <f>Дніпропетровська!$G$5</f>
        <v>944995</v>
      </c>
      <c r="H13" s="13">
        <f>Дніпропетровська!$H$5</f>
        <v>952785</v>
      </c>
      <c r="I13" s="13">
        <f>Дніпропетровська!$I$5</f>
        <v>613875</v>
      </c>
      <c r="J13" s="13">
        <f>Дніпропетровська!$J$5</f>
        <v>189142</v>
      </c>
      <c r="K13" s="13">
        <f>Дніпропетровська!$K$5</f>
        <v>424733</v>
      </c>
      <c r="L13" s="13">
        <f>Дніпропетровська!$L$5</f>
        <v>3242273</v>
      </c>
    </row>
    <row r="14" spans="1:12" hidden="1" outlineLevel="1" collapsed="1" x14ac:dyDescent="0.25">
      <c r="A14" s="5"/>
      <c r="B14" s="18"/>
      <c r="C14" s="13">
        <f>Донецька!$C$5</f>
        <v>1043605</v>
      </c>
      <c r="D14" s="13">
        <f>Донецька!$D$5</f>
        <v>531506</v>
      </c>
      <c r="E14" s="13">
        <f>Донецька!$E$5</f>
        <v>512099</v>
      </c>
      <c r="F14" s="13">
        <f>Донецька!$F$5</f>
        <v>2755314</v>
      </c>
      <c r="G14" s="13">
        <f>Донецька!$G$5</f>
        <v>1395640</v>
      </c>
      <c r="H14" s="13">
        <f>Донецька!$H$5</f>
        <v>1359674</v>
      </c>
      <c r="I14" s="13">
        <f>Донецька!$I$5</f>
        <v>1010996</v>
      </c>
      <c r="J14" s="13">
        <f>Донецька!$J$5</f>
        <v>301311</v>
      </c>
      <c r="K14" s="13">
        <f>Донецька!$K$5</f>
        <v>709685</v>
      </c>
      <c r="L14" s="13">
        <f>Донецька!$L$5</f>
        <v>4809915</v>
      </c>
    </row>
    <row r="15" spans="1:12" hidden="1" outlineLevel="1" collapsed="1" x14ac:dyDescent="0.25">
      <c r="A15" s="5"/>
      <c r="B15" s="18"/>
      <c r="C15" s="13">
        <f>Львівська!$C$5</f>
        <v>389502</v>
      </c>
      <c r="D15" s="13">
        <f>Львівська!$D$5</f>
        <v>199375</v>
      </c>
      <c r="E15" s="13">
        <f>Львівська!$E$5</f>
        <v>190127</v>
      </c>
      <c r="F15" s="13">
        <f>Львівська!$F$5</f>
        <v>982304</v>
      </c>
      <c r="G15" s="13">
        <f>Львівська!$G$5</f>
        <v>503819</v>
      </c>
      <c r="H15" s="13">
        <f>Львівська!$H$5</f>
        <v>478485</v>
      </c>
      <c r="I15" s="13">
        <f>Львівська!$I$5</f>
        <v>259166</v>
      </c>
      <c r="J15" s="13">
        <f>Львівська!$J$5</f>
        <v>80121</v>
      </c>
      <c r="K15" s="13">
        <f>Львівська!$K$5</f>
        <v>179045</v>
      </c>
      <c r="L15" s="13">
        <f>Львівська!$L$5</f>
        <v>1630972</v>
      </c>
    </row>
    <row r="16" spans="1:12" hidden="1" outlineLevel="1" collapsed="1" x14ac:dyDescent="0.25">
      <c r="A16" s="5"/>
      <c r="B16" s="18"/>
      <c r="C16" s="13">
        <f>'Сумська '!$C$5</f>
        <v>139535</v>
      </c>
      <c r="D16" s="13">
        <f>'Сумська '!$D$5</f>
        <v>71096</v>
      </c>
      <c r="E16" s="13">
        <f>'Сумська '!$E$5</f>
        <v>68439</v>
      </c>
      <c r="F16" s="13">
        <f>'Сумська '!$F$5</f>
        <v>304071</v>
      </c>
      <c r="G16" s="13">
        <f>'Сумська '!$G$5</f>
        <v>152035</v>
      </c>
      <c r="H16" s="13">
        <f>'Сумська '!$H$5</f>
        <v>152036</v>
      </c>
      <c r="I16" s="13">
        <f>'Сумська '!$I$5</f>
        <v>73217</v>
      </c>
      <c r="J16" s="13">
        <f>'Сумська '!$J$5</f>
        <v>23969</v>
      </c>
      <c r="K16" s="13">
        <f>'Сумська '!$K$5</f>
        <v>49248</v>
      </c>
      <c r="L16" s="13">
        <f>'Сумська '!$L$5</f>
        <v>516823</v>
      </c>
    </row>
    <row r="17" spans="1:12" collapsed="1" x14ac:dyDescent="0.25">
      <c r="A17" s="5" t="s">
        <v>14</v>
      </c>
      <c r="B17" s="18">
        <v>1991</v>
      </c>
      <c r="C17" s="13">
        <f t="shared" ref="C17:L17" si="2">AVERAGE(C13:C16)</f>
        <v>575815</v>
      </c>
      <c r="D17" s="13">
        <f t="shared" si="2"/>
        <v>293476.75</v>
      </c>
      <c r="E17" s="13">
        <f t="shared" si="2"/>
        <v>282338.25</v>
      </c>
      <c r="F17" s="13">
        <f t="shared" si="2"/>
        <v>1484867.25</v>
      </c>
      <c r="G17" s="13">
        <f t="shared" si="2"/>
        <v>749122.25</v>
      </c>
      <c r="H17" s="13">
        <f t="shared" si="2"/>
        <v>735745</v>
      </c>
      <c r="I17" s="13">
        <f t="shared" si="2"/>
        <v>489313.5</v>
      </c>
      <c r="J17" s="13">
        <f t="shared" si="2"/>
        <v>148635.75</v>
      </c>
      <c r="K17" s="13">
        <f t="shared" si="2"/>
        <v>340677.75</v>
      </c>
      <c r="L17" s="13">
        <f t="shared" si="2"/>
        <v>2549995.75</v>
      </c>
    </row>
    <row r="18" spans="1:12" hidden="1" outlineLevel="1" x14ac:dyDescent="0.25">
      <c r="A18" s="5"/>
      <c r="B18" s="18"/>
      <c r="C18" s="13">
        <f>Дніпропетровська!$C$6</f>
        <v>723886</v>
      </c>
      <c r="D18" s="13">
        <f>Дніпропетровська!$D$6</f>
        <v>368980</v>
      </c>
      <c r="E18" s="13">
        <f>Дніпропетровська!$E$6</f>
        <v>354906</v>
      </c>
      <c r="F18" s="13">
        <f>Дніпропетровська!$F$6</f>
        <v>1897150</v>
      </c>
      <c r="G18" s="13">
        <f>Дніпропетровська!$G$6</f>
        <v>947689</v>
      </c>
      <c r="H18" s="13">
        <f>Дніпропетровська!$H$6</f>
        <v>949461</v>
      </c>
      <c r="I18" s="13">
        <f>Дніпропетровська!$I$6</f>
        <v>628410</v>
      </c>
      <c r="J18" s="13">
        <f>Дніпропетровська!$J$6</f>
        <v>193311</v>
      </c>
      <c r="K18" s="13">
        <f>Дніпропетровська!$K$6</f>
        <v>435099</v>
      </c>
      <c r="L18" s="13">
        <f>Дніпропетровська!$L$6</f>
        <v>3249446</v>
      </c>
    </row>
    <row r="19" spans="1:12" hidden="1" outlineLevel="1" collapsed="1" x14ac:dyDescent="0.25">
      <c r="A19" s="5"/>
      <c r="B19" s="18"/>
      <c r="C19" s="13">
        <f>Донецька!$C$6</f>
        <v>1033407</v>
      </c>
      <c r="D19" s="13">
        <f>Донецька!$D$6</f>
        <v>527053</v>
      </c>
      <c r="E19" s="13">
        <f>Донецька!$E$6</f>
        <v>506354</v>
      </c>
      <c r="F19" s="13">
        <f>Донецька!$F$6</f>
        <v>2748442</v>
      </c>
      <c r="G19" s="13">
        <f>Донецька!$G$6</f>
        <v>1394167</v>
      </c>
      <c r="H19" s="13">
        <f>Донецька!$H$6</f>
        <v>1354275</v>
      </c>
      <c r="I19" s="13">
        <f>Донецька!$I$6</f>
        <v>1034860</v>
      </c>
      <c r="J19" s="13">
        <f>Донецька!$J$6</f>
        <v>311300</v>
      </c>
      <c r="K19" s="13">
        <f>Донецька!$K$6</f>
        <v>723560</v>
      </c>
      <c r="L19" s="13">
        <f>Донецька!$L$6</f>
        <v>4816709</v>
      </c>
    </row>
    <row r="20" spans="1:12" hidden="1" outlineLevel="1" collapsed="1" x14ac:dyDescent="0.25">
      <c r="A20" s="5"/>
      <c r="B20" s="18"/>
      <c r="C20" s="13">
        <f>Львівська!$C$6</f>
        <v>392734</v>
      </c>
      <c r="D20" s="13">
        <f>Львівська!$D$6</f>
        <v>201332</v>
      </c>
      <c r="E20" s="13">
        <f>Львівська!$E$6</f>
        <v>191402</v>
      </c>
      <c r="F20" s="13">
        <f>Львівська!$F$6</f>
        <v>983285</v>
      </c>
      <c r="G20" s="13">
        <f>Львівська!$G$6</f>
        <v>503984</v>
      </c>
      <c r="H20" s="13">
        <f>Львівська!$H$6</f>
        <v>479301</v>
      </c>
      <c r="I20" s="13">
        <f>Львівська!$I$6</f>
        <v>265502</v>
      </c>
      <c r="J20" s="13">
        <f>Львівська!$J$6</f>
        <v>82876</v>
      </c>
      <c r="K20" s="13">
        <f>Львівська!$K$6</f>
        <v>182626</v>
      </c>
      <c r="L20" s="13">
        <f>Львівська!$L$6</f>
        <v>1641521</v>
      </c>
    </row>
    <row r="21" spans="1:12" hidden="1" outlineLevel="1" collapsed="1" x14ac:dyDescent="0.25">
      <c r="A21" s="5"/>
      <c r="B21" s="18"/>
      <c r="C21" s="13">
        <f>'Сумська '!$C$6</f>
        <v>139819</v>
      </c>
      <c r="D21" s="13">
        <f>'Сумська '!$D$6</f>
        <v>71318</v>
      </c>
      <c r="E21" s="13">
        <f>'Сумська '!$E$6</f>
        <v>68501</v>
      </c>
      <c r="F21" s="13">
        <f>'Сумська '!$F$6</f>
        <v>306682</v>
      </c>
      <c r="G21" s="13">
        <f>'Сумська '!$G$6</f>
        <v>153486</v>
      </c>
      <c r="H21" s="13">
        <f>'Сумська '!$H$6</f>
        <v>153196</v>
      </c>
      <c r="I21" s="13">
        <f>'Сумська '!$I$6</f>
        <v>74841</v>
      </c>
      <c r="J21" s="13">
        <f>'Сумська '!$J$6</f>
        <v>24481</v>
      </c>
      <c r="K21" s="13">
        <f>'Сумська '!$K$6</f>
        <v>50360</v>
      </c>
      <c r="L21" s="13">
        <f>'Сумська '!$L$6</f>
        <v>521342</v>
      </c>
    </row>
    <row r="22" spans="1:12" collapsed="1" x14ac:dyDescent="0.25">
      <c r="A22" s="5" t="s">
        <v>14</v>
      </c>
      <c r="B22" s="19">
        <v>1992</v>
      </c>
      <c r="C22" s="13">
        <f t="shared" ref="C22:L22" si="3">AVERAGE(C18:C21)</f>
        <v>572461.5</v>
      </c>
      <c r="D22" s="13">
        <f t="shared" si="3"/>
        <v>292170.75</v>
      </c>
      <c r="E22" s="13">
        <f t="shared" si="3"/>
        <v>280290.75</v>
      </c>
      <c r="F22" s="13">
        <f t="shared" si="3"/>
        <v>1483889.75</v>
      </c>
      <c r="G22" s="13">
        <f t="shared" si="3"/>
        <v>749831.5</v>
      </c>
      <c r="H22" s="13">
        <f t="shared" si="3"/>
        <v>734058.25</v>
      </c>
      <c r="I22" s="13">
        <f t="shared" si="3"/>
        <v>500903.25</v>
      </c>
      <c r="J22" s="13">
        <f t="shared" si="3"/>
        <v>152992</v>
      </c>
      <c r="K22" s="13">
        <f t="shared" si="3"/>
        <v>347911.25</v>
      </c>
      <c r="L22" s="13">
        <f t="shared" si="3"/>
        <v>2557254.5</v>
      </c>
    </row>
    <row r="23" spans="1:12" hidden="1" outlineLevel="1" x14ac:dyDescent="0.25">
      <c r="A23" s="5"/>
      <c r="B23" s="18"/>
      <c r="C23" s="13">
        <f>Дніпропетровська!$C$7</f>
        <v>718810</v>
      </c>
      <c r="D23" s="13">
        <f>Дніпропетровська!$D$7</f>
        <v>366273</v>
      </c>
      <c r="E23" s="13">
        <f>Дніпропетровська!$E$7</f>
        <v>352537</v>
      </c>
      <c r="F23" s="13">
        <f>Дніпропетровська!$F$7</f>
        <v>1897539</v>
      </c>
      <c r="G23" s="13">
        <f>Дніпропетровська!$G$7</f>
        <v>956172</v>
      </c>
      <c r="H23" s="13">
        <f>Дніпропетровська!$H$7</f>
        <v>941367</v>
      </c>
      <c r="I23" s="13">
        <f>Дніпропетровська!$I$7</f>
        <v>646344</v>
      </c>
      <c r="J23" s="13">
        <f>Дніпропетровська!$J$7</f>
        <v>194284</v>
      </c>
      <c r="K23" s="13">
        <f>Дніпропетровська!$K$7</f>
        <v>452060</v>
      </c>
      <c r="L23" s="13">
        <f>Дніпропетровська!$L$7</f>
        <v>3262693</v>
      </c>
    </row>
    <row r="24" spans="1:12" hidden="1" outlineLevel="1" collapsed="1" x14ac:dyDescent="0.25">
      <c r="A24" s="5"/>
      <c r="B24" s="18"/>
      <c r="C24" s="13">
        <f>Донецька!$C$7</f>
        <v>1019655</v>
      </c>
      <c r="D24" s="13">
        <f>Донецька!$D$7</f>
        <v>520273</v>
      </c>
      <c r="E24" s="13">
        <f>Донецька!$E$7</f>
        <v>499382</v>
      </c>
      <c r="F24" s="13">
        <f>Донецька!$F$7</f>
        <v>2744757</v>
      </c>
      <c r="G24" s="13">
        <f>Донецька!$G$7</f>
        <v>1400647</v>
      </c>
      <c r="H24" s="13">
        <f>Донецька!$H$7</f>
        <v>1344110</v>
      </c>
      <c r="I24" s="13">
        <f>Донецька!$I$7</f>
        <v>1064427</v>
      </c>
      <c r="J24" s="13">
        <f>Донецька!$J$7</f>
        <v>317873</v>
      </c>
      <c r="K24" s="13">
        <f>Донецька!$K$7</f>
        <v>746554</v>
      </c>
      <c r="L24" s="13">
        <f>Донецька!$L$7</f>
        <v>4828839</v>
      </c>
    </row>
    <row r="25" spans="1:12" hidden="1" outlineLevel="1" collapsed="1" x14ac:dyDescent="0.25">
      <c r="A25" s="5"/>
      <c r="B25" s="18"/>
      <c r="C25" s="13">
        <f>Львівська!$C$7</f>
        <v>392624</v>
      </c>
      <c r="D25" s="13">
        <f>Львівська!$D$7</f>
        <v>201853</v>
      </c>
      <c r="E25" s="13">
        <f>Львівська!$E$7</f>
        <v>190771</v>
      </c>
      <c r="F25" s="13">
        <f>Львівська!$F$7</f>
        <v>981861</v>
      </c>
      <c r="G25" s="13">
        <f>Львівська!$G$7</f>
        <v>503005</v>
      </c>
      <c r="H25" s="13">
        <f>Львівська!$H$7</f>
        <v>478856</v>
      </c>
      <c r="I25" s="13">
        <f>Львівська!$I$7</f>
        <v>272588</v>
      </c>
      <c r="J25" s="13">
        <f>Львівська!$J$7</f>
        <v>85772</v>
      </c>
      <c r="K25" s="13">
        <f>Львівська!$K$7</f>
        <v>186816</v>
      </c>
      <c r="L25" s="13">
        <f>Львівська!$L$7</f>
        <v>1647073</v>
      </c>
    </row>
    <row r="26" spans="1:12" hidden="1" outlineLevel="1" collapsed="1" x14ac:dyDescent="0.25">
      <c r="A26" s="5"/>
      <c r="B26" s="18"/>
      <c r="C26" s="13">
        <f>'Сумська '!$C$7</f>
        <v>135981</v>
      </c>
      <c r="D26" s="13">
        <f>'Сумська '!$D$7</f>
        <v>69563</v>
      </c>
      <c r="E26" s="13">
        <f>'Сумська '!$E$7</f>
        <v>66418</v>
      </c>
      <c r="F26" s="13">
        <f>'Сумська '!$F$7</f>
        <v>302502</v>
      </c>
      <c r="G26" s="13">
        <f>'Сумська '!$G$7</f>
        <v>151461</v>
      </c>
      <c r="H26" s="13">
        <f>'Сумська '!$H$7</f>
        <v>151041</v>
      </c>
      <c r="I26" s="13">
        <f>'Сумська '!$I$7</f>
        <v>75195</v>
      </c>
      <c r="J26" s="13">
        <f>'Сумська '!$J$7</f>
        <v>24603</v>
      </c>
      <c r="K26" s="13">
        <f>'Сумська '!$K$7</f>
        <v>50592</v>
      </c>
      <c r="L26" s="13">
        <f>'Сумська '!$L$7</f>
        <v>513678</v>
      </c>
    </row>
    <row r="27" spans="1:12" collapsed="1" x14ac:dyDescent="0.25">
      <c r="A27" s="5" t="s">
        <v>14</v>
      </c>
      <c r="B27" s="18">
        <v>1993</v>
      </c>
      <c r="C27" s="13">
        <f t="shared" ref="C27:L27" si="4">AVERAGE(C23:C26)</f>
        <v>566767.5</v>
      </c>
      <c r="D27" s="13">
        <f t="shared" si="4"/>
        <v>289490.5</v>
      </c>
      <c r="E27" s="13">
        <f t="shared" si="4"/>
        <v>277277</v>
      </c>
      <c r="F27" s="13">
        <f t="shared" si="4"/>
        <v>1481664.75</v>
      </c>
      <c r="G27" s="13">
        <f t="shared" si="4"/>
        <v>752821.25</v>
      </c>
      <c r="H27" s="13">
        <f t="shared" si="4"/>
        <v>728843.5</v>
      </c>
      <c r="I27" s="13">
        <f t="shared" si="4"/>
        <v>514638.5</v>
      </c>
      <c r="J27" s="13">
        <f t="shared" si="4"/>
        <v>155633</v>
      </c>
      <c r="K27" s="13">
        <f t="shared" si="4"/>
        <v>359005.5</v>
      </c>
      <c r="L27" s="13">
        <f t="shared" si="4"/>
        <v>2563070.75</v>
      </c>
    </row>
    <row r="28" spans="1:12" hidden="1" outlineLevel="1" x14ac:dyDescent="0.25">
      <c r="A28" s="5"/>
      <c r="B28" s="18"/>
      <c r="C28" s="13">
        <f>Дніпропетровська!$C$8</f>
        <v>705034</v>
      </c>
      <c r="D28" s="13">
        <f>Дніпропетровська!$D$8</f>
        <v>359753</v>
      </c>
      <c r="E28" s="13">
        <f>Дніпропетровська!$E$8</f>
        <v>345281</v>
      </c>
      <c r="F28" s="13">
        <f>Дніпропетровська!$F$8</f>
        <v>1883833</v>
      </c>
      <c r="G28" s="13">
        <f>Дніпропетровська!$G$8</f>
        <v>957257</v>
      </c>
      <c r="H28" s="13">
        <f>Дніпропетровська!$H$8</f>
        <v>926576</v>
      </c>
      <c r="I28" s="13">
        <f>Дніпропетровська!$I$8</f>
        <v>656939</v>
      </c>
      <c r="J28" s="13">
        <f>Дніпропетровська!$J$8</f>
        <v>191067</v>
      </c>
      <c r="K28" s="13">
        <f>Дніпропетровська!$K$8</f>
        <v>465872</v>
      </c>
      <c r="L28" s="13">
        <f>Дніпропетровська!$L$8</f>
        <v>3245806</v>
      </c>
    </row>
    <row r="29" spans="1:12" hidden="1" outlineLevel="1" collapsed="1" x14ac:dyDescent="0.25">
      <c r="A29" s="5"/>
      <c r="B29" s="18"/>
      <c r="C29" s="13">
        <f>Донецька!$C$8</f>
        <v>998027</v>
      </c>
      <c r="D29" s="13">
        <f>Донецька!$D$8</f>
        <v>508840</v>
      </c>
      <c r="E29" s="13">
        <f>Донецька!$E$8</f>
        <v>489187</v>
      </c>
      <c r="F29" s="13">
        <f>Донецька!$F$8</f>
        <v>2718745</v>
      </c>
      <c r="G29" s="13">
        <f>Донецька!$G$8</f>
        <v>1397026</v>
      </c>
      <c r="H29" s="13">
        <f>Донецька!$H$8</f>
        <v>1321719</v>
      </c>
      <c r="I29" s="13">
        <f>Донецька!$I$8</f>
        <v>1079927</v>
      </c>
      <c r="J29" s="13">
        <f>Донецька!$J$8</f>
        <v>315872</v>
      </c>
      <c r="K29" s="13">
        <f>Донецька!$K$8</f>
        <v>764055</v>
      </c>
      <c r="L29" s="13">
        <f>Донецька!$L$8</f>
        <v>4796699</v>
      </c>
    </row>
    <row r="30" spans="1:12" hidden="1" outlineLevel="1" collapsed="1" x14ac:dyDescent="0.25">
      <c r="A30" s="5"/>
      <c r="B30" s="18"/>
      <c r="C30" s="13">
        <f>Львівська!$C$8</f>
        <v>391185</v>
      </c>
      <c r="D30" s="13">
        <f>Львівська!$D$8</f>
        <v>202264</v>
      </c>
      <c r="E30" s="13">
        <f>Львівська!$E$8</f>
        <v>188921</v>
      </c>
      <c r="F30" s="13">
        <f>Львівська!$F$8</f>
        <v>977835</v>
      </c>
      <c r="G30" s="13">
        <f>Львівська!$G$8</f>
        <v>500504</v>
      </c>
      <c r="H30" s="13">
        <f>Львівська!$H$8</f>
        <v>477331</v>
      </c>
      <c r="I30" s="13">
        <f>Львівська!$I$8</f>
        <v>277365</v>
      </c>
      <c r="J30" s="13">
        <f>Львівська!$J$8</f>
        <v>87083</v>
      </c>
      <c r="K30" s="13">
        <f>Львівська!$K$8</f>
        <v>190282</v>
      </c>
      <c r="L30" s="13">
        <f>Львівська!$L$8</f>
        <v>1646385</v>
      </c>
    </row>
    <row r="31" spans="1:12" hidden="1" outlineLevel="1" collapsed="1" x14ac:dyDescent="0.25">
      <c r="A31" s="5"/>
      <c r="B31" s="18"/>
      <c r="C31" s="13">
        <f>'Сумська '!$C$8</f>
        <v>133363</v>
      </c>
      <c r="D31" s="13">
        <f>'Сумська '!$D$8</f>
        <v>68253</v>
      </c>
      <c r="E31" s="13">
        <f>'Сумська '!$E$8</f>
        <v>65110</v>
      </c>
      <c r="F31" s="13">
        <f>'Сумська '!$F$8</f>
        <v>301342</v>
      </c>
      <c r="G31" s="13">
        <f>'Сумська '!$G$8</f>
        <v>151086</v>
      </c>
      <c r="H31" s="13">
        <f>'Сумська '!$H$8</f>
        <v>150256</v>
      </c>
      <c r="I31" s="13">
        <f>'Сумська '!$I$8</f>
        <v>75951</v>
      </c>
      <c r="J31" s="13">
        <f>'Сумська '!$J$8</f>
        <v>24765</v>
      </c>
      <c r="K31" s="13">
        <f>'Сумська '!$K$8</f>
        <v>51186</v>
      </c>
      <c r="L31" s="13">
        <f>'Сумська '!$L$8</f>
        <v>510656</v>
      </c>
    </row>
    <row r="32" spans="1:12" collapsed="1" x14ac:dyDescent="0.25">
      <c r="A32" s="5" t="s">
        <v>14</v>
      </c>
      <c r="B32" s="19">
        <v>1994</v>
      </c>
      <c r="C32" s="13">
        <f t="shared" ref="C32:L32" si="5">AVERAGE(C28:C31)</f>
        <v>556902.25</v>
      </c>
      <c r="D32" s="13">
        <f t="shared" si="5"/>
        <v>284777.5</v>
      </c>
      <c r="E32" s="13">
        <f t="shared" si="5"/>
        <v>272124.75</v>
      </c>
      <c r="F32" s="13">
        <f t="shared" si="5"/>
        <v>1470438.75</v>
      </c>
      <c r="G32" s="13">
        <f t="shared" si="5"/>
        <v>751468.25</v>
      </c>
      <c r="H32" s="13">
        <f t="shared" si="5"/>
        <v>718970.5</v>
      </c>
      <c r="I32" s="13">
        <f t="shared" si="5"/>
        <v>522545.5</v>
      </c>
      <c r="J32" s="13">
        <f t="shared" si="5"/>
        <v>154696.75</v>
      </c>
      <c r="K32" s="13">
        <f t="shared" si="5"/>
        <v>367848.75</v>
      </c>
      <c r="L32" s="13">
        <f t="shared" si="5"/>
        <v>2549886.5</v>
      </c>
    </row>
    <row r="33" spans="1:12" hidden="1" outlineLevel="1" x14ac:dyDescent="0.25">
      <c r="A33" s="5"/>
      <c r="B33" s="18"/>
      <c r="C33" s="13">
        <f>Дніпропетровська!$C$9</f>
        <v>684036</v>
      </c>
      <c r="D33" s="13">
        <f>Дніпропетровська!$D$9</f>
        <v>349533</v>
      </c>
      <c r="E33" s="13">
        <f>Дніпропетровська!$E$9</f>
        <v>334503</v>
      </c>
      <c r="F33" s="13">
        <f>Дніпропетровська!$F$9</f>
        <v>1859880</v>
      </c>
      <c r="G33" s="13">
        <f>Дніпропетровська!$G$9</f>
        <v>949973</v>
      </c>
      <c r="H33" s="13">
        <f>Дніпропетровська!$H$9</f>
        <v>909907</v>
      </c>
      <c r="I33" s="13">
        <f>Дніпропетровська!$I$9</f>
        <v>663636</v>
      </c>
      <c r="J33" s="13">
        <f>Дніпропетровська!$J$9</f>
        <v>189635</v>
      </c>
      <c r="K33" s="13">
        <f>Дніпропетровська!$K$9</f>
        <v>474001</v>
      </c>
      <c r="L33" s="13">
        <f>Дніпропетровська!$L$9</f>
        <v>3207552</v>
      </c>
    </row>
    <row r="34" spans="1:12" hidden="1" outlineLevel="1" collapsed="1" x14ac:dyDescent="0.25">
      <c r="A34" s="5"/>
      <c r="B34" s="18"/>
      <c r="C34" s="13">
        <f>Донецька!$C$9</f>
        <v>964790</v>
      </c>
      <c r="D34" s="13">
        <f>Донецька!$D$9</f>
        <v>492184</v>
      </c>
      <c r="E34" s="13">
        <f>Донецька!$E$9</f>
        <v>472606</v>
      </c>
      <c r="F34" s="13">
        <f>Донецька!$F$9</f>
        <v>2681789</v>
      </c>
      <c r="G34" s="13">
        <f>Донецька!$G$9</f>
        <v>1383661</v>
      </c>
      <c r="H34" s="13">
        <f>Донецька!$H$9</f>
        <v>1298128</v>
      </c>
      <c r="I34" s="13">
        <f>Донецька!$I$9</f>
        <v>1089787</v>
      </c>
      <c r="J34" s="13">
        <f>Донецька!$J$9</f>
        <v>315579</v>
      </c>
      <c r="K34" s="13">
        <f>Донецька!$K$9</f>
        <v>774208</v>
      </c>
      <c r="L34" s="13">
        <f>Донецька!$L$9</f>
        <v>4736366</v>
      </c>
    </row>
    <row r="35" spans="1:12" hidden="1" outlineLevel="1" collapsed="1" x14ac:dyDescent="0.25">
      <c r="A35" s="5"/>
      <c r="B35" s="18"/>
      <c r="C35" s="13">
        <f>Львівська!$C$9</f>
        <v>385677</v>
      </c>
      <c r="D35" s="13">
        <f>Львівська!$D$9</f>
        <v>199705</v>
      </c>
      <c r="E35" s="13">
        <f>Львівська!$E$9</f>
        <v>185972</v>
      </c>
      <c r="F35" s="13">
        <f>Львівська!$F$9</f>
        <v>971317</v>
      </c>
      <c r="G35" s="13">
        <f>Львівська!$G$9</f>
        <v>497307</v>
      </c>
      <c r="H35" s="13">
        <f>Львівська!$H$9</f>
        <v>474010</v>
      </c>
      <c r="I35" s="13">
        <f>Львівська!$I$9</f>
        <v>279915</v>
      </c>
      <c r="J35" s="13">
        <f>Львівська!$J$9</f>
        <v>88012</v>
      </c>
      <c r="K35" s="13">
        <f>Львівська!$K$9</f>
        <v>191903</v>
      </c>
      <c r="L35" s="13">
        <f>Львівська!$L$9</f>
        <v>1636909</v>
      </c>
    </row>
    <row r="36" spans="1:12" hidden="1" outlineLevel="1" collapsed="1" x14ac:dyDescent="0.25">
      <c r="A36" s="5"/>
      <c r="B36" s="18"/>
      <c r="C36" s="13">
        <f>'Сумська '!$C$9</f>
        <v>126326</v>
      </c>
      <c r="D36" s="13">
        <f>'Сумська '!$D$9</f>
        <v>64816</v>
      </c>
      <c r="E36" s="13">
        <f>'Сумська '!$E$9</f>
        <v>61510</v>
      </c>
      <c r="F36" s="13">
        <f>'Сумська '!$F$9</f>
        <v>291818</v>
      </c>
      <c r="G36" s="13">
        <f>'Сумська '!$G$9</f>
        <v>146341</v>
      </c>
      <c r="H36" s="13">
        <f>'Сумська '!$H$9</f>
        <v>145477</v>
      </c>
      <c r="I36" s="13">
        <f>'Сумська '!$I$9</f>
        <v>74235</v>
      </c>
      <c r="J36" s="13">
        <f>'Сумська '!$J$9</f>
        <v>24134</v>
      </c>
      <c r="K36" s="13">
        <f>'Сумська '!$K$9</f>
        <v>50101</v>
      </c>
      <c r="L36" s="13">
        <f>'Сумська '!$L$9</f>
        <v>492379</v>
      </c>
    </row>
    <row r="37" spans="1:12" collapsed="1" x14ac:dyDescent="0.25">
      <c r="A37" s="5" t="s">
        <v>14</v>
      </c>
      <c r="B37" s="18">
        <v>1995</v>
      </c>
      <c r="C37" s="13">
        <f t="shared" ref="C37:L37" si="6">AVERAGE(C33:C36)</f>
        <v>540207.25</v>
      </c>
      <c r="D37" s="13">
        <f t="shared" si="6"/>
        <v>276559.5</v>
      </c>
      <c r="E37" s="13">
        <f t="shared" si="6"/>
        <v>263647.75</v>
      </c>
      <c r="F37" s="13">
        <f t="shared" si="6"/>
        <v>1451201</v>
      </c>
      <c r="G37" s="13">
        <f t="shared" si="6"/>
        <v>744320.5</v>
      </c>
      <c r="H37" s="13">
        <f t="shared" si="6"/>
        <v>706880.5</v>
      </c>
      <c r="I37" s="13">
        <f t="shared" si="6"/>
        <v>526893.25</v>
      </c>
      <c r="J37" s="13">
        <f t="shared" si="6"/>
        <v>154340</v>
      </c>
      <c r="K37" s="13">
        <f t="shared" si="6"/>
        <v>372553.25</v>
      </c>
      <c r="L37" s="13">
        <f t="shared" si="6"/>
        <v>2518301.5</v>
      </c>
    </row>
    <row r="38" spans="1:12" hidden="1" outlineLevel="1" x14ac:dyDescent="0.25">
      <c r="A38" s="5"/>
      <c r="B38" s="18"/>
      <c r="C38" s="13">
        <f>Дніпропетровська!$C$10</f>
        <v>661506</v>
      </c>
      <c r="D38" s="13">
        <f>Дніпропетровська!$D$10</f>
        <v>338388</v>
      </c>
      <c r="E38" s="13">
        <f>Дніпропетровська!$E$10</f>
        <v>323118</v>
      </c>
      <c r="F38" s="13">
        <f>Дніпропетровська!$F$10</f>
        <v>1837095</v>
      </c>
      <c r="G38" s="13">
        <f>Дніпропетровська!$G$10</f>
        <v>938995</v>
      </c>
      <c r="H38" s="13">
        <f>Дніпропетровська!$H$10</f>
        <v>898100</v>
      </c>
      <c r="I38" s="13">
        <f>Дніпропетровська!$I$10</f>
        <v>669352</v>
      </c>
      <c r="J38" s="13">
        <f>Дніпропетровська!$J$10</f>
        <v>191507</v>
      </c>
      <c r="K38" s="13">
        <f>Дніпропетровська!$K$10</f>
        <v>477845</v>
      </c>
      <c r="L38" s="13">
        <f>Дніпропетровська!$L$10</f>
        <v>3167953</v>
      </c>
    </row>
    <row r="39" spans="1:12" hidden="1" outlineLevel="1" collapsed="1" x14ac:dyDescent="0.25">
      <c r="A39" s="5"/>
      <c r="B39" s="18"/>
      <c r="C39" s="13">
        <f>Донецька!$C$10</f>
        <v>929565</v>
      </c>
      <c r="D39" s="13">
        <f>Донецька!$D$10</f>
        <v>474069</v>
      </c>
      <c r="E39" s="13">
        <f>Донецька!$E$10</f>
        <v>455496</v>
      </c>
      <c r="F39" s="13">
        <f>Донецька!$F$10</f>
        <v>2644743</v>
      </c>
      <c r="G39" s="13">
        <f>Донецька!$G$10</f>
        <v>1364485</v>
      </c>
      <c r="H39" s="13">
        <f>Донецька!$H$10</f>
        <v>1280258</v>
      </c>
      <c r="I39" s="13">
        <f>Донецька!$I$10</f>
        <v>1095647</v>
      </c>
      <c r="J39" s="13">
        <f>Донецька!$J$10</f>
        <v>318159</v>
      </c>
      <c r="K39" s="13">
        <f>Донецька!$K$10</f>
        <v>777488</v>
      </c>
      <c r="L39" s="13">
        <f>Донецька!$L$10</f>
        <v>4669955</v>
      </c>
    </row>
    <row r="40" spans="1:12" hidden="1" outlineLevel="1" collapsed="1" x14ac:dyDescent="0.25">
      <c r="A40" s="5"/>
      <c r="B40" s="18"/>
      <c r="C40" s="13">
        <f>Львівська!$C$10</f>
        <v>378658</v>
      </c>
      <c r="D40" s="13">
        <f>Львівська!$D$10</f>
        <v>196592</v>
      </c>
      <c r="E40" s="13">
        <f>Львівська!$E$10</f>
        <v>182066</v>
      </c>
      <c r="F40" s="13">
        <f>Львівська!$F$10</f>
        <v>962504</v>
      </c>
      <c r="G40" s="13">
        <f>Львівська!$G$10</f>
        <v>492506</v>
      </c>
      <c r="H40" s="13">
        <f>Львівська!$H$10</f>
        <v>469998</v>
      </c>
      <c r="I40" s="13">
        <f>Львівська!$I$10</f>
        <v>282467</v>
      </c>
      <c r="J40" s="13">
        <f>Львівська!$J$10</f>
        <v>89136</v>
      </c>
      <c r="K40" s="13">
        <f>Львівська!$K$10</f>
        <v>193331</v>
      </c>
      <c r="L40" s="13">
        <f>Львівська!$L$10</f>
        <v>1623629</v>
      </c>
    </row>
    <row r="41" spans="1:12" hidden="1" outlineLevel="1" collapsed="1" x14ac:dyDescent="0.25">
      <c r="A41" s="5"/>
      <c r="B41" s="18"/>
      <c r="C41" s="13">
        <f>'Сумська '!$C$10</f>
        <v>121557</v>
      </c>
      <c r="D41" s="13">
        <f>'Сумська '!$D$10</f>
        <v>62438</v>
      </c>
      <c r="E41" s="13">
        <f>'Сумська '!$E$10</f>
        <v>59119</v>
      </c>
      <c r="F41" s="13">
        <f>'Сумська '!$F$10</f>
        <v>285926</v>
      </c>
      <c r="G41" s="13">
        <f>'Сумська '!$G$10</f>
        <v>143426</v>
      </c>
      <c r="H41" s="13">
        <f>'Сумська '!$H$10</f>
        <v>142500</v>
      </c>
      <c r="I41" s="13">
        <f>'Сумська '!$I$10</f>
        <v>73720</v>
      </c>
      <c r="J41" s="13">
        <f>'Сумська '!$J$10</f>
        <v>23928</v>
      </c>
      <c r="K41" s="13">
        <f>'Сумська '!$K$10</f>
        <v>49792</v>
      </c>
      <c r="L41" s="13">
        <f>'Сумська '!$L$10</f>
        <v>481203</v>
      </c>
    </row>
    <row r="42" spans="1:12" collapsed="1" x14ac:dyDescent="0.25">
      <c r="A42" s="5" t="s">
        <v>14</v>
      </c>
      <c r="B42" s="19">
        <v>1996</v>
      </c>
      <c r="C42" s="13">
        <f t="shared" ref="C42:L42" si="7">AVERAGE(C38:C41)</f>
        <v>522821.5</v>
      </c>
      <c r="D42" s="13">
        <f t="shared" si="7"/>
        <v>267871.75</v>
      </c>
      <c r="E42" s="13">
        <f t="shared" si="7"/>
        <v>254949.75</v>
      </c>
      <c r="F42" s="13">
        <f t="shared" si="7"/>
        <v>1432567</v>
      </c>
      <c r="G42" s="13">
        <f t="shared" si="7"/>
        <v>734853</v>
      </c>
      <c r="H42" s="13">
        <f t="shared" si="7"/>
        <v>697714</v>
      </c>
      <c r="I42" s="13">
        <f t="shared" si="7"/>
        <v>530296.5</v>
      </c>
      <c r="J42" s="13">
        <f t="shared" si="7"/>
        <v>155682.5</v>
      </c>
      <c r="K42" s="13">
        <f t="shared" si="7"/>
        <v>374614</v>
      </c>
      <c r="L42" s="13">
        <f t="shared" si="7"/>
        <v>2485685</v>
      </c>
    </row>
    <row r="43" spans="1:12" hidden="1" outlineLevel="1" x14ac:dyDescent="0.25">
      <c r="A43" s="5"/>
      <c r="B43" s="18"/>
      <c r="C43" s="13">
        <f>Дніпропетровська!$C$11</f>
        <v>634801</v>
      </c>
      <c r="D43" s="13">
        <f>Дніпропетровська!$D$11</f>
        <v>325199</v>
      </c>
      <c r="E43" s="13">
        <f>Дніпропетровська!$E$11</f>
        <v>309602</v>
      </c>
      <c r="F43" s="13">
        <f>Дніпропетровська!$F$11</f>
        <v>1812396</v>
      </c>
      <c r="G43" s="13">
        <f>Дніпропетровська!$G$11</f>
        <v>924633</v>
      </c>
      <c r="H43" s="13">
        <f>Дніпропетровська!$H$11</f>
        <v>887763</v>
      </c>
      <c r="I43" s="13">
        <f>Дніпропетровська!$I$11</f>
        <v>677067</v>
      </c>
      <c r="J43" s="13">
        <f>Дніпропетровська!$J$11</f>
        <v>196378</v>
      </c>
      <c r="K43" s="13">
        <f>Дніпропетровська!$K$11</f>
        <v>480689</v>
      </c>
      <c r="L43" s="13">
        <f>Дніпропетровська!$L$11</f>
        <v>3124264</v>
      </c>
    </row>
    <row r="44" spans="1:12" hidden="1" outlineLevel="1" collapsed="1" x14ac:dyDescent="0.25">
      <c r="A44" s="5"/>
      <c r="B44" s="18"/>
      <c r="C44" s="13">
        <f>Донецька!$C$11</f>
        <v>887919</v>
      </c>
      <c r="D44" s="13">
        <f>Донецька!$D$11</f>
        <v>453327</v>
      </c>
      <c r="E44" s="13">
        <f>Донецька!$E$11</f>
        <v>434592</v>
      </c>
      <c r="F44" s="13">
        <f>Донецька!$F$11</f>
        <v>2610800</v>
      </c>
      <c r="G44" s="13">
        <f>Донецька!$G$11</f>
        <v>1343406</v>
      </c>
      <c r="H44" s="13">
        <f>Донецька!$H$11</f>
        <v>1267394</v>
      </c>
      <c r="I44" s="13">
        <f>Донецька!$I$11</f>
        <v>1103088</v>
      </c>
      <c r="J44" s="13">
        <f>Донецька!$J$11</f>
        <v>324061</v>
      </c>
      <c r="K44" s="13">
        <f>Донецька!$K$11</f>
        <v>779027</v>
      </c>
      <c r="L44" s="13">
        <f>Донецька!$L$11</f>
        <v>4601807</v>
      </c>
    </row>
    <row r="45" spans="1:12" hidden="1" outlineLevel="1" collapsed="1" x14ac:dyDescent="0.25">
      <c r="A45" s="5"/>
      <c r="B45" s="18"/>
      <c r="C45" s="13">
        <f>Львівська!$C$11</f>
        <v>368831</v>
      </c>
      <c r="D45" s="13">
        <f>Львівська!$D$11</f>
        <v>191917</v>
      </c>
      <c r="E45" s="13">
        <f>Львівська!$E$11</f>
        <v>176914</v>
      </c>
      <c r="F45" s="13">
        <f>Львівська!$F$11</f>
        <v>953625</v>
      </c>
      <c r="G45" s="13">
        <f>Львівська!$G$11</f>
        <v>487461</v>
      </c>
      <c r="H45" s="13">
        <f>Львівська!$H$11</f>
        <v>466164</v>
      </c>
      <c r="I45" s="13">
        <f>Львівська!$I$11</f>
        <v>285036</v>
      </c>
      <c r="J45" s="13">
        <f>Львівська!$J$11</f>
        <v>90488</v>
      </c>
      <c r="K45" s="13">
        <f>Львівська!$K$11</f>
        <v>194548</v>
      </c>
      <c r="L45" s="13">
        <f>Львівська!$L$11</f>
        <v>1607492</v>
      </c>
    </row>
    <row r="46" spans="1:12" hidden="1" outlineLevel="1" collapsed="1" x14ac:dyDescent="0.25">
      <c r="A46" s="5"/>
      <c r="B46" s="18"/>
      <c r="C46" s="13">
        <f>'Сумська '!$C$11</f>
        <v>118403</v>
      </c>
      <c r="D46" s="13">
        <f>'Сумська '!$D$11</f>
        <v>60979</v>
      </c>
      <c r="E46" s="13">
        <f>'Сумська '!$E$11</f>
        <v>57424</v>
      </c>
      <c r="F46" s="13">
        <f>'Сумська '!$F$11</f>
        <v>285207</v>
      </c>
      <c r="G46" s="13">
        <f>'Сумська '!$G$11</f>
        <v>143073</v>
      </c>
      <c r="H46" s="13">
        <f>'Сумська '!$H$11</f>
        <v>142134</v>
      </c>
      <c r="I46" s="13">
        <f>'Сумська '!$I$11</f>
        <v>74468</v>
      </c>
      <c r="J46" s="13">
        <f>'Сумська '!$J$11</f>
        <v>24263</v>
      </c>
      <c r="K46" s="13">
        <f>'Сумська '!$K$11</f>
        <v>50205</v>
      </c>
      <c r="L46" s="13">
        <f>'Сумська '!$L$11</f>
        <v>478078</v>
      </c>
    </row>
    <row r="47" spans="1:12" collapsed="1" x14ac:dyDescent="0.25">
      <c r="A47" s="5" t="s">
        <v>14</v>
      </c>
      <c r="B47" s="18">
        <v>1997</v>
      </c>
      <c r="C47" s="13">
        <f t="shared" ref="C47:L47" si="8">AVERAGE(C43:C46)</f>
        <v>502488.5</v>
      </c>
      <c r="D47" s="13">
        <f t="shared" si="8"/>
        <v>257855.5</v>
      </c>
      <c r="E47" s="13">
        <f t="shared" si="8"/>
        <v>244633</v>
      </c>
      <c r="F47" s="13">
        <f t="shared" si="8"/>
        <v>1415507</v>
      </c>
      <c r="G47" s="13">
        <f t="shared" si="8"/>
        <v>724643.25</v>
      </c>
      <c r="H47" s="13">
        <f t="shared" si="8"/>
        <v>690863.75</v>
      </c>
      <c r="I47" s="13">
        <f t="shared" si="8"/>
        <v>534914.75</v>
      </c>
      <c r="J47" s="13">
        <f t="shared" si="8"/>
        <v>158797.5</v>
      </c>
      <c r="K47" s="13">
        <f t="shared" si="8"/>
        <v>376117.25</v>
      </c>
      <c r="L47" s="13">
        <f t="shared" si="8"/>
        <v>2452910.25</v>
      </c>
    </row>
    <row r="48" spans="1:12" hidden="1" outlineLevel="1" x14ac:dyDescent="0.25">
      <c r="A48" s="5"/>
      <c r="B48" s="18"/>
      <c r="C48" s="13">
        <f>Дніпропетровська!$C$12</f>
        <v>610171</v>
      </c>
      <c r="D48" s="13">
        <f>Дніпропетровська!$D$12</f>
        <v>312945</v>
      </c>
      <c r="E48" s="13">
        <f>Дніпропетровська!$E$12</f>
        <v>297226</v>
      </c>
      <c r="F48" s="13">
        <f>Дніпропетровська!$F$12</f>
        <v>1792375</v>
      </c>
      <c r="G48" s="13">
        <f>Дніпропетровська!$G$12</f>
        <v>907138</v>
      </c>
      <c r="H48" s="13">
        <f>Дніпропетровська!$H$12</f>
        <v>885237</v>
      </c>
      <c r="I48" s="13">
        <f>Дніпропетровська!$I$12</f>
        <v>686146</v>
      </c>
      <c r="J48" s="13">
        <f>Дніпропетровська!$J$12</f>
        <v>207859</v>
      </c>
      <c r="K48" s="13">
        <f>Дніпропетровська!$K$12</f>
        <v>478287</v>
      </c>
      <c r="L48" s="13">
        <f>Дніпропетровська!$L$12</f>
        <v>3088692</v>
      </c>
    </row>
    <row r="49" spans="1:12" hidden="1" outlineLevel="1" collapsed="1" x14ac:dyDescent="0.25">
      <c r="A49" s="5"/>
      <c r="B49" s="18"/>
      <c r="C49" s="13">
        <f>Донецька!$C$12</f>
        <v>850655</v>
      </c>
      <c r="D49" s="13">
        <f>Донецька!$D$12</f>
        <v>434661</v>
      </c>
      <c r="E49" s="13">
        <f>Донецька!$E$12</f>
        <v>415994</v>
      </c>
      <c r="F49" s="13">
        <f>Донецька!$F$12</f>
        <v>2586505</v>
      </c>
      <c r="G49" s="13">
        <f>Донецька!$G$12</f>
        <v>1319841</v>
      </c>
      <c r="H49" s="13">
        <f>Донецька!$H$12</f>
        <v>1266664</v>
      </c>
      <c r="I49" s="13">
        <f>Донецька!$I$12</f>
        <v>1106879</v>
      </c>
      <c r="J49" s="13">
        <f>Донецька!$J$12</f>
        <v>336317</v>
      </c>
      <c r="K49" s="13">
        <f>Донецька!$K$12</f>
        <v>770562</v>
      </c>
      <c r="L49" s="13">
        <f>Донецька!$L$12</f>
        <v>4544039</v>
      </c>
    </row>
    <row r="50" spans="1:12" hidden="1" outlineLevel="1" collapsed="1" x14ac:dyDescent="0.25">
      <c r="A50" s="5"/>
      <c r="B50" s="18"/>
      <c r="C50" s="13">
        <f>Львівська!$C$12</f>
        <v>358755</v>
      </c>
      <c r="D50" s="13">
        <f>Львівська!$D$12</f>
        <v>186696</v>
      </c>
      <c r="E50" s="13">
        <f>Львівська!$E$12</f>
        <v>172059</v>
      </c>
      <c r="F50" s="13">
        <f>Львівська!$F$12</f>
        <v>948297</v>
      </c>
      <c r="G50" s="13">
        <f>Львівська!$G$12</f>
        <v>482761</v>
      </c>
      <c r="H50" s="13">
        <f>Львівська!$H$12</f>
        <v>465536</v>
      </c>
      <c r="I50" s="13">
        <f>Львівська!$I$12</f>
        <v>286455</v>
      </c>
      <c r="J50" s="13">
        <f>Львівська!$J$12</f>
        <v>92559</v>
      </c>
      <c r="K50" s="13">
        <f>Львівська!$K$12</f>
        <v>193896</v>
      </c>
      <c r="L50" s="13">
        <f>Львівська!$L$12</f>
        <v>1593507</v>
      </c>
    </row>
    <row r="51" spans="1:12" hidden="1" outlineLevel="1" collapsed="1" x14ac:dyDescent="0.25">
      <c r="A51" s="5"/>
      <c r="B51" s="18"/>
      <c r="C51" s="13">
        <f>'Сумська '!$C$12</f>
        <v>115519</v>
      </c>
      <c r="D51" s="13">
        <f>'Сумська '!$D$12</f>
        <v>59494</v>
      </c>
      <c r="E51" s="13">
        <f>'Сумська '!$E$12</f>
        <v>56025</v>
      </c>
      <c r="F51" s="13">
        <f>'Сумська '!$F$12</f>
        <v>284616</v>
      </c>
      <c r="G51" s="13">
        <f>'Сумська '!$G$12</f>
        <v>142600</v>
      </c>
      <c r="H51" s="13">
        <f>'Сумська '!$H$12</f>
        <v>142016</v>
      </c>
      <c r="I51" s="13">
        <f>'Сумська '!$I$12</f>
        <v>75084</v>
      </c>
      <c r="J51" s="13">
        <f>'Сумська '!$J$12</f>
        <v>24619</v>
      </c>
      <c r="K51" s="13">
        <f>'Сумська '!$K$12</f>
        <v>50465</v>
      </c>
      <c r="L51" s="13">
        <f>'Сумська '!$L$12</f>
        <v>475219</v>
      </c>
    </row>
    <row r="52" spans="1:12" collapsed="1" x14ac:dyDescent="0.25">
      <c r="A52" s="5" t="s">
        <v>14</v>
      </c>
      <c r="B52" s="19">
        <v>1998</v>
      </c>
      <c r="C52" s="13">
        <f t="shared" ref="C52:L52" si="9">AVERAGE(C48:C51)</f>
        <v>483775</v>
      </c>
      <c r="D52" s="13">
        <f t="shared" si="9"/>
        <v>248449</v>
      </c>
      <c r="E52" s="13">
        <f t="shared" si="9"/>
        <v>235326</v>
      </c>
      <c r="F52" s="13">
        <f t="shared" si="9"/>
        <v>1402948.25</v>
      </c>
      <c r="G52" s="13">
        <f t="shared" si="9"/>
        <v>713085</v>
      </c>
      <c r="H52" s="13">
        <f t="shared" si="9"/>
        <v>689863.25</v>
      </c>
      <c r="I52" s="13">
        <f t="shared" si="9"/>
        <v>538641</v>
      </c>
      <c r="J52" s="13">
        <f t="shared" si="9"/>
        <v>165338.5</v>
      </c>
      <c r="K52" s="13">
        <f t="shared" si="9"/>
        <v>373302.5</v>
      </c>
      <c r="L52" s="13">
        <f t="shared" si="9"/>
        <v>2425364.25</v>
      </c>
    </row>
    <row r="53" spans="1:12" hidden="1" outlineLevel="1" x14ac:dyDescent="0.25">
      <c r="A53" s="5"/>
      <c r="B53" s="18"/>
      <c r="C53" s="13">
        <f>Дніпропетровська!$C$13</f>
        <v>583131</v>
      </c>
      <c r="D53" s="13">
        <f>Дніпропетровська!$D$13</f>
        <v>298885</v>
      </c>
      <c r="E53" s="13">
        <f>Дніпропетровська!$E$13</f>
        <v>284246</v>
      </c>
      <c r="F53" s="13">
        <f>Дніпропетровська!$F$13</f>
        <v>1784397</v>
      </c>
      <c r="G53" s="13">
        <f>Дніпропетровська!$G$13</f>
        <v>895640</v>
      </c>
      <c r="H53" s="13">
        <f>Дніпропетровська!$H$13</f>
        <v>888757</v>
      </c>
      <c r="I53" s="13">
        <f>Дніпропетровська!$I$13</f>
        <v>688367</v>
      </c>
      <c r="J53" s="13">
        <f>Дніпропетровська!$J$13</f>
        <v>216439</v>
      </c>
      <c r="K53" s="13">
        <f>Дніпропетровська!$K$13</f>
        <v>471928</v>
      </c>
      <c r="L53" s="13">
        <f>Дніпропетровська!$L$13</f>
        <v>3055895</v>
      </c>
    </row>
    <row r="54" spans="1:12" hidden="1" outlineLevel="1" collapsed="1" x14ac:dyDescent="0.25">
      <c r="A54" s="5"/>
      <c r="B54" s="18"/>
      <c r="C54" s="13">
        <f>Донецька!$C$13</f>
        <v>813867</v>
      </c>
      <c r="D54" s="13">
        <f>Донецька!$D$13</f>
        <v>416634</v>
      </c>
      <c r="E54" s="13">
        <f>Донецька!$E$13</f>
        <v>397233</v>
      </c>
      <c r="F54" s="13">
        <f>Донецька!$F$13</f>
        <v>2576253</v>
      </c>
      <c r="G54" s="13">
        <f>Донецька!$G$13</f>
        <v>1301561</v>
      </c>
      <c r="H54" s="13">
        <f>Донецька!$H$13</f>
        <v>1274692</v>
      </c>
      <c r="I54" s="13">
        <f>Донецька!$I$13</f>
        <v>1103018</v>
      </c>
      <c r="J54" s="13">
        <f>Донецька!$J$13</f>
        <v>347350</v>
      </c>
      <c r="K54" s="13">
        <f>Донецька!$K$13</f>
        <v>755668</v>
      </c>
      <c r="L54" s="13">
        <f>Донецька!$L$13</f>
        <v>4493138</v>
      </c>
    </row>
    <row r="55" spans="1:12" hidden="1" outlineLevel="1" collapsed="1" x14ac:dyDescent="0.25">
      <c r="A55" s="5"/>
      <c r="B55" s="18"/>
      <c r="C55" s="13">
        <f>Львівська!$C$13</f>
        <v>344945</v>
      </c>
      <c r="D55" s="13">
        <f>Львівська!$D$13</f>
        <v>178457</v>
      </c>
      <c r="E55" s="13">
        <f>Львівська!$E$13</f>
        <v>166488</v>
      </c>
      <c r="F55" s="13">
        <f>Львівська!$F$13</f>
        <v>946015</v>
      </c>
      <c r="G55" s="13">
        <f>Львівська!$G$13</f>
        <v>480302</v>
      </c>
      <c r="H55" s="13">
        <f>Львівська!$H$13</f>
        <v>465713</v>
      </c>
      <c r="I55" s="13">
        <f>Львівська!$I$13</f>
        <v>287113</v>
      </c>
      <c r="J55" s="13">
        <f>Львівська!$J$13</f>
        <v>94467</v>
      </c>
      <c r="K55" s="13">
        <f>Львівська!$K$13</f>
        <v>192646</v>
      </c>
      <c r="L55" s="13">
        <f>Львівська!$L$13</f>
        <v>1578073</v>
      </c>
    </row>
    <row r="56" spans="1:12" hidden="1" outlineLevel="1" collapsed="1" x14ac:dyDescent="0.25">
      <c r="A56" s="5"/>
      <c r="B56" s="18"/>
      <c r="C56" s="13">
        <f>'Сумська '!$C$13</f>
        <v>111375</v>
      </c>
      <c r="D56" s="13">
        <f>'Сумська '!$D$13</f>
        <v>57006</v>
      </c>
      <c r="E56" s="13">
        <f>'Сумська '!$E$13</f>
        <v>54369</v>
      </c>
      <c r="F56" s="13">
        <f>'Сумська '!$F$13</f>
        <v>285124</v>
      </c>
      <c r="G56" s="13">
        <f>'Сумська '!$G$13</f>
        <v>142975</v>
      </c>
      <c r="H56" s="13">
        <f>'Сумська '!$H$13</f>
        <v>142149</v>
      </c>
      <c r="I56" s="13">
        <f>'Сумська '!$I$13</f>
        <v>75270</v>
      </c>
      <c r="J56" s="13">
        <f>'Сумська '!$J$13</f>
        <v>24959</v>
      </c>
      <c r="K56" s="13">
        <f>'Сумська '!$K$13</f>
        <v>50311</v>
      </c>
      <c r="L56" s="13">
        <f>'Сумська '!$L$13</f>
        <v>471769</v>
      </c>
    </row>
    <row r="57" spans="1:12" collapsed="1" x14ac:dyDescent="0.25">
      <c r="A57" s="5" t="s">
        <v>14</v>
      </c>
      <c r="B57" s="18">
        <v>1999</v>
      </c>
      <c r="C57" s="13">
        <f t="shared" ref="C57:L57" si="10">AVERAGE(C53:C56)</f>
        <v>463329.5</v>
      </c>
      <c r="D57" s="13">
        <f t="shared" si="10"/>
        <v>237745.5</v>
      </c>
      <c r="E57" s="13">
        <f t="shared" si="10"/>
        <v>225584</v>
      </c>
      <c r="F57" s="13">
        <f t="shared" si="10"/>
        <v>1397947.25</v>
      </c>
      <c r="G57" s="13">
        <f t="shared" si="10"/>
        <v>705119.5</v>
      </c>
      <c r="H57" s="13">
        <f t="shared" si="10"/>
        <v>692827.75</v>
      </c>
      <c r="I57" s="13">
        <f t="shared" si="10"/>
        <v>538442</v>
      </c>
      <c r="J57" s="13">
        <f t="shared" si="10"/>
        <v>170803.75</v>
      </c>
      <c r="K57" s="13">
        <f t="shared" si="10"/>
        <v>367638.25</v>
      </c>
      <c r="L57" s="13">
        <f t="shared" si="10"/>
        <v>2399718.75</v>
      </c>
    </row>
    <row r="58" spans="1:12" hidden="1" outlineLevel="1" x14ac:dyDescent="0.25">
      <c r="A58" s="5"/>
      <c r="B58" s="18"/>
      <c r="C58" s="13">
        <f>Дніпропетровська!$C$14</f>
        <v>550645</v>
      </c>
      <c r="D58" s="13">
        <f>Дніпропетровська!$D$14</f>
        <v>282287</v>
      </c>
      <c r="E58" s="13">
        <f>Дніпропетровська!$E$14</f>
        <v>268358</v>
      </c>
      <c r="F58" s="13">
        <f>Дніпропетровська!$F$14</f>
        <v>1781295</v>
      </c>
      <c r="G58" s="13">
        <f>Дніпропетровська!$G$14</f>
        <v>887534</v>
      </c>
      <c r="H58" s="13">
        <f>Дніпропетровська!$H$14</f>
        <v>893761</v>
      </c>
      <c r="I58" s="13">
        <f>Дніпропетровська!$I$14</f>
        <v>689501</v>
      </c>
      <c r="J58" s="13">
        <f>Дніпропетровська!$J$14</f>
        <v>222580</v>
      </c>
      <c r="K58" s="13">
        <f>Дніпропетровська!$K$14</f>
        <v>466921</v>
      </c>
      <c r="L58" s="13">
        <f>Дніпропетровська!$L$14</f>
        <v>3021441</v>
      </c>
    </row>
    <row r="59" spans="1:12" hidden="1" outlineLevel="1" collapsed="1" x14ac:dyDescent="0.25">
      <c r="A59" s="5"/>
      <c r="B59" s="18"/>
      <c r="C59" s="13">
        <f>Донецька!$C$14</f>
        <v>768815</v>
      </c>
      <c r="D59" s="13">
        <f>Донецька!$D$14</f>
        <v>394383</v>
      </c>
      <c r="E59" s="13">
        <f>Донецька!$E$14</f>
        <v>374432</v>
      </c>
      <c r="F59" s="13">
        <f>Донецька!$F$14</f>
        <v>2576875</v>
      </c>
      <c r="G59" s="13">
        <f>Донецька!$G$14</f>
        <v>1290619</v>
      </c>
      <c r="H59" s="13">
        <f>Донецька!$H$14</f>
        <v>1286256</v>
      </c>
      <c r="I59" s="13">
        <f>Донецька!$I$14</f>
        <v>1098151</v>
      </c>
      <c r="J59" s="13">
        <f>Донецька!$J$14</f>
        <v>354718</v>
      </c>
      <c r="K59" s="13">
        <f>Донецька!$K$14</f>
        <v>743433</v>
      </c>
      <c r="L59" s="13">
        <f>Донецька!$L$14</f>
        <v>4443841</v>
      </c>
    </row>
    <row r="60" spans="1:12" hidden="1" outlineLevel="1" collapsed="1" x14ac:dyDescent="0.25">
      <c r="A60" s="5"/>
      <c r="B60" s="18"/>
      <c r="C60" s="13">
        <f>Львівська!$C$14</f>
        <v>326215</v>
      </c>
      <c r="D60" s="13">
        <f>Львівська!$D$14</f>
        <v>167328</v>
      </c>
      <c r="E60" s="13">
        <f>Львівська!$E$14</f>
        <v>158887</v>
      </c>
      <c r="F60" s="13">
        <f>Львівська!$F$14</f>
        <v>948856</v>
      </c>
      <c r="G60" s="13">
        <f>Львівська!$G$14</f>
        <v>481640</v>
      </c>
      <c r="H60" s="13">
        <f>Львівська!$H$14</f>
        <v>467216</v>
      </c>
      <c r="I60" s="13">
        <f>Львівська!$I$14</f>
        <v>288927</v>
      </c>
      <c r="J60" s="13">
        <f>Львівська!$J$14</f>
        <v>95726</v>
      </c>
      <c r="K60" s="13">
        <f>Львівська!$K$14</f>
        <v>193201</v>
      </c>
      <c r="L60" s="13">
        <f>Львівська!$L$14</f>
        <v>1563998</v>
      </c>
    </row>
    <row r="61" spans="1:12" hidden="1" outlineLevel="1" collapsed="1" x14ac:dyDescent="0.25">
      <c r="A61" s="5"/>
      <c r="B61" s="18"/>
      <c r="C61" s="13">
        <f>'Сумська '!$C$14</f>
        <v>106376</v>
      </c>
      <c r="D61" s="13">
        <f>'Сумська '!$D$14</f>
        <v>54314</v>
      </c>
      <c r="E61" s="13">
        <f>'Сумська '!$E$14</f>
        <v>52062</v>
      </c>
      <c r="F61" s="13">
        <f>'Сумська '!$F$14</f>
        <v>285967</v>
      </c>
      <c r="G61" s="13">
        <f>'Сумська '!$G$14</f>
        <v>143321</v>
      </c>
      <c r="H61" s="13">
        <f>'Сумська '!$H$14</f>
        <v>142646</v>
      </c>
      <c r="I61" s="13">
        <f>'Сумська '!$I$14</f>
        <v>75682</v>
      </c>
      <c r="J61" s="13">
        <f>'Сумська '!$J$14</f>
        <v>25272</v>
      </c>
      <c r="K61" s="13">
        <f>'Сумська '!$K$14</f>
        <v>50410</v>
      </c>
      <c r="L61" s="13">
        <f>'Сумська '!$L$14</f>
        <v>468025</v>
      </c>
    </row>
    <row r="62" spans="1:12" collapsed="1" x14ac:dyDescent="0.25">
      <c r="A62" s="5" t="s">
        <v>14</v>
      </c>
      <c r="B62" s="19">
        <v>2000</v>
      </c>
      <c r="C62" s="13">
        <f t="shared" ref="C62:L62" si="11">AVERAGE(C58:C61)</f>
        <v>438012.75</v>
      </c>
      <c r="D62" s="13">
        <f t="shared" si="11"/>
        <v>224578</v>
      </c>
      <c r="E62" s="13">
        <f t="shared" si="11"/>
        <v>213434.75</v>
      </c>
      <c r="F62" s="13">
        <f t="shared" si="11"/>
        <v>1398248.25</v>
      </c>
      <c r="G62" s="13">
        <f t="shared" si="11"/>
        <v>700778.5</v>
      </c>
      <c r="H62" s="13">
        <f t="shared" si="11"/>
        <v>697469.75</v>
      </c>
      <c r="I62" s="13">
        <f t="shared" si="11"/>
        <v>538065.25</v>
      </c>
      <c r="J62" s="13">
        <f t="shared" si="11"/>
        <v>174574</v>
      </c>
      <c r="K62" s="13">
        <f t="shared" si="11"/>
        <v>363491.25</v>
      </c>
      <c r="L62" s="13">
        <f t="shared" si="11"/>
        <v>2374326.25</v>
      </c>
    </row>
    <row r="63" spans="1:12" hidden="1" outlineLevel="1" x14ac:dyDescent="0.25">
      <c r="A63" s="5"/>
      <c r="B63" s="18"/>
      <c r="C63" s="13">
        <f>Дніпропетровська!$C$15</f>
        <v>519728</v>
      </c>
      <c r="D63" s="13">
        <f>Дніпропетровська!$D$15</f>
        <v>266738</v>
      </c>
      <c r="E63" s="13">
        <f>Дніпропетровська!$E$15</f>
        <v>252990</v>
      </c>
      <c r="F63" s="13">
        <f>Дніпропетровська!$F$15</f>
        <v>1781270</v>
      </c>
      <c r="G63" s="13">
        <f>Дніпропетровська!$G$15</f>
        <v>881569</v>
      </c>
      <c r="H63" s="13">
        <f>Дніпропетровська!$H$15</f>
        <v>899701</v>
      </c>
      <c r="I63" s="13">
        <f>Дніпропетровська!$I$15</f>
        <v>684389</v>
      </c>
      <c r="J63" s="13">
        <f>Дніпропетровська!$J$15</f>
        <v>224922</v>
      </c>
      <c r="K63" s="13">
        <f>Дніпропетровська!$K$15</f>
        <v>459467</v>
      </c>
      <c r="L63" s="13">
        <f>Дніпропетровська!$L$15</f>
        <v>2985387</v>
      </c>
    </row>
    <row r="64" spans="1:12" hidden="1" outlineLevel="1" collapsed="1" x14ac:dyDescent="0.25">
      <c r="A64" s="5"/>
      <c r="B64" s="18"/>
      <c r="C64" s="13">
        <f>Донецька!$C$15</f>
        <v>726245</v>
      </c>
      <c r="D64" s="13">
        <f>Донецька!$D$15</f>
        <v>372792</v>
      </c>
      <c r="E64" s="13">
        <f>Донецька!$E$15</f>
        <v>353453</v>
      </c>
      <c r="F64" s="13">
        <f>Донецька!$F$15</f>
        <v>2576164</v>
      </c>
      <c r="G64" s="13">
        <f>Донецька!$G$15</f>
        <v>1280971</v>
      </c>
      <c r="H64" s="13">
        <f>Донецька!$H$15</f>
        <v>1295193</v>
      </c>
      <c r="I64" s="13">
        <f>Донецька!$I$15</f>
        <v>1089366</v>
      </c>
      <c r="J64" s="13">
        <f>Донецька!$J$15</f>
        <v>357764</v>
      </c>
      <c r="K64" s="13">
        <f>Донецька!$K$15</f>
        <v>731602</v>
      </c>
      <c r="L64" s="13">
        <f>Донецька!$L$15</f>
        <v>4391775</v>
      </c>
    </row>
    <row r="65" spans="1:12" hidden="1" outlineLevel="1" collapsed="1" x14ac:dyDescent="0.25">
      <c r="A65" s="5"/>
      <c r="B65" s="18"/>
      <c r="C65" s="13">
        <f>Львівська!$C$15</f>
        <v>309307</v>
      </c>
      <c r="D65" s="13">
        <f>Львівська!$D$15</f>
        <v>158510</v>
      </c>
      <c r="E65" s="13">
        <f>Львівська!$E$15</f>
        <v>150797</v>
      </c>
      <c r="F65" s="13">
        <f>Львівська!$F$15</f>
        <v>948886</v>
      </c>
      <c r="G65" s="13">
        <f>Львівська!$G$15</f>
        <v>479798</v>
      </c>
      <c r="H65" s="13">
        <f>Львівська!$H$15</f>
        <v>469088</v>
      </c>
      <c r="I65" s="13">
        <f>Львівська!$I$15</f>
        <v>290546</v>
      </c>
      <c r="J65" s="13">
        <f>Львівська!$J$15</f>
        <v>97240</v>
      </c>
      <c r="K65" s="13">
        <f>Львівська!$K$15</f>
        <v>193306</v>
      </c>
      <c r="L65" s="13">
        <f>Львівська!$L$15</f>
        <v>1548739</v>
      </c>
    </row>
    <row r="66" spans="1:12" hidden="1" outlineLevel="1" collapsed="1" x14ac:dyDescent="0.25">
      <c r="A66" s="5"/>
      <c r="B66" s="18"/>
      <c r="C66" s="13">
        <f>'Сумська '!$C$15</f>
        <v>102154</v>
      </c>
      <c r="D66" s="13">
        <f>'Сумська '!$D$15</f>
        <v>52281</v>
      </c>
      <c r="E66" s="13">
        <f>'Сумська '!$E$15</f>
        <v>49873</v>
      </c>
      <c r="F66" s="13">
        <f>'Сумська '!$F$15</f>
        <v>286375</v>
      </c>
      <c r="G66" s="13">
        <f>'Сумська '!$G$15</f>
        <v>143142</v>
      </c>
      <c r="H66" s="13">
        <f>'Сумська '!$H$15</f>
        <v>143233</v>
      </c>
      <c r="I66" s="13">
        <f>'Сумська '!$I$15</f>
        <v>76112</v>
      </c>
      <c r="J66" s="13">
        <f>'Сумська '!$J$15</f>
        <v>25669</v>
      </c>
      <c r="K66" s="13">
        <f>'Сумська '!$K$15</f>
        <v>50443</v>
      </c>
      <c r="L66" s="13">
        <f>'Сумська '!$L$15</f>
        <v>464641</v>
      </c>
    </row>
    <row r="67" spans="1:12" collapsed="1" x14ac:dyDescent="0.25">
      <c r="A67" s="5" t="s">
        <v>14</v>
      </c>
      <c r="B67" s="18">
        <v>2001</v>
      </c>
      <c r="C67" s="13">
        <f t="shared" ref="C67:L67" si="12">AVERAGE(C63:C66)</f>
        <v>414358.5</v>
      </c>
      <c r="D67" s="13">
        <f t="shared" si="12"/>
        <v>212580.25</v>
      </c>
      <c r="E67" s="13">
        <f t="shared" si="12"/>
        <v>201778.25</v>
      </c>
      <c r="F67" s="13">
        <f t="shared" si="12"/>
        <v>1398173.75</v>
      </c>
      <c r="G67" s="13">
        <f t="shared" si="12"/>
        <v>696370</v>
      </c>
      <c r="H67" s="13">
        <f t="shared" si="12"/>
        <v>701803.75</v>
      </c>
      <c r="I67" s="13">
        <f t="shared" si="12"/>
        <v>535103.25</v>
      </c>
      <c r="J67" s="13">
        <f t="shared" si="12"/>
        <v>176398.75</v>
      </c>
      <c r="K67" s="13">
        <f t="shared" si="12"/>
        <v>358704.5</v>
      </c>
      <c r="L67" s="13">
        <f t="shared" si="12"/>
        <v>2347635.5</v>
      </c>
    </row>
    <row r="68" spans="1:12" hidden="1" outlineLevel="1" x14ac:dyDescent="0.25">
      <c r="A68" s="5"/>
      <c r="B68" s="18"/>
      <c r="C68" s="13">
        <f>Дніпропетровська!$C$16</f>
        <v>490706</v>
      </c>
      <c r="D68" s="13">
        <f>Дніпропетровська!$D$16</f>
        <v>252163</v>
      </c>
      <c r="E68" s="13">
        <f>Дніпропетровська!$E$16</f>
        <v>238543</v>
      </c>
      <c r="F68" s="13">
        <f>Дніпропетровська!$F$16</f>
        <v>1775021</v>
      </c>
      <c r="G68" s="13">
        <f>Дніпропетровська!$G$16</f>
        <v>876527</v>
      </c>
      <c r="H68" s="13">
        <f>Дніпропетровська!$H$16</f>
        <v>898494</v>
      </c>
      <c r="I68" s="13">
        <f>Дніпропетровська!$I$16</f>
        <v>685809</v>
      </c>
      <c r="J68" s="13">
        <f>Дніпропетровська!$J$16</f>
        <v>226351</v>
      </c>
      <c r="K68" s="13">
        <f>Дніпропетровська!$K$16</f>
        <v>459458</v>
      </c>
      <c r="L68" s="13">
        <f>Дніпропетровська!$L$16</f>
        <v>2951536</v>
      </c>
    </row>
    <row r="69" spans="1:12" hidden="1" outlineLevel="1" collapsed="1" x14ac:dyDescent="0.25">
      <c r="A69" s="5"/>
      <c r="B69" s="18"/>
      <c r="C69" s="13">
        <f>Донецька!$C$16</f>
        <v>688507</v>
      </c>
      <c r="D69" s="13">
        <f>Донецька!$D$16</f>
        <v>353716</v>
      </c>
      <c r="E69" s="13">
        <f>Донецька!$E$16</f>
        <v>334791</v>
      </c>
      <c r="F69" s="13">
        <f>Донецька!$F$16</f>
        <v>2565004</v>
      </c>
      <c r="G69" s="13">
        <f>Донецька!$G$16</f>
        <v>1272246</v>
      </c>
      <c r="H69" s="13">
        <f>Донецька!$H$16</f>
        <v>1292758</v>
      </c>
      <c r="I69" s="13">
        <f>Донецька!$I$16</f>
        <v>1091092</v>
      </c>
      <c r="J69" s="13">
        <f>Донецька!$J$16</f>
        <v>360096</v>
      </c>
      <c r="K69" s="13">
        <f>Донецька!$K$16</f>
        <v>730996</v>
      </c>
      <c r="L69" s="13">
        <f>Донецька!$L$16</f>
        <v>4344603</v>
      </c>
    </row>
    <row r="70" spans="1:12" hidden="1" outlineLevel="1" collapsed="1" x14ac:dyDescent="0.25">
      <c r="A70" s="5"/>
      <c r="B70" s="18"/>
      <c r="C70" s="13">
        <f>Львівська!$C$16</f>
        <v>293773</v>
      </c>
      <c r="D70" s="13">
        <f>Львівська!$D$16</f>
        <v>150224</v>
      </c>
      <c r="E70" s="13">
        <f>Львівська!$E$16</f>
        <v>143549</v>
      </c>
      <c r="F70" s="13">
        <f>Львівська!$F$16</f>
        <v>946469</v>
      </c>
      <c r="G70" s="13">
        <f>Львівська!$G$16</f>
        <v>477657</v>
      </c>
      <c r="H70" s="13">
        <f>Львівська!$H$16</f>
        <v>468812</v>
      </c>
      <c r="I70" s="13">
        <f>Львівська!$I$16</f>
        <v>292729</v>
      </c>
      <c r="J70" s="13">
        <f>Львівська!$J$16</f>
        <v>98560</v>
      </c>
      <c r="K70" s="13">
        <f>Львівська!$K$16</f>
        <v>194169</v>
      </c>
      <c r="L70" s="13">
        <f>Львівська!$L$16</f>
        <v>1532971</v>
      </c>
    </row>
    <row r="71" spans="1:12" hidden="1" outlineLevel="1" collapsed="1" x14ac:dyDescent="0.25">
      <c r="A71" s="5"/>
      <c r="B71" s="18"/>
      <c r="C71" s="13">
        <f>'Сумська '!$C$16</f>
        <v>97604</v>
      </c>
      <c r="D71" s="13">
        <f>'Сумська '!$D$16</f>
        <v>49996</v>
      </c>
      <c r="E71" s="13">
        <f>'Сумська '!$E$16</f>
        <v>47608</v>
      </c>
      <c r="F71" s="13">
        <f>'Сумська '!$F$16</f>
        <v>285841</v>
      </c>
      <c r="G71" s="13">
        <f>'Сумська '!$G$16</f>
        <v>142948</v>
      </c>
      <c r="H71" s="13">
        <f>'Сумська '!$H$16</f>
        <v>142893</v>
      </c>
      <c r="I71" s="13">
        <f>'Сумська '!$I$16</f>
        <v>76984</v>
      </c>
      <c r="J71" s="13">
        <f>'Сумська '!$J$16</f>
        <v>25722</v>
      </c>
      <c r="K71" s="13">
        <f>'Сумська '!$K$16</f>
        <v>51262</v>
      </c>
      <c r="L71" s="13">
        <f>'Сумська '!$L$16</f>
        <v>460429</v>
      </c>
    </row>
    <row r="72" spans="1:12" collapsed="1" x14ac:dyDescent="0.25">
      <c r="A72" s="5" t="s">
        <v>14</v>
      </c>
      <c r="B72" s="19">
        <v>2002</v>
      </c>
      <c r="C72" s="13">
        <f t="shared" ref="C72:L72" si="13">AVERAGE(C68:C71)</f>
        <v>392647.5</v>
      </c>
      <c r="D72" s="13">
        <f t="shared" si="13"/>
        <v>201524.75</v>
      </c>
      <c r="E72" s="13">
        <f t="shared" si="13"/>
        <v>191122.75</v>
      </c>
      <c r="F72" s="13">
        <f t="shared" si="13"/>
        <v>1393083.75</v>
      </c>
      <c r="G72" s="13">
        <f t="shared" si="13"/>
        <v>692344.5</v>
      </c>
      <c r="H72" s="13">
        <f t="shared" si="13"/>
        <v>700739.25</v>
      </c>
      <c r="I72" s="13">
        <f t="shared" si="13"/>
        <v>536653.5</v>
      </c>
      <c r="J72" s="13">
        <f t="shared" si="13"/>
        <v>177682.25</v>
      </c>
      <c r="K72" s="13">
        <f t="shared" si="13"/>
        <v>358971.25</v>
      </c>
      <c r="L72" s="13">
        <f t="shared" si="13"/>
        <v>2322384.75</v>
      </c>
    </row>
    <row r="73" spans="1:12" hidden="1" outlineLevel="1" x14ac:dyDescent="0.25">
      <c r="A73" s="5"/>
      <c r="B73" s="18"/>
      <c r="C73" s="13">
        <f>Дніпропетровська!$C$17</f>
        <v>464140</v>
      </c>
      <c r="D73" s="13">
        <f>Дніпропетровська!$D$17</f>
        <v>238815</v>
      </c>
      <c r="E73" s="13">
        <f>Дніпропетровська!$E$17</f>
        <v>225325</v>
      </c>
      <c r="F73" s="13">
        <f>Дніпропетровська!$F$17</f>
        <v>1782391</v>
      </c>
      <c r="G73" s="13">
        <f>Дніпропетровська!$G$17</f>
        <v>880967</v>
      </c>
      <c r="H73" s="13">
        <f>Дніпропетровська!$H$17</f>
        <v>901424</v>
      </c>
      <c r="I73" s="13">
        <f>Дніпропетровська!$I$17</f>
        <v>681106</v>
      </c>
      <c r="J73" s="13">
        <f>Дніпропетровська!$J$17</f>
        <v>222346</v>
      </c>
      <c r="K73" s="13">
        <f>Дніпропетровська!$K$17</f>
        <v>458760</v>
      </c>
      <c r="L73" s="13">
        <f>Дніпропетровська!$L$17</f>
        <v>2927637</v>
      </c>
    </row>
    <row r="74" spans="1:12" hidden="1" outlineLevel="1" collapsed="1" x14ac:dyDescent="0.25">
      <c r="A74" s="5"/>
      <c r="B74" s="18"/>
      <c r="C74" s="13">
        <f>Донецька!$C$17</f>
        <v>643054</v>
      </c>
      <c r="D74" s="13">
        <f>Донецька!$D$17</f>
        <v>330646</v>
      </c>
      <c r="E74" s="13">
        <f>Донецька!$E$17</f>
        <v>312408</v>
      </c>
      <c r="F74" s="13">
        <f>Донецька!$F$17</f>
        <v>2570293</v>
      </c>
      <c r="G74" s="13">
        <f>Донецька!$G$17</f>
        <v>1274954</v>
      </c>
      <c r="H74" s="13">
        <f>Донецька!$H$17</f>
        <v>1295339</v>
      </c>
      <c r="I74" s="13">
        <f>Донецька!$I$17</f>
        <v>1075568</v>
      </c>
      <c r="J74" s="13">
        <f>Донецька!$J$17</f>
        <v>351115</v>
      </c>
      <c r="K74" s="13">
        <f>Донецька!$K$17</f>
        <v>724453</v>
      </c>
      <c r="L74" s="13">
        <f>Донецька!$L$17</f>
        <v>4288915</v>
      </c>
    </row>
    <row r="75" spans="1:12" hidden="1" outlineLevel="1" collapsed="1" x14ac:dyDescent="0.25">
      <c r="A75" s="5"/>
      <c r="B75" s="18"/>
      <c r="C75" s="13">
        <f>Львівська!$C$17</f>
        <v>281500</v>
      </c>
      <c r="D75" s="13">
        <f>Львівська!$D$17</f>
        <v>143994</v>
      </c>
      <c r="E75" s="13">
        <f>Львівська!$E$17</f>
        <v>137506</v>
      </c>
      <c r="F75" s="13">
        <f>Львівська!$F$17</f>
        <v>954058</v>
      </c>
      <c r="G75" s="13">
        <f>Львівська!$G$17</f>
        <v>482823</v>
      </c>
      <c r="H75" s="13">
        <f>Львівська!$H$17</f>
        <v>471235</v>
      </c>
      <c r="I75" s="13">
        <f>Львівська!$I$17</f>
        <v>294962</v>
      </c>
      <c r="J75" s="13">
        <f>Львівська!$J$17</f>
        <v>97733</v>
      </c>
      <c r="K75" s="13">
        <f>Львівська!$K$17</f>
        <v>197229</v>
      </c>
      <c r="L75" s="13">
        <f>Львівська!$L$17</f>
        <v>1530520</v>
      </c>
    </row>
    <row r="76" spans="1:12" hidden="1" outlineLevel="1" collapsed="1" x14ac:dyDescent="0.25">
      <c r="A76" s="5"/>
      <c r="B76" s="18"/>
      <c r="C76" s="13">
        <f>'Сумська '!$C$17</f>
        <v>93756</v>
      </c>
      <c r="D76" s="13">
        <f>'Сумська '!$D$17</f>
        <v>48039</v>
      </c>
      <c r="E76" s="13">
        <f>'Сумська '!$E$17</f>
        <v>45717</v>
      </c>
      <c r="F76" s="13">
        <f>'Сумська '!$F$17</f>
        <v>287479</v>
      </c>
      <c r="G76" s="13">
        <f>'Сумська '!$G$17</f>
        <v>144218</v>
      </c>
      <c r="H76" s="13">
        <f>'Сумська '!$H$17</f>
        <v>143261</v>
      </c>
      <c r="I76" s="13">
        <f>'Сумська '!$I$17</f>
        <v>78003</v>
      </c>
      <c r="J76" s="13">
        <f>'Сумська '!$J$17</f>
        <v>25550</v>
      </c>
      <c r="K76" s="13">
        <f>'Сумська '!$K$17</f>
        <v>52453</v>
      </c>
      <c r="L76" s="13">
        <f>'Сумська '!$L$17</f>
        <v>459238</v>
      </c>
    </row>
    <row r="77" spans="1:12" collapsed="1" x14ac:dyDescent="0.25">
      <c r="A77" s="5" t="s">
        <v>14</v>
      </c>
      <c r="B77" s="18">
        <v>2003</v>
      </c>
      <c r="C77" s="13">
        <f t="shared" ref="C77:L77" si="14">AVERAGE(C73:C76)</f>
        <v>370612.5</v>
      </c>
      <c r="D77" s="13">
        <f t="shared" si="14"/>
        <v>190373.5</v>
      </c>
      <c r="E77" s="13">
        <f t="shared" si="14"/>
        <v>180239</v>
      </c>
      <c r="F77" s="13">
        <f t="shared" si="14"/>
        <v>1398555.25</v>
      </c>
      <c r="G77" s="13">
        <f t="shared" si="14"/>
        <v>695740.5</v>
      </c>
      <c r="H77" s="13">
        <f t="shared" si="14"/>
        <v>702814.75</v>
      </c>
      <c r="I77" s="13">
        <f t="shared" si="14"/>
        <v>532409.75</v>
      </c>
      <c r="J77" s="13">
        <f t="shared" si="14"/>
        <v>174186</v>
      </c>
      <c r="K77" s="13">
        <f t="shared" si="14"/>
        <v>358223.75</v>
      </c>
      <c r="L77" s="13">
        <f t="shared" si="14"/>
        <v>2301577.5</v>
      </c>
    </row>
    <row r="78" spans="1:12" hidden="1" outlineLevel="1" x14ac:dyDescent="0.25">
      <c r="A78" s="5"/>
      <c r="B78" s="18"/>
      <c r="C78" s="13">
        <f>Дніпропетровська!$C$18</f>
        <v>442379</v>
      </c>
      <c r="D78" s="13">
        <f>Дніпропетровська!$D$18</f>
        <v>227659</v>
      </c>
      <c r="E78" s="13">
        <f>Дніпропетровська!$E$18</f>
        <v>214720</v>
      </c>
      <c r="F78" s="13">
        <f>Дніпропетровська!$F$18</f>
        <v>1787857</v>
      </c>
      <c r="G78" s="13">
        <f>Дніпропетровська!$G$18</f>
        <v>886967</v>
      </c>
      <c r="H78" s="13">
        <f>Дніпропетровська!$H$18</f>
        <v>900890</v>
      </c>
      <c r="I78" s="13">
        <f>Дніпропетровська!$I$18</f>
        <v>675456</v>
      </c>
      <c r="J78" s="13">
        <f>Дніпропетровська!$J$18</f>
        <v>215421</v>
      </c>
      <c r="K78" s="13">
        <f>Дніпропетровська!$K$18</f>
        <v>460035</v>
      </c>
      <c r="L78" s="13">
        <f>Дніпропетровська!$L$18</f>
        <v>2905692</v>
      </c>
    </row>
    <row r="79" spans="1:12" hidden="1" outlineLevel="1" collapsed="1" x14ac:dyDescent="0.25">
      <c r="A79" s="5"/>
      <c r="B79" s="18"/>
      <c r="C79" s="13">
        <f>Донецька!$C$18</f>
        <v>605637</v>
      </c>
      <c r="D79" s="13">
        <f>Донецька!$D$18</f>
        <v>311298</v>
      </c>
      <c r="E79" s="13">
        <f>Донецька!$E$18</f>
        <v>294339</v>
      </c>
      <c r="F79" s="13">
        <f>Донецька!$F$18</f>
        <v>2576947</v>
      </c>
      <c r="G79" s="13">
        <f>Донецька!$G$18</f>
        <v>1283261</v>
      </c>
      <c r="H79" s="13">
        <f>Донецька!$H$18</f>
        <v>1293686</v>
      </c>
      <c r="I79" s="13">
        <f>Донецька!$I$18</f>
        <v>1060007</v>
      </c>
      <c r="J79" s="13">
        <f>Донецька!$J$18</f>
        <v>338457</v>
      </c>
      <c r="K79" s="13">
        <f>Донецька!$K$18</f>
        <v>721550</v>
      </c>
      <c r="L79" s="13">
        <f>Донецька!$L$18</f>
        <v>4242591</v>
      </c>
    </row>
    <row r="80" spans="1:12" hidden="1" outlineLevel="1" collapsed="1" x14ac:dyDescent="0.25">
      <c r="A80" s="5"/>
      <c r="B80" s="18"/>
      <c r="C80" s="13">
        <f>Львівська!$C$18</f>
        <v>271822</v>
      </c>
      <c r="D80" s="13">
        <f>Львівська!$D$18</f>
        <v>138988</v>
      </c>
      <c r="E80" s="13">
        <f>Львівська!$E$18</f>
        <v>132834</v>
      </c>
      <c r="F80" s="13">
        <f>Львівська!$F$18</f>
        <v>959269</v>
      </c>
      <c r="G80" s="13">
        <f>Львівська!$G$18</f>
        <v>486716</v>
      </c>
      <c r="H80" s="13">
        <f>Львівська!$H$18</f>
        <v>472553</v>
      </c>
      <c r="I80" s="13">
        <f>Львівська!$I$18</f>
        <v>296566</v>
      </c>
      <c r="J80" s="13">
        <f>Львівська!$J$18</f>
        <v>96691</v>
      </c>
      <c r="K80" s="13">
        <f>Львівська!$K$18</f>
        <v>199875</v>
      </c>
      <c r="L80" s="13">
        <f>Львівська!$L$18</f>
        <v>1527657</v>
      </c>
    </row>
    <row r="81" spans="1:12" hidden="1" outlineLevel="1" collapsed="1" x14ac:dyDescent="0.25">
      <c r="A81" s="5"/>
      <c r="B81" s="18"/>
      <c r="C81" s="13">
        <f>'Сумська '!$C$18</f>
        <v>91005</v>
      </c>
      <c r="D81" s="13">
        <f>'Сумська '!$D$18</f>
        <v>46683</v>
      </c>
      <c r="E81" s="13">
        <f>'Сумська '!$E$18</f>
        <v>44322</v>
      </c>
      <c r="F81" s="13">
        <f>'Сумська '!$F$18</f>
        <v>288319</v>
      </c>
      <c r="G81" s="13">
        <f>'Сумська '!$G$18</f>
        <v>145084</v>
      </c>
      <c r="H81" s="13">
        <f>'Сумська '!$H$18</f>
        <v>143235</v>
      </c>
      <c r="I81" s="13">
        <f>'Сумська '!$I$18</f>
        <v>78946</v>
      </c>
      <c r="J81" s="13">
        <f>'Сумська '!$J$18</f>
        <v>25391</v>
      </c>
      <c r="K81" s="13">
        <f>'Сумська '!$K$18</f>
        <v>53555</v>
      </c>
      <c r="L81" s="13">
        <f>'Сумська '!$L$18</f>
        <v>458270</v>
      </c>
    </row>
    <row r="82" spans="1:12" collapsed="1" x14ac:dyDescent="0.25">
      <c r="A82" s="5" t="s">
        <v>14</v>
      </c>
      <c r="B82" s="19">
        <v>2004</v>
      </c>
      <c r="C82" s="13">
        <f t="shared" ref="C82:L82" si="15">AVERAGE(C78:C81)</f>
        <v>352710.75</v>
      </c>
      <c r="D82" s="13">
        <f t="shared" si="15"/>
        <v>181157</v>
      </c>
      <c r="E82" s="13">
        <f t="shared" si="15"/>
        <v>171553.75</v>
      </c>
      <c r="F82" s="13">
        <f t="shared" si="15"/>
        <v>1403098</v>
      </c>
      <c r="G82" s="13">
        <f t="shared" si="15"/>
        <v>700507</v>
      </c>
      <c r="H82" s="13">
        <f t="shared" si="15"/>
        <v>702591</v>
      </c>
      <c r="I82" s="13">
        <f t="shared" si="15"/>
        <v>527743.75</v>
      </c>
      <c r="J82" s="13">
        <f t="shared" si="15"/>
        <v>168990</v>
      </c>
      <c r="K82" s="13">
        <f t="shared" si="15"/>
        <v>358753.75</v>
      </c>
      <c r="L82" s="13">
        <f t="shared" si="15"/>
        <v>2283552.5</v>
      </c>
    </row>
    <row r="83" spans="1:12" hidden="1" outlineLevel="1" x14ac:dyDescent="0.25">
      <c r="A83" s="5"/>
      <c r="B83" s="18"/>
      <c r="C83" s="13">
        <f>Дніпропетровська!$C$19</f>
        <v>425321</v>
      </c>
      <c r="D83" s="13">
        <f>Дніпропетровська!$D$19</f>
        <v>219063</v>
      </c>
      <c r="E83" s="13">
        <f>Дніпропетровська!$E$19</f>
        <v>206258</v>
      </c>
      <c r="F83" s="13">
        <f>Дніпропетровська!$F$19</f>
        <v>1785289</v>
      </c>
      <c r="G83" s="13">
        <f>Дніпропетровська!$G$19</f>
        <v>890591</v>
      </c>
      <c r="H83" s="13">
        <f>Дніпропетровська!$H$19</f>
        <v>894698</v>
      </c>
      <c r="I83" s="13">
        <f>Дніпропетровська!$I$19</f>
        <v>676884</v>
      </c>
      <c r="J83" s="13">
        <f>Дніпропетровська!$J$19</f>
        <v>209932</v>
      </c>
      <c r="K83" s="13">
        <f>Дніпропетровська!$K$19</f>
        <v>466952</v>
      </c>
      <c r="L83" s="13">
        <f>Дніпропетровська!$L$19</f>
        <v>2887494</v>
      </c>
    </row>
    <row r="84" spans="1:12" hidden="1" outlineLevel="1" collapsed="1" x14ac:dyDescent="0.25">
      <c r="A84" s="5"/>
      <c r="B84" s="18"/>
      <c r="C84" s="13">
        <f>Донецька!$C$19</f>
        <v>576796</v>
      </c>
      <c r="D84" s="13">
        <f>Донецька!$D$19</f>
        <v>296518</v>
      </c>
      <c r="E84" s="13">
        <f>Донецька!$E$19</f>
        <v>280278</v>
      </c>
      <c r="F84" s="13">
        <f>Донецька!$F$19</f>
        <v>2568952</v>
      </c>
      <c r="G84" s="13">
        <f>Донецька!$G$19</f>
        <v>1287043</v>
      </c>
      <c r="H84" s="13">
        <f>Донецька!$H$19</f>
        <v>1281909</v>
      </c>
      <c r="I84" s="13">
        <f>Донецька!$I$19</f>
        <v>1055398</v>
      </c>
      <c r="J84" s="13">
        <f>Донецька!$J$19</f>
        <v>327151</v>
      </c>
      <c r="K84" s="13">
        <f>Донецька!$K$19</f>
        <v>728247</v>
      </c>
      <c r="L84" s="13">
        <f>Донецька!$L$19</f>
        <v>4201146</v>
      </c>
    </row>
    <row r="85" spans="1:12" hidden="1" outlineLevel="1" collapsed="1" x14ac:dyDescent="0.25">
      <c r="A85" s="5"/>
      <c r="B85" s="18"/>
      <c r="C85" s="13">
        <f>Львівська!$C$19</f>
        <v>263552</v>
      </c>
      <c r="D85" s="13">
        <f>Львівська!$D$19</f>
        <v>134732</v>
      </c>
      <c r="E85" s="13">
        <f>Львівська!$E$19</f>
        <v>128820</v>
      </c>
      <c r="F85" s="13">
        <f>Львівська!$F$19</f>
        <v>963323</v>
      </c>
      <c r="G85" s="13">
        <f>Львівська!$G$19</f>
        <v>489621</v>
      </c>
      <c r="H85" s="13">
        <f>Львівська!$H$19</f>
        <v>473702</v>
      </c>
      <c r="I85" s="13">
        <f>Львівська!$I$19</f>
        <v>299963</v>
      </c>
      <c r="J85" s="13">
        <f>Львівська!$J$19</f>
        <v>96800</v>
      </c>
      <c r="K85" s="13">
        <f>Львівська!$K$19</f>
        <v>203163</v>
      </c>
      <c r="L85" s="13">
        <f>Львівська!$L$19</f>
        <v>1526838</v>
      </c>
    </row>
    <row r="86" spans="1:12" hidden="1" outlineLevel="1" collapsed="1" x14ac:dyDescent="0.25">
      <c r="A86" s="5"/>
      <c r="B86" s="18"/>
      <c r="C86" s="13">
        <f>'Сумська '!$C$19</f>
        <v>88912</v>
      </c>
      <c r="D86" s="13">
        <f>'Сумська '!$D$19</f>
        <v>45618</v>
      </c>
      <c r="E86" s="13">
        <f>'Сумська '!$E$19</f>
        <v>43294</v>
      </c>
      <c r="F86" s="13">
        <f>'Сумська '!$F$19</f>
        <v>288268</v>
      </c>
      <c r="G86" s="13">
        <f>'Сумська '!$G$19</f>
        <v>145485</v>
      </c>
      <c r="H86" s="13">
        <f>'Сумська '!$H$19</f>
        <v>142783</v>
      </c>
      <c r="I86" s="13">
        <f>'Сумська '!$I$19</f>
        <v>80177</v>
      </c>
      <c r="J86" s="13">
        <f>'Сумська '!$J$19</f>
        <v>25333</v>
      </c>
      <c r="K86" s="13">
        <f>'Сумська '!$K$19</f>
        <v>54844</v>
      </c>
      <c r="L86" s="13">
        <f>'Сумська '!$L$19</f>
        <v>457357</v>
      </c>
    </row>
    <row r="87" spans="1:12" collapsed="1" x14ac:dyDescent="0.25">
      <c r="A87" s="5" t="s">
        <v>14</v>
      </c>
      <c r="B87" s="18">
        <v>2005</v>
      </c>
      <c r="C87" s="13">
        <f t="shared" ref="C87:L87" si="16">AVERAGE(C83:C86)</f>
        <v>338645.25</v>
      </c>
      <c r="D87" s="13">
        <f t="shared" si="16"/>
        <v>173982.75</v>
      </c>
      <c r="E87" s="13">
        <f t="shared" si="16"/>
        <v>164662.5</v>
      </c>
      <c r="F87" s="13">
        <f t="shared" si="16"/>
        <v>1401458</v>
      </c>
      <c r="G87" s="13">
        <f t="shared" si="16"/>
        <v>703185</v>
      </c>
      <c r="H87" s="13">
        <f t="shared" si="16"/>
        <v>698273</v>
      </c>
      <c r="I87" s="13">
        <f t="shared" si="16"/>
        <v>528105.5</v>
      </c>
      <c r="J87" s="13">
        <f t="shared" si="16"/>
        <v>164804</v>
      </c>
      <c r="K87" s="13">
        <f t="shared" si="16"/>
        <v>363301.5</v>
      </c>
      <c r="L87" s="13">
        <f t="shared" si="16"/>
        <v>2268208.75</v>
      </c>
    </row>
    <row r="88" spans="1:12" hidden="1" outlineLevel="1" x14ac:dyDescent="0.25">
      <c r="A88" s="5"/>
      <c r="B88" s="18"/>
      <c r="C88" s="13">
        <f>Дніпропетровська!$C$20</f>
        <v>410948</v>
      </c>
      <c r="D88" s="13">
        <f>Дніпропетровська!$D$20</f>
        <v>211669</v>
      </c>
      <c r="E88" s="13">
        <f>Дніпропетровська!$E$20</f>
        <v>199279</v>
      </c>
      <c r="F88" s="13">
        <f>Дніпропетровська!$F$20</f>
        <v>1782092</v>
      </c>
      <c r="G88" s="13">
        <f>Дніпропетровська!$G$20</f>
        <v>893779</v>
      </c>
      <c r="H88" s="13">
        <f>Дніпропетровська!$H$20</f>
        <v>888313</v>
      </c>
      <c r="I88" s="13">
        <f>Дніпропетровська!$I$20</f>
        <v>675034</v>
      </c>
      <c r="J88" s="13">
        <f>Дніпропетровська!$J$20</f>
        <v>203153</v>
      </c>
      <c r="K88" s="13">
        <f>Дніпропетровська!$K$20</f>
        <v>471881</v>
      </c>
      <c r="L88" s="13">
        <f>Дніпропетровська!$L$20</f>
        <v>2868074</v>
      </c>
    </row>
    <row r="89" spans="1:12" hidden="1" outlineLevel="1" collapsed="1" x14ac:dyDescent="0.25">
      <c r="A89" s="5"/>
      <c r="B89" s="18"/>
      <c r="C89" s="13">
        <f>Донецька!$C$20</f>
        <v>552847</v>
      </c>
      <c r="D89" s="13">
        <f>Донецька!$D$20</f>
        <v>284509</v>
      </c>
      <c r="E89" s="13">
        <f>Донецька!$E$20</f>
        <v>268338</v>
      </c>
      <c r="F89" s="13">
        <f>Донецька!$F$20</f>
        <v>2556124</v>
      </c>
      <c r="G89" s="13">
        <f>Донецька!$G$20</f>
        <v>1287076</v>
      </c>
      <c r="H89" s="13">
        <f>Донецька!$H$20</f>
        <v>1269048</v>
      </c>
      <c r="I89" s="13">
        <f>Донецька!$I$20</f>
        <v>1051230</v>
      </c>
      <c r="J89" s="13">
        <f>Донецька!$J$20</f>
        <v>317135</v>
      </c>
      <c r="K89" s="13">
        <f>Донецька!$K$20</f>
        <v>734095</v>
      </c>
      <c r="L89" s="13">
        <f>Донецька!$L$20</f>
        <v>4160201</v>
      </c>
    </row>
    <row r="90" spans="1:12" hidden="1" outlineLevel="1" collapsed="1" x14ac:dyDescent="0.25">
      <c r="A90" s="5"/>
      <c r="B90" s="18"/>
      <c r="C90" s="13">
        <f>Львівська!$C$20</f>
        <v>256779</v>
      </c>
      <c r="D90" s="13">
        <f>Львівська!$D$20</f>
        <v>131361</v>
      </c>
      <c r="E90" s="13">
        <f>Львівська!$E$20</f>
        <v>125418</v>
      </c>
      <c r="F90" s="13">
        <f>Львівська!$F$20</f>
        <v>966923</v>
      </c>
      <c r="G90" s="13">
        <f>Львівська!$G$20</f>
        <v>492327</v>
      </c>
      <c r="H90" s="13">
        <f>Львівська!$H$20</f>
        <v>474596</v>
      </c>
      <c r="I90" s="13">
        <f>Львівська!$I$20</f>
        <v>302804</v>
      </c>
      <c r="J90" s="13">
        <f>Львівська!$J$20</f>
        <v>96483</v>
      </c>
      <c r="K90" s="13">
        <f>Львівська!$K$20</f>
        <v>206321</v>
      </c>
      <c r="L90" s="13">
        <f>Львівська!$L$20</f>
        <v>1526506</v>
      </c>
    </row>
    <row r="91" spans="1:12" hidden="1" outlineLevel="1" collapsed="1" x14ac:dyDescent="0.25">
      <c r="A91" s="5"/>
      <c r="B91" s="18"/>
      <c r="C91" s="13">
        <f>'Сумська '!$C$20</f>
        <v>87462</v>
      </c>
      <c r="D91" s="13">
        <f>'Сумська '!$D$20</f>
        <v>44904</v>
      </c>
      <c r="E91" s="13">
        <f>'Сумська '!$E$20</f>
        <v>42558</v>
      </c>
      <c r="F91" s="13">
        <f>'Сумська '!$F$20</f>
        <v>288276</v>
      </c>
      <c r="G91" s="13">
        <f>'Сумська '!$G$20</f>
        <v>145714</v>
      </c>
      <c r="H91" s="13">
        <f>'Сумська '!$H$20</f>
        <v>142562</v>
      </c>
      <c r="I91" s="13">
        <f>'Сумська '!$I$20</f>
        <v>80903</v>
      </c>
      <c r="J91" s="13">
        <f>'Сумська '!$J$20</f>
        <v>25047</v>
      </c>
      <c r="K91" s="13">
        <f>'Сумська '!$K$20</f>
        <v>55856</v>
      </c>
      <c r="L91" s="13">
        <f>'Сумська '!$L$20</f>
        <v>456641</v>
      </c>
    </row>
    <row r="92" spans="1:12" collapsed="1" x14ac:dyDescent="0.25">
      <c r="A92" s="5" t="s">
        <v>14</v>
      </c>
      <c r="B92" s="19">
        <v>2006</v>
      </c>
      <c r="C92" s="13">
        <f t="shared" ref="C92:L92" si="17">AVERAGE(C88:C91)</f>
        <v>327009</v>
      </c>
      <c r="D92" s="13">
        <f t="shared" si="17"/>
        <v>168110.75</v>
      </c>
      <c r="E92" s="13">
        <f t="shared" si="17"/>
        <v>158898.25</v>
      </c>
      <c r="F92" s="13">
        <f t="shared" si="17"/>
        <v>1398353.75</v>
      </c>
      <c r="G92" s="13">
        <f t="shared" si="17"/>
        <v>704724</v>
      </c>
      <c r="H92" s="13">
        <f t="shared" si="17"/>
        <v>693629.75</v>
      </c>
      <c r="I92" s="13">
        <f t="shared" si="17"/>
        <v>527492.75</v>
      </c>
      <c r="J92" s="13">
        <f t="shared" si="17"/>
        <v>160454.5</v>
      </c>
      <c r="K92" s="13">
        <f t="shared" si="17"/>
        <v>367038.25</v>
      </c>
      <c r="L92" s="13">
        <f t="shared" si="17"/>
        <v>2252855.5</v>
      </c>
    </row>
    <row r="93" spans="1:12" hidden="1" outlineLevel="1" x14ac:dyDescent="0.25">
      <c r="A93" s="5"/>
      <c r="B93" s="18"/>
      <c r="C93" s="13">
        <f>Дніпропетровська!$C$21</f>
        <v>401533</v>
      </c>
      <c r="D93" s="13">
        <f>Дніпропетровська!$D$21</f>
        <v>206699</v>
      </c>
      <c r="E93" s="13">
        <f>Дніпропетровська!$E$21</f>
        <v>194834</v>
      </c>
      <c r="F93" s="13">
        <f>Дніпропетровська!$F$21</f>
        <v>1771806</v>
      </c>
      <c r="G93" s="13">
        <f>Дніпропетровська!$G$21</f>
        <v>890877</v>
      </c>
      <c r="H93" s="13">
        <f>Дніпропетровська!$H$21</f>
        <v>880929</v>
      </c>
      <c r="I93" s="13">
        <f>Дніпропетровська!$I$21</f>
        <v>676955</v>
      </c>
      <c r="J93" s="13">
        <f>Дніпропетровська!$J$21</f>
        <v>201057</v>
      </c>
      <c r="K93" s="13">
        <f>Дніпропетровська!$K$21</f>
        <v>475898</v>
      </c>
      <c r="L93" s="13">
        <f>Дніпропетровська!$L$21</f>
        <v>2850294</v>
      </c>
    </row>
    <row r="94" spans="1:12" hidden="1" outlineLevel="1" collapsed="1" x14ac:dyDescent="0.25">
      <c r="A94" s="5"/>
      <c r="B94" s="18"/>
      <c r="C94" s="13">
        <f>Донецька!$C$21</f>
        <v>535688</v>
      </c>
      <c r="D94" s="13">
        <f>Донецька!$D$21</f>
        <v>275572</v>
      </c>
      <c r="E94" s="13">
        <f>Донецька!$E$21</f>
        <v>260116</v>
      </c>
      <c r="F94" s="13">
        <f>Донецька!$F$21</f>
        <v>2535500</v>
      </c>
      <c r="G94" s="13">
        <f>Донецька!$G$21</f>
        <v>1280635</v>
      </c>
      <c r="H94" s="13">
        <f>Донецька!$H$21</f>
        <v>1254865</v>
      </c>
      <c r="I94" s="13">
        <f>Донецька!$I$21</f>
        <v>1053466</v>
      </c>
      <c r="J94" s="13">
        <f>Донецька!$J$21</f>
        <v>313864</v>
      </c>
      <c r="K94" s="13">
        <f>Донецька!$K$21</f>
        <v>739602</v>
      </c>
      <c r="L94" s="13">
        <f>Донецька!$L$21</f>
        <v>4124654</v>
      </c>
    </row>
    <row r="95" spans="1:12" hidden="1" outlineLevel="1" collapsed="1" x14ac:dyDescent="0.25">
      <c r="A95" s="5"/>
      <c r="B95" s="18"/>
      <c r="C95" s="13">
        <f>Львівська!$C$21</f>
        <v>251580</v>
      </c>
      <c r="D95" s="13">
        <f>Львівська!$D$21</f>
        <v>128762</v>
      </c>
      <c r="E95" s="13">
        <f>Львівська!$E$21</f>
        <v>122818</v>
      </c>
      <c r="F95" s="13">
        <f>Львівська!$F$21</f>
        <v>967369</v>
      </c>
      <c r="G95" s="13">
        <f>Львівська!$G$21</f>
        <v>493238</v>
      </c>
      <c r="H95" s="13">
        <f>Львівська!$H$21</f>
        <v>474131</v>
      </c>
      <c r="I95" s="13">
        <f>Львівська!$I$21</f>
        <v>306873</v>
      </c>
      <c r="J95" s="13">
        <f>Львівська!$J$21</f>
        <v>97097</v>
      </c>
      <c r="K95" s="13">
        <f>Львівська!$K$21</f>
        <v>209776</v>
      </c>
      <c r="L95" s="13">
        <f>Львівська!$L$21</f>
        <v>1525822</v>
      </c>
    </row>
    <row r="96" spans="1:12" hidden="1" outlineLevel="1" collapsed="1" x14ac:dyDescent="0.25">
      <c r="A96" s="5"/>
      <c r="B96" s="18"/>
      <c r="C96" s="13">
        <f>'Сумська '!$C$21</f>
        <v>86541</v>
      </c>
      <c r="D96" s="13">
        <f>'Сумська '!$D$21</f>
        <v>44509</v>
      </c>
      <c r="E96" s="13">
        <f>'Сумська '!$E$21</f>
        <v>42032</v>
      </c>
      <c r="F96" s="13">
        <f>'Сумська '!$F$21</f>
        <v>287455</v>
      </c>
      <c r="G96" s="13">
        <f>'Сумська '!$G$21</f>
        <v>145541</v>
      </c>
      <c r="H96" s="13">
        <f>'Сумська '!$H$21</f>
        <v>141914</v>
      </c>
      <c r="I96" s="13">
        <f>'Сумська '!$I$21</f>
        <v>82263</v>
      </c>
      <c r="J96" s="13">
        <f>'Сумська '!$J$21</f>
        <v>25255</v>
      </c>
      <c r="K96" s="13">
        <f>'Сумська '!$K$21</f>
        <v>57008</v>
      </c>
      <c r="L96" s="13">
        <f>'Сумська '!$L$21</f>
        <v>456259</v>
      </c>
    </row>
    <row r="97" spans="1:12" collapsed="1" x14ac:dyDescent="0.25">
      <c r="A97" s="5" t="s">
        <v>14</v>
      </c>
      <c r="B97" s="18">
        <v>2007</v>
      </c>
      <c r="C97" s="13">
        <f t="shared" ref="C97:L97" si="18">AVERAGE(C93:C96)</f>
        <v>318835.5</v>
      </c>
      <c r="D97" s="13">
        <f t="shared" si="18"/>
        <v>163885.5</v>
      </c>
      <c r="E97" s="13">
        <f t="shared" si="18"/>
        <v>154950</v>
      </c>
      <c r="F97" s="13">
        <f t="shared" si="18"/>
        <v>1390532.5</v>
      </c>
      <c r="G97" s="13">
        <f t="shared" si="18"/>
        <v>702572.75</v>
      </c>
      <c r="H97" s="13">
        <f t="shared" si="18"/>
        <v>687959.75</v>
      </c>
      <c r="I97" s="13">
        <f t="shared" si="18"/>
        <v>529889.25</v>
      </c>
      <c r="J97" s="13">
        <f t="shared" si="18"/>
        <v>159318.25</v>
      </c>
      <c r="K97" s="13">
        <f t="shared" si="18"/>
        <v>370571</v>
      </c>
      <c r="L97" s="13">
        <f t="shared" si="18"/>
        <v>2239257.25</v>
      </c>
    </row>
    <row r="98" spans="1:12" hidden="1" outlineLevel="1" x14ac:dyDescent="0.25">
      <c r="A98" s="5"/>
      <c r="B98" s="18"/>
      <c r="C98" s="13">
        <f>Дніпропетровська!$C$22</f>
        <v>394453</v>
      </c>
      <c r="D98" s="13">
        <f>Дніпропетровська!$D$22</f>
        <v>202939</v>
      </c>
      <c r="E98" s="13">
        <f>Дніпропетровська!$E$22</f>
        <v>191514</v>
      </c>
      <c r="F98" s="13">
        <f>Дніпропетровська!$F$22</f>
        <v>1758305</v>
      </c>
      <c r="G98" s="13">
        <f>Дніпропетровська!$G$22</f>
        <v>886350</v>
      </c>
      <c r="H98" s="13">
        <f>Дніпропетровська!$H$22</f>
        <v>871955</v>
      </c>
      <c r="I98" s="13">
        <f>Дніпропетровська!$I$22</f>
        <v>677469</v>
      </c>
      <c r="J98" s="13">
        <f>Дніпропетровська!$J$22</f>
        <v>198032</v>
      </c>
      <c r="K98" s="13">
        <f>Дніпропетровська!$K$22</f>
        <v>479437</v>
      </c>
      <c r="L98" s="13">
        <f>Дніпропетровська!$L$22</f>
        <v>2830227</v>
      </c>
    </row>
    <row r="99" spans="1:12" hidden="1" outlineLevel="1" collapsed="1" x14ac:dyDescent="0.25">
      <c r="A99" s="5"/>
      <c r="B99" s="18"/>
      <c r="C99" s="13">
        <f>Донецька!$C$22</f>
        <v>523076</v>
      </c>
      <c r="D99" s="13">
        <f>Донецька!$D$22</f>
        <v>269079</v>
      </c>
      <c r="E99" s="13">
        <f>Донецька!$E$22</f>
        <v>253997</v>
      </c>
      <c r="F99" s="13">
        <f>Донецька!$F$22</f>
        <v>2511143</v>
      </c>
      <c r="G99" s="13">
        <f>Донецька!$G$22</f>
        <v>1272329</v>
      </c>
      <c r="H99" s="13">
        <f>Донецька!$H$22</f>
        <v>1238814</v>
      </c>
      <c r="I99" s="13">
        <f>Донецька!$I$22</f>
        <v>1054238</v>
      </c>
      <c r="J99" s="13">
        <f>Донецька!$J$22</f>
        <v>309542</v>
      </c>
      <c r="K99" s="13">
        <f>Донецька!$K$22</f>
        <v>744696</v>
      </c>
      <c r="L99" s="13">
        <f>Донецька!$L$22</f>
        <v>4088457</v>
      </c>
    </row>
    <row r="100" spans="1:12" hidden="1" outlineLevel="1" collapsed="1" x14ac:dyDescent="0.25">
      <c r="A100" s="5"/>
      <c r="B100" s="18"/>
      <c r="C100" s="13">
        <f>Львівська!$C$22</f>
        <v>247189</v>
      </c>
      <c r="D100" s="13">
        <f>Львівська!$D$22</f>
        <v>126306</v>
      </c>
      <c r="E100" s="13">
        <f>Львівська!$E$22</f>
        <v>120883</v>
      </c>
      <c r="F100" s="13">
        <f>Львівська!$F$22</f>
        <v>965915</v>
      </c>
      <c r="G100" s="13">
        <f>Львівська!$G$22</f>
        <v>493309</v>
      </c>
      <c r="H100" s="13">
        <f>Львівська!$H$22</f>
        <v>472606</v>
      </c>
      <c r="I100" s="13">
        <f>Львівська!$I$22</f>
        <v>311928</v>
      </c>
      <c r="J100" s="13">
        <f>Львівська!$J$22</f>
        <v>98399</v>
      </c>
      <c r="K100" s="13">
        <f>Львівська!$K$22</f>
        <v>213529</v>
      </c>
      <c r="L100" s="13">
        <f>Львівська!$L$22</f>
        <v>1525032</v>
      </c>
    </row>
    <row r="101" spans="1:12" hidden="1" outlineLevel="1" collapsed="1" x14ac:dyDescent="0.25">
      <c r="A101" s="5"/>
      <c r="B101" s="18"/>
      <c r="C101" s="13">
        <f>'Сумська '!$C$22</f>
        <v>86174</v>
      </c>
      <c r="D101" s="13">
        <f>'Сумська '!$D$22</f>
        <v>44291</v>
      </c>
      <c r="E101" s="13">
        <f>'Сумська '!$E$22</f>
        <v>41883</v>
      </c>
      <c r="F101" s="13">
        <f>'Сумська '!$F$22</f>
        <v>286426</v>
      </c>
      <c r="G101" s="13">
        <f>'Сумська '!$G$22</f>
        <v>145267</v>
      </c>
      <c r="H101" s="13">
        <f>'Сумська '!$H$22</f>
        <v>141159</v>
      </c>
      <c r="I101" s="13">
        <f>'Сумська '!$I$22</f>
        <v>83695</v>
      </c>
      <c r="J101" s="13">
        <f>'Сумська '!$J$22</f>
        <v>25611</v>
      </c>
      <c r="K101" s="13">
        <f>'Сумська '!$K$22</f>
        <v>58084</v>
      </c>
      <c r="L101" s="13">
        <f>'Сумська '!$L$22</f>
        <v>456295</v>
      </c>
    </row>
    <row r="102" spans="1:12" collapsed="1" x14ac:dyDescent="0.25">
      <c r="A102" s="5" t="s">
        <v>14</v>
      </c>
      <c r="B102" s="19">
        <v>2008</v>
      </c>
      <c r="C102" s="13">
        <f t="shared" ref="C102:L102" si="19">AVERAGE(C98:C101)</f>
        <v>312723</v>
      </c>
      <c r="D102" s="13">
        <f t="shared" si="19"/>
        <v>160653.75</v>
      </c>
      <c r="E102" s="13">
        <f t="shared" si="19"/>
        <v>152069.25</v>
      </c>
      <c r="F102" s="13">
        <f t="shared" si="19"/>
        <v>1380447.25</v>
      </c>
      <c r="G102" s="13">
        <f t="shared" si="19"/>
        <v>699313.75</v>
      </c>
      <c r="H102" s="13">
        <f t="shared" si="19"/>
        <v>681133.5</v>
      </c>
      <c r="I102" s="13">
        <f t="shared" si="19"/>
        <v>531832.5</v>
      </c>
      <c r="J102" s="13">
        <f t="shared" si="19"/>
        <v>157896</v>
      </c>
      <c r="K102" s="13">
        <f t="shared" si="19"/>
        <v>373936.5</v>
      </c>
      <c r="L102" s="13">
        <f t="shared" si="19"/>
        <v>2225002.75</v>
      </c>
    </row>
    <row r="103" spans="1:12" hidden="1" outlineLevel="1" x14ac:dyDescent="0.25">
      <c r="A103" s="5"/>
      <c r="B103" s="18"/>
      <c r="C103" s="13">
        <f>Дніпропетровська!$C$23</f>
        <v>392850</v>
      </c>
      <c r="D103" s="13">
        <f>Дніпропетровська!$D$23</f>
        <v>202213</v>
      </c>
      <c r="E103" s="13">
        <f>Дніпропетровська!$E$23</f>
        <v>190637</v>
      </c>
      <c r="F103" s="13">
        <f>Дніпропетровська!$F$23</f>
        <v>1738701</v>
      </c>
      <c r="G103" s="13">
        <f>Дніпропетровська!$G$23</f>
        <v>877904</v>
      </c>
      <c r="H103" s="13">
        <f>Дніпропетровська!$H$23</f>
        <v>860797</v>
      </c>
      <c r="I103" s="13">
        <f>Дніпропетровська!$I$23</f>
        <v>678625</v>
      </c>
      <c r="J103" s="13">
        <f>Дніпропетровська!$J$23</f>
        <v>196566</v>
      </c>
      <c r="K103" s="13">
        <f>Дніпропетровська!$K$23</f>
        <v>482059</v>
      </c>
      <c r="L103" s="13">
        <f>Дніпропетровська!$L$23</f>
        <v>2810176</v>
      </c>
    </row>
    <row r="104" spans="1:12" hidden="1" outlineLevel="1" collapsed="1" x14ac:dyDescent="0.25">
      <c r="A104" s="5"/>
      <c r="B104" s="18"/>
      <c r="C104" s="13">
        <f>Донецька!$C$23</f>
        <v>520031</v>
      </c>
      <c r="D104" s="13">
        <f>Донецька!$D$23</f>
        <v>267493</v>
      </c>
      <c r="E104" s="13">
        <f>Донецька!$E$23</f>
        <v>252538</v>
      </c>
      <c r="F104" s="13">
        <f>Донецька!$F$23</f>
        <v>2480698</v>
      </c>
      <c r="G104" s="13">
        <f>Донецька!$G$23</f>
        <v>1259164</v>
      </c>
      <c r="H104" s="13">
        <f>Донецька!$H$23</f>
        <v>1221534</v>
      </c>
      <c r="I104" s="13">
        <f>Донецька!$I$23</f>
        <v>1055470</v>
      </c>
      <c r="J104" s="13">
        <f>Донецька!$J$23</f>
        <v>307333</v>
      </c>
      <c r="K104" s="13">
        <f>Донецька!$K$23</f>
        <v>748137</v>
      </c>
      <c r="L104" s="13">
        <f>Донецька!$L$23</f>
        <v>4056199</v>
      </c>
    </row>
    <row r="105" spans="1:12" hidden="1" outlineLevel="1" collapsed="1" x14ac:dyDescent="0.25">
      <c r="A105" s="5"/>
      <c r="B105" s="18"/>
      <c r="C105" s="13">
        <f>Львівська!$C$23</f>
        <v>244105</v>
      </c>
      <c r="D105" s="13">
        <f>Львівська!$D$23</f>
        <v>124839</v>
      </c>
      <c r="E105" s="13">
        <f>Львівська!$E$23</f>
        <v>119266</v>
      </c>
      <c r="F105" s="13">
        <f>Львівська!$F$23</f>
        <v>964285</v>
      </c>
      <c r="G105" s="13">
        <f>Львівська!$G$23</f>
        <v>492627</v>
      </c>
      <c r="H105" s="13">
        <f>Львівська!$H$23</f>
        <v>471658</v>
      </c>
      <c r="I105" s="13">
        <f>Львівська!$I$23</f>
        <v>315866</v>
      </c>
      <c r="J105" s="13">
        <f>Львівська!$J$23</f>
        <v>99545</v>
      </c>
      <c r="K105" s="13">
        <f>Львівська!$K$23</f>
        <v>216321</v>
      </c>
      <c r="L105" s="13">
        <f>Львівська!$L$23</f>
        <v>1524256</v>
      </c>
    </row>
    <row r="106" spans="1:12" hidden="1" outlineLevel="1" collapsed="1" x14ac:dyDescent="0.25">
      <c r="A106" s="5"/>
      <c r="B106" s="18"/>
      <c r="C106" s="13">
        <f>'Сумська '!$C$23</f>
        <v>86395</v>
      </c>
      <c r="D106" s="13">
        <f>'Сумська '!$D$23</f>
        <v>44432</v>
      </c>
      <c r="E106" s="13">
        <f>'Сумська '!$E$23</f>
        <v>41963</v>
      </c>
      <c r="F106" s="13">
        <f>'Сумська '!$F$23</f>
        <v>285489</v>
      </c>
      <c r="G106" s="13">
        <f>'Сумська '!$G$23</f>
        <v>144845</v>
      </c>
      <c r="H106" s="13">
        <f>'Сумська '!$H$23</f>
        <v>140644</v>
      </c>
      <c r="I106" s="13">
        <f>'Сумська '!$I$23</f>
        <v>84840</v>
      </c>
      <c r="J106" s="13">
        <f>'Сумська '!$J$23</f>
        <v>25995</v>
      </c>
      <c r="K106" s="13">
        <f>'Сумська '!$K$23</f>
        <v>58845</v>
      </c>
      <c r="L106" s="13">
        <f>'Сумська '!$L$23</f>
        <v>456724</v>
      </c>
    </row>
    <row r="107" spans="1:12" collapsed="1" x14ac:dyDescent="0.25">
      <c r="A107" s="5" t="s">
        <v>14</v>
      </c>
      <c r="B107" s="18">
        <v>2009</v>
      </c>
      <c r="C107" s="13">
        <f t="shared" ref="C107:L107" si="20">AVERAGE(C103:C106)</f>
        <v>310845.25</v>
      </c>
      <c r="D107" s="13">
        <f t="shared" si="20"/>
        <v>159744.25</v>
      </c>
      <c r="E107" s="13">
        <f t="shared" si="20"/>
        <v>151101</v>
      </c>
      <c r="F107" s="13">
        <f t="shared" si="20"/>
        <v>1367293.25</v>
      </c>
      <c r="G107" s="13">
        <f t="shared" si="20"/>
        <v>693635</v>
      </c>
      <c r="H107" s="13">
        <f t="shared" si="20"/>
        <v>673658.25</v>
      </c>
      <c r="I107" s="13">
        <f t="shared" si="20"/>
        <v>533700.25</v>
      </c>
      <c r="J107" s="13">
        <f t="shared" si="20"/>
        <v>157359.75</v>
      </c>
      <c r="K107" s="13">
        <f t="shared" si="20"/>
        <v>376340.5</v>
      </c>
      <c r="L107" s="13">
        <f t="shared" si="20"/>
        <v>2211838.75</v>
      </c>
    </row>
    <row r="108" spans="1:12" hidden="1" outlineLevel="1" x14ac:dyDescent="0.25">
      <c r="A108" s="5"/>
      <c r="B108" s="18"/>
      <c r="C108" s="13">
        <f>Дніпропетровська!$C$24</f>
        <v>393661</v>
      </c>
      <c r="D108" s="13">
        <f>Дніпропетровська!$D$24</f>
        <v>202528</v>
      </c>
      <c r="E108" s="13">
        <f>Дніпропетровська!$E$24</f>
        <v>191133</v>
      </c>
      <c r="F108" s="13">
        <f>Дніпропетровська!$F$24</f>
        <v>1715641</v>
      </c>
      <c r="G108" s="13">
        <f>Дніпропетровська!$G$24</f>
        <v>867451</v>
      </c>
      <c r="H108" s="13">
        <f>Дніпропетровська!$H$24</f>
        <v>848190</v>
      </c>
      <c r="I108" s="13">
        <f>Дніпропетровська!$I$24</f>
        <v>685984</v>
      </c>
      <c r="J108" s="13">
        <f>Дніпропетровська!$J$24</f>
        <v>199369</v>
      </c>
      <c r="K108" s="13">
        <f>Дніпропетровська!$K$24</f>
        <v>486615</v>
      </c>
      <c r="L108" s="13">
        <f>Дніпропетровська!$L$24</f>
        <v>2795286</v>
      </c>
    </row>
    <row r="109" spans="1:12" hidden="1" outlineLevel="1" collapsed="1" x14ac:dyDescent="0.25">
      <c r="A109" s="5"/>
      <c r="B109" s="18"/>
      <c r="C109" s="13">
        <f>Донецька!$C$24</f>
        <v>518825</v>
      </c>
      <c r="D109" s="13">
        <f>Донецька!$D$24</f>
        <v>266961</v>
      </c>
      <c r="E109" s="13">
        <f>Донецька!$E$24</f>
        <v>251864</v>
      </c>
      <c r="F109" s="13">
        <f>Донецька!$F$24</f>
        <v>2442830</v>
      </c>
      <c r="G109" s="13">
        <f>Донецька!$G$24</f>
        <v>1241593</v>
      </c>
      <c r="H109" s="13">
        <f>Донецька!$H$24</f>
        <v>1201237</v>
      </c>
      <c r="I109" s="13">
        <f>Донецька!$I$24</f>
        <v>1065292</v>
      </c>
      <c r="J109" s="13">
        <f>Донецька!$J$24</f>
        <v>311416</v>
      </c>
      <c r="K109" s="13">
        <f>Донецька!$K$24</f>
        <v>753876</v>
      </c>
      <c r="L109" s="13">
        <f>Донецька!$L$24</f>
        <v>4026947</v>
      </c>
    </row>
    <row r="110" spans="1:12" hidden="1" outlineLevel="1" collapsed="1" x14ac:dyDescent="0.25">
      <c r="A110" s="5"/>
      <c r="B110" s="18"/>
      <c r="C110" s="13">
        <f>Львівська!$C$24</f>
        <v>243126</v>
      </c>
      <c r="D110" s="13">
        <f>Львівська!$D$24</f>
        <v>124396</v>
      </c>
      <c r="E110" s="13">
        <f>Львівська!$E$24</f>
        <v>118730</v>
      </c>
      <c r="F110" s="13">
        <f>Львівська!$F$24</f>
        <v>960411</v>
      </c>
      <c r="G110" s="13">
        <f>Львівська!$G$24</f>
        <v>491761</v>
      </c>
      <c r="H110" s="13">
        <f>Львівська!$H$24</f>
        <v>468650</v>
      </c>
      <c r="I110" s="13">
        <f>Львівська!$I$24</f>
        <v>321495</v>
      </c>
      <c r="J110" s="13">
        <f>Львівська!$J$24</f>
        <v>100998</v>
      </c>
      <c r="K110" s="13">
        <f>Львівська!$K$24</f>
        <v>220497</v>
      </c>
      <c r="L110" s="13">
        <f>Львівська!$L$24</f>
        <v>1525032</v>
      </c>
    </row>
    <row r="111" spans="1:12" hidden="1" outlineLevel="1" collapsed="1" x14ac:dyDescent="0.25">
      <c r="A111" s="5"/>
      <c r="B111" s="18"/>
      <c r="C111" s="13">
        <f>'Сумська '!$C$24</f>
        <v>87129</v>
      </c>
      <c r="D111" s="13">
        <f>'Сумська '!$D$24</f>
        <v>44849</v>
      </c>
      <c r="E111" s="13">
        <f>'Сумська '!$E$24</f>
        <v>42280</v>
      </c>
      <c r="F111" s="13">
        <f>'Сумська '!$F$24</f>
        <v>283724</v>
      </c>
      <c r="G111" s="13">
        <f>'Сумська '!$G$24</f>
        <v>143921</v>
      </c>
      <c r="H111" s="13">
        <f>'Сумська '!$H$24</f>
        <v>139803</v>
      </c>
      <c r="I111" s="13">
        <f>'Сумська '!$I$24</f>
        <v>86568</v>
      </c>
      <c r="J111" s="13">
        <f>'Сумська '!$J$24</f>
        <v>26474</v>
      </c>
      <c r="K111" s="13">
        <f>'Сумська '!$K$24</f>
        <v>60094</v>
      </c>
      <c r="L111" s="13">
        <f>'Сумська '!$L$24</f>
        <v>457421</v>
      </c>
    </row>
    <row r="112" spans="1:12" collapsed="1" x14ac:dyDescent="0.25">
      <c r="A112" s="5" t="s">
        <v>14</v>
      </c>
      <c r="B112" s="19">
        <v>2010</v>
      </c>
      <c r="C112" s="13">
        <f t="shared" ref="C112:L112" si="21">AVERAGE(C108:C111)</f>
        <v>310685.25</v>
      </c>
      <c r="D112" s="13">
        <f t="shared" si="21"/>
        <v>159683.5</v>
      </c>
      <c r="E112" s="13">
        <f t="shared" si="21"/>
        <v>151001.75</v>
      </c>
      <c r="F112" s="13">
        <f t="shared" si="21"/>
        <v>1350651.5</v>
      </c>
      <c r="G112" s="13">
        <f t="shared" si="21"/>
        <v>686181.5</v>
      </c>
      <c r="H112" s="13">
        <f t="shared" si="21"/>
        <v>664470</v>
      </c>
      <c r="I112" s="13">
        <f t="shared" si="21"/>
        <v>539834.75</v>
      </c>
      <c r="J112" s="13">
        <f t="shared" si="21"/>
        <v>159564.25</v>
      </c>
      <c r="K112" s="13">
        <f t="shared" si="21"/>
        <v>380270.5</v>
      </c>
      <c r="L112" s="13">
        <f t="shared" si="21"/>
        <v>2201171.5</v>
      </c>
    </row>
    <row r="113" spans="1:12" hidden="1" outlineLevel="1" x14ac:dyDescent="0.25">
      <c r="A113" s="5"/>
      <c r="B113" s="19"/>
      <c r="C113" s="13">
        <f>Дніпропетровська!$C$25</f>
        <v>140077</v>
      </c>
      <c r="D113" s="13">
        <f>Дніпропетровська!$D$25</f>
        <v>71205</v>
      </c>
      <c r="E113" s="13">
        <f>Дніпропетровська!$E$25</f>
        <v>68872</v>
      </c>
      <c r="F113" s="13">
        <f>Дніпропетровська!$F$25</f>
        <v>326168</v>
      </c>
      <c r="G113" s="13">
        <f>Дніпропетровська!$G$25</f>
        <v>174737</v>
      </c>
      <c r="H113" s="13">
        <f>Дніпропетровська!$H$25</f>
        <v>151431</v>
      </c>
      <c r="I113" s="13">
        <f>Дніпропетровська!$I$25</f>
        <v>185134</v>
      </c>
      <c r="J113" s="13">
        <f>Дніпропетровська!$J$25</f>
        <v>49316</v>
      </c>
      <c r="K113" s="13">
        <f>Дніпропетровська!$K$25</f>
        <v>135818</v>
      </c>
      <c r="L113" s="13">
        <f>Дніпропетровська!$L$25</f>
        <v>651379</v>
      </c>
    </row>
    <row r="114" spans="1:12" hidden="1" outlineLevel="1" collapsed="1" x14ac:dyDescent="0.25">
      <c r="A114" s="5"/>
      <c r="B114" s="19"/>
      <c r="C114" s="13">
        <f>Донецька!$C$25</f>
        <v>113712</v>
      </c>
      <c r="D114" s="13">
        <f>Донецька!$D$25</f>
        <v>57902</v>
      </c>
      <c r="E114" s="13">
        <f>Донецька!$E$25</f>
        <v>55810</v>
      </c>
      <c r="F114" s="13">
        <f>Донецька!$F$25</f>
        <v>266947</v>
      </c>
      <c r="G114" s="13">
        <f>Донецька!$G$25</f>
        <v>145099</v>
      </c>
      <c r="H114" s="13">
        <f>Донецька!$H$25</f>
        <v>121848</v>
      </c>
      <c r="I114" s="13">
        <f>Донецька!$I$25</f>
        <v>139957</v>
      </c>
      <c r="J114" s="13">
        <f>Донецька!$J$25</f>
        <v>38303</v>
      </c>
      <c r="K114" s="13">
        <f>Донецька!$K$25</f>
        <v>101654</v>
      </c>
      <c r="L114" s="13">
        <f>Донецька!$L$25</f>
        <v>520616</v>
      </c>
    </row>
    <row r="115" spans="1:12" hidden="1" outlineLevel="1" collapsed="1" x14ac:dyDescent="0.25">
      <c r="A115" s="5"/>
      <c r="B115" s="19"/>
      <c r="C115" s="13">
        <f>Львівська!$C$25</f>
        <v>269680</v>
      </c>
      <c r="D115" s="13">
        <f>Львівська!$D$25</f>
        <v>136722</v>
      </c>
      <c r="E115" s="13">
        <f>Львівська!$E$25</f>
        <v>132958</v>
      </c>
      <c r="F115" s="13">
        <f>Львівська!$F$25</f>
        <v>563193</v>
      </c>
      <c r="G115" s="13">
        <f>Львівська!$G$25</f>
        <v>303435</v>
      </c>
      <c r="H115" s="13">
        <f>Львівська!$H$25</f>
        <v>259758</v>
      </c>
      <c r="I115" s="13">
        <f>Львівська!$I$25</f>
        <v>282525</v>
      </c>
      <c r="J115" s="13">
        <f>Львівська!$J$25</f>
        <v>79613</v>
      </c>
      <c r="K115" s="13">
        <f>Львівська!$K$25</f>
        <v>202912</v>
      </c>
      <c r="L115" s="13">
        <f>Львівська!$L$25</f>
        <v>1115398</v>
      </c>
    </row>
    <row r="116" spans="1:12" hidden="1" outlineLevel="1" collapsed="1" x14ac:dyDescent="0.25">
      <c r="A116" s="5"/>
      <c r="B116" s="19"/>
      <c r="C116" s="13">
        <f>'Сумська '!$C$25</f>
        <v>210481</v>
      </c>
      <c r="D116" s="13">
        <f>'Сумська '!$D$25</f>
        <v>107185</v>
      </c>
      <c r="E116" s="13">
        <f>'Сумська '!$E$25</f>
        <v>103296</v>
      </c>
      <c r="F116" s="13">
        <f>'Сумська '!$F$25</f>
        <v>402850</v>
      </c>
      <c r="G116" s="13">
        <f>'Сумська '!$G$25</f>
        <v>211230</v>
      </c>
      <c r="H116" s="13">
        <f>'Сумська '!$H$25</f>
        <v>191620</v>
      </c>
      <c r="I116" s="13">
        <f>'Сумська '!$I$25</f>
        <v>125823</v>
      </c>
      <c r="J116" s="13">
        <f>'Сумська '!$J$25</f>
        <v>41077</v>
      </c>
      <c r="K116" s="13">
        <f>'Сумська '!$K$25</f>
        <v>84746</v>
      </c>
      <c r="L116" s="13">
        <f>'Сумська '!$L$25</f>
        <v>739154</v>
      </c>
    </row>
    <row r="117" spans="1:12" collapsed="1" x14ac:dyDescent="0.25">
      <c r="A117" s="5" t="s">
        <v>15</v>
      </c>
      <c r="B117" s="19">
        <v>1989</v>
      </c>
      <c r="C117" s="13">
        <f t="shared" ref="C117:L117" si="22">AVERAGE(C113:C116)</f>
        <v>183487.5</v>
      </c>
      <c r="D117" s="13">
        <f t="shared" si="22"/>
        <v>93253.5</v>
      </c>
      <c r="E117" s="13">
        <f t="shared" si="22"/>
        <v>90234</v>
      </c>
      <c r="F117" s="13">
        <f t="shared" si="22"/>
        <v>389789.5</v>
      </c>
      <c r="G117" s="13">
        <f t="shared" si="22"/>
        <v>208625.25</v>
      </c>
      <c r="H117" s="13">
        <f t="shared" si="22"/>
        <v>181164.25</v>
      </c>
      <c r="I117" s="13">
        <f t="shared" si="22"/>
        <v>183359.75</v>
      </c>
      <c r="J117" s="13">
        <f t="shared" si="22"/>
        <v>52077.25</v>
      </c>
      <c r="K117" s="13">
        <f t="shared" si="22"/>
        <v>131282.5</v>
      </c>
      <c r="L117" s="13">
        <f t="shared" si="22"/>
        <v>756636.75</v>
      </c>
    </row>
    <row r="118" spans="1:12" hidden="1" outlineLevel="1" x14ac:dyDescent="0.25">
      <c r="A118" s="5"/>
      <c r="B118" s="19"/>
      <c r="C118" s="13">
        <f>Дніпропетровська!$C$26</f>
        <v>139066</v>
      </c>
      <c r="D118" s="13">
        <f>Дніпропетровська!$D$26</f>
        <v>70746</v>
      </c>
      <c r="E118" s="13">
        <f>Дніпропетровська!$E$26</f>
        <v>68320</v>
      </c>
      <c r="F118" s="13">
        <f>Дніпропетровська!$F$26</f>
        <v>323162</v>
      </c>
      <c r="G118" s="13">
        <f>Дніпропетровська!$G$26</f>
        <v>171806</v>
      </c>
      <c r="H118" s="13">
        <f>Дніпропетровська!$H$26</f>
        <v>151356</v>
      </c>
      <c r="I118" s="13">
        <f>Дніпропетровська!$I$26</f>
        <v>182699</v>
      </c>
      <c r="J118" s="13">
        <f>Дніпропетровська!$J$26</f>
        <v>50515</v>
      </c>
      <c r="K118" s="13">
        <f>Дніпропетровська!$K$26</f>
        <v>132184</v>
      </c>
      <c r="L118" s="13">
        <f>Дніпропетровська!$L$26</f>
        <v>644927</v>
      </c>
    </row>
    <row r="119" spans="1:12" hidden="1" outlineLevel="1" collapsed="1" x14ac:dyDescent="0.25">
      <c r="A119" s="5"/>
      <c r="B119" s="19"/>
      <c r="C119" s="13">
        <f>Донецька!$C$26</f>
        <v>113372</v>
      </c>
      <c r="D119" s="13">
        <f>Донецька!$D$26</f>
        <v>57728</v>
      </c>
      <c r="E119" s="13">
        <f>Донецька!$E$26</f>
        <v>55644</v>
      </c>
      <c r="F119" s="13">
        <f>Донецька!$F$26</f>
        <v>263809</v>
      </c>
      <c r="G119" s="13">
        <f>Донецька!$G$26</f>
        <v>141954</v>
      </c>
      <c r="H119" s="13">
        <f>Донецька!$H$26</f>
        <v>121855</v>
      </c>
      <c r="I119" s="13">
        <f>Донецька!$I$26</f>
        <v>139835</v>
      </c>
      <c r="J119" s="13">
        <f>Донецька!$J$26</f>
        <v>40077</v>
      </c>
      <c r="K119" s="13">
        <f>Донецька!$K$26</f>
        <v>99758</v>
      </c>
      <c r="L119" s="13">
        <f>Донецька!$L$26</f>
        <v>517016</v>
      </c>
    </row>
    <row r="120" spans="1:12" hidden="1" outlineLevel="1" collapsed="1" x14ac:dyDescent="0.25">
      <c r="A120" s="5"/>
      <c r="B120" s="19"/>
      <c r="C120" s="13">
        <f>Львівська!$C$26</f>
        <v>269236</v>
      </c>
      <c r="D120" s="13">
        <f>Львівська!$D$26</f>
        <v>136585</v>
      </c>
      <c r="E120" s="13">
        <f>Львівська!$E$26</f>
        <v>132651</v>
      </c>
      <c r="F120" s="13">
        <f>Львівська!$F$26</f>
        <v>552815</v>
      </c>
      <c r="G120" s="13">
        <f>Львівська!$G$26</f>
        <v>298244</v>
      </c>
      <c r="H120" s="13">
        <f>Львівська!$H$26</f>
        <v>254571</v>
      </c>
      <c r="I120" s="13">
        <f>Львівська!$I$26</f>
        <v>284632</v>
      </c>
      <c r="J120" s="13">
        <f>Львівська!$J$26</f>
        <v>81200</v>
      </c>
      <c r="K120" s="13">
        <f>Львівська!$K$26</f>
        <v>203432</v>
      </c>
      <c r="L120" s="13">
        <f>Львівська!$L$26</f>
        <v>1106683</v>
      </c>
    </row>
    <row r="121" spans="1:12" hidden="1" outlineLevel="1" collapsed="1" x14ac:dyDescent="0.25">
      <c r="A121" s="5"/>
      <c r="B121" s="19"/>
      <c r="C121" s="13">
        <f>'Сумська '!$C$26</f>
        <v>209421</v>
      </c>
      <c r="D121" s="13">
        <f>'Сумська '!$D$26</f>
        <v>106627</v>
      </c>
      <c r="E121" s="13">
        <f>'Сумська '!$E$26</f>
        <v>102794</v>
      </c>
      <c r="F121" s="13">
        <f>'Сумська '!$F$26</f>
        <v>400057</v>
      </c>
      <c r="G121" s="13">
        <f>'Сумська '!$G$26</f>
        <v>210079</v>
      </c>
      <c r="H121" s="13">
        <f>'Сумська '!$H$26</f>
        <v>189978</v>
      </c>
      <c r="I121" s="13">
        <f>'Сумська '!$I$26</f>
        <v>128608</v>
      </c>
      <c r="J121" s="13">
        <f>'Сумська '!$J$26</f>
        <v>42096</v>
      </c>
      <c r="K121" s="13">
        <f>'Сумська '!$K$26</f>
        <v>86512</v>
      </c>
      <c r="L121" s="13">
        <f>'Сумська '!$L$26</f>
        <v>738086</v>
      </c>
    </row>
    <row r="122" spans="1:12" collapsed="1" x14ac:dyDescent="0.25">
      <c r="A122" s="5" t="s">
        <v>15</v>
      </c>
      <c r="B122" s="19">
        <v>1990</v>
      </c>
      <c r="C122" s="13">
        <f t="shared" ref="C122:L122" si="23">AVERAGE(C118:C121)</f>
        <v>182773.75</v>
      </c>
      <c r="D122" s="13">
        <f t="shared" si="23"/>
        <v>92921.5</v>
      </c>
      <c r="E122" s="13">
        <f t="shared" si="23"/>
        <v>89852.25</v>
      </c>
      <c r="F122" s="13">
        <f t="shared" si="23"/>
        <v>384960.75</v>
      </c>
      <c r="G122" s="13">
        <f t="shared" si="23"/>
        <v>205520.75</v>
      </c>
      <c r="H122" s="13">
        <f t="shared" si="23"/>
        <v>179440</v>
      </c>
      <c r="I122" s="13">
        <f t="shared" si="23"/>
        <v>183943.5</v>
      </c>
      <c r="J122" s="13">
        <f t="shared" si="23"/>
        <v>53472</v>
      </c>
      <c r="K122" s="13">
        <f t="shared" si="23"/>
        <v>130471.5</v>
      </c>
      <c r="L122" s="13">
        <f t="shared" si="23"/>
        <v>751678</v>
      </c>
    </row>
    <row r="123" spans="1:12" hidden="1" outlineLevel="1" x14ac:dyDescent="0.25">
      <c r="A123" s="5"/>
      <c r="B123" s="19"/>
      <c r="C123" s="13">
        <f>Дніпропетровська!$C$27</f>
        <v>139142</v>
      </c>
      <c r="D123" s="13">
        <f>Дніпропетровська!$D$27</f>
        <v>70882</v>
      </c>
      <c r="E123" s="13">
        <f>Дніпропетровська!$E$27</f>
        <v>68260</v>
      </c>
      <c r="F123" s="13">
        <f>Дніпропетровська!$F$27</f>
        <v>322840</v>
      </c>
      <c r="G123" s="13">
        <f>Дніпропетровська!$G$27</f>
        <v>170402</v>
      </c>
      <c r="H123" s="13">
        <f>Дніпропетровська!$H$27</f>
        <v>152438</v>
      </c>
      <c r="I123" s="13">
        <f>Дніпропетровська!$I$27</f>
        <v>182394</v>
      </c>
      <c r="J123" s="13">
        <f>Дніпропетровська!$J$27</f>
        <v>52186</v>
      </c>
      <c r="K123" s="13">
        <f>Дніпропетровська!$K$27</f>
        <v>130208</v>
      </c>
      <c r="L123" s="13">
        <f>Дніпропетровська!$L$27</f>
        <v>644376</v>
      </c>
    </row>
    <row r="124" spans="1:12" hidden="1" outlineLevel="1" collapsed="1" x14ac:dyDescent="0.25">
      <c r="A124" s="5"/>
      <c r="B124" s="19"/>
      <c r="C124" s="13">
        <f>Донецька!$C$27</f>
        <v>112204</v>
      </c>
      <c r="D124" s="13">
        <f>Донецька!$D$27</f>
        <v>57123</v>
      </c>
      <c r="E124" s="13">
        <f>Донецька!$E$27</f>
        <v>55081</v>
      </c>
      <c r="F124" s="13">
        <f>Донецька!$F$27</f>
        <v>260625</v>
      </c>
      <c r="G124" s="13">
        <f>Донецька!$G$27</f>
        <v>139109</v>
      </c>
      <c r="H124" s="13">
        <f>Донецька!$H$27</f>
        <v>121516</v>
      </c>
      <c r="I124" s="13">
        <f>Донецька!$I$27</f>
        <v>140925</v>
      </c>
      <c r="J124" s="13">
        <f>Донецька!$J$27</f>
        <v>42037</v>
      </c>
      <c r="K124" s="13">
        <f>Донецька!$K$27</f>
        <v>98888</v>
      </c>
      <c r="L124" s="13">
        <f>Донецька!$L$27</f>
        <v>513754</v>
      </c>
    </row>
    <row r="125" spans="1:12" hidden="1" outlineLevel="1" collapsed="1" x14ac:dyDescent="0.25">
      <c r="A125" s="5"/>
      <c r="B125" s="19"/>
      <c r="C125" s="13">
        <f>Львівська!$C$27</f>
        <v>268429</v>
      </c>
      <c r="D125" s="13">
        <f>Львівська!$D$27</f>
        <v>136228</v>
      </c>
      <c r="E125" s="13">
        <f>Львівська!$E$27</f>
        <v>132201</v>
      </c>
      <c r="F125" s="13">
        <f>Львівська!$F$27</f>
        <v>548153</v>
      </c>
      <c r="G125" s="13">
        <f>Львівська!$G$27</f>
        <v>295359</v>
      </c>
      <c r="H125" s="13">
        <f>Львівська!$H$27</f>
        <v>252794</v>
      </c>
      <c r="I125" s="13">
        <f>Львівська!$I$27</f>
        <v>286878</v>
      </c>
      <c r="J125" s="13">
        <f>Львівська!$J$27</f>
        <v>83328</v>
      </c>
      <c r="K125" s="13">
        <f>Львівська!$K$27</f>
        <v>203550</v>
      </c>
      <c r="L125" s="13">
        <f>Львівська!$L$27</f>
        <v>1103460</v>
      </c>
    </row>
    <row r="126" spans="1:12" hidden="1" outlineLevel="1" collapsed="1" x14ac:dyDescent="0.25">
      <c r="A126" s="5"/>
      <c r="B126" s="19"/>
      <c r="C126" s="13">
        <f>'Сумська '!$C$27</f>
        <v>208417</v>
      </c>
      <c r="D126" s="13">
        <f>'Сумська '!$D$27</f>
        <v>106137</v>
      </c>
      <c r="E126" s="13">
        <f>'Сумська '!$E$27</f>
        <v>102280</v>
      </c>
      <c r="F126" s="13">
        <f>'Сумська '!$F$27</f>
        <v>399679</v>
      </c>
      <c r="G126" s="13">
        <f>'Сумська '!$G$27</f>
        <v>210046</v>
      </c>
      <c r="H126" s="13">
        <f>'Сумська '!$H$27</f>
        <v>189633</v>
      </c>
      <c r="I126" s="13">
        <f>'Сумська '!$I$27</f>
        <v>131465</v>
      </c>
      <c r="J126" s="13">
        <f>'Сумська '!$J$27</f>
        <v>43297</v>
      </c>
      <c r="K126" s="13">
        <f>'Сумська '!$K$27</f>
        <v>88168</v>
      </c>
      <c r="L126" s="13">
        <f>'Сумська '!$L$27</f>
        <v>739561</v>
      </c>
    </row>
    <row r="127" spans="1:12" collapsed="1" x14ac:dyDescent="0.25">
      <c r="A127" s="5" t="s">
        <v>15</v>
      </c>
      <c r="B127" s="19">
        <v>1991</v>
      </c>
      <c r="C127" s="13">
        <f t="shared" ref="C127:L127" si="24">AVERAGE(C123:C126)</f>
        <v>182048</v>
      </c>
      <c r="D127" s="13">
        <f t="shared" si="24"/>
        <v>92592.5</v>
      </c>
      <c r="E127" s="13">
        <f t="shared" si="24"/>
        <v>89455.5</v>
      </c>
      <c r="F127" s="13">
        <f t="shared" si="24"/>
        <v>382824.25</v>
      </c>
      <c r="G127" s="13">
        <f t="shared" si="24"/>
        <v>203729</v>
      </c>
      <c r="H127" s="13">
        <f t="shared" si="24"/>
        <v>179095.25</v>
      </c>
      <c r="I127" s="13">
        <f t="shared" si="24"/>
        <v>185415.5</v>
      </c>
      <c r="J127" s="13">
        <f t="shared" si="24"/>
        <v>55212</v>
      </c>
      <c r="K127" s="13">
        <f t="shared" si="24"/>
        <v>130203.5</v>
      </c>
      <c r="L127" s="13">
        <f t="shared" si="24"/>
        <v>750287.75</v>
      </c>
    </row>
    <row r="128" spans="1:12" hidden="1" outlineLevel="1" x14ac:dyDescent="0.25">
      <c r="A128" s="5"/>
      <c r="B128" s="19"/>
      <c r="C128" s="13">
        <f>Дніпропетровська!$C$28</f>
        <v>138343</v>
      </c>
      <c r="D128" s="13">
        <f>Дніпропетровська!$D$28</f>
        <v>70324</v>
      </c>
      <c r="E128" s="13">
        <f>Дніпропетровська!$E$28</f>
        <v>68019</v>
      </c>
      <c r="F128" s="13">
        <f>Дніпропетровська!$F$28</f>
        <v>320986</v>
      </c>
      <c r="G128" s="13">
        <f>Дніпропетровська!$G$28</f>
        <v>169953</v>
      </c>
      <c r="H128" s="13">
        <f>Дніпропетровська!$H$28</f>
        <v>151033</v>
      </c>
      <c r="I128" s="13">
        <f>Дніпропетровська!$I$28</f>
        <v>182707</v>
      </c>
      <c r="J128" s="13">
        <f>Дніпропетровська!$J$28</f>
        <v>52687</v>
      </c>
      <c r="K128" s="13">
        <f>Дніпропетровська!$K$28</f>
        <v>130020</v>
      </c>
      <c r="L128" s="13">
        <f>Дніпропетровська!$L$28</f>
        <v>642036</v>
      </c>
    </row>
    <row r="129" spans="1:12" hidden="1" outlineLevel="1" collapsed="1" x14ac:dyDescent="0.25">
      <c r="A129" s="5"/>
      <c r="B129" s="19"/>
      <c r="C129" s="13">
        <f>Донецька!$C$28</f>
        <v>110830</v>
      </c>
      <c r="D129" s="13">
        <f>Донецька!$D$28</f>
        <v>56432</v>
      </c>
      <c r="E129" s="13">
        <f>Донецька!$E$28</f>
        <v>54398</v>
      </c>
      <c r="F129" s="13">
        <f>Донецька!$F$28</f>
        <v>258332</v>
      </c>
      <c r="G129" s="13">
        <f>Донецька!$G$28</f>
        <v>137873</v>
      </c>
      <c r="H129" s="13">
        <f>Донецька!$H$28</f>
        <v>120459</v>
      </c>
      <c r="I129" s="13">
        <f>Донецька!$I$28</f>
        <v>143332</v>
      </c>
      <c r="J129" s="13">
        <f>Донецька!$J$28</f>
        <v>43474</v>
      </c>
      <c r="K129" s="13">
        <f>Донецька!$K$28</f>
        <v>99858</v>
      </c>
      <c r="L129" s="13">
        <f>Донецька!$L$28</f>
        <v>512494</v>
      </c>
    </row>
    <row r="130" spans="1:12" hidden="1" outlineLevel="1" collapsed="1" x14ac:dyDescent="0.25">
      <c r="A130" s="5"/>
      <c r="B130" s="19"/>
      <c r="C130" s="13">
        <f>Львівська!$C$28</f>
        <v>264651</v>
      </c>
      <c r="D130" s="13">
        <f>Львівська!$D$28</f>
        <v>134458</v>
      </c>
      <c r="E130" s="13">
        <f>Львівська!$E$28</f>
        <v>130193</v>
      </c>
      <c r="F130" s="13">
        <f>Львівська!$F$28</f>
        <v>542500</v>
      </c>
      <c r="G130" s="13">
        <f>Львівська!$G$28</f>
        <v>292507</v>
      </c>
      <c r="H130" s="13">
        <f>Львівська!$H$28</f>
        <v>249993</v>
      </c>
      <c r="I130" s="13">
        <f>Львівська!$I$28</f>
        <v>288113</v>
      </c>
      <c r="J130" s="13">
        <f>Львівська!$J$28</f>
        <v>84416</v>
      </c>
      <c r="K130" s="13">
        <f>Львівська!$K$28</f>
        <v>203697</v>
      </c>
      <c r="L130" s="13">
        <f>Львівська!$L$28</f>
        <v>1095264</v>
      </c>
    </row>
    <row r="131" spans="1:12" hidden="1" outlineLevel="1" collapsed="1" x14ac:dyDescent="0.25">
      <c r="A131" s="5"/>
      <c r="B131" s="19"/>
      <c r="C131" s="13">
        <f>'Сумська '!$C$28</f>
        <v>206839</v>
      </c>
      <c r="D131" s="13">
        <f>'Сумська '!$D$28</f>
        <v>105422</v>
      </c>
      <c r="E131" s="13">
        <f>'Сумська '!$E$28</f>
        <v>101417</v>
      </c>
      <c r="F131" s="13">
        <f>'Сумська '!$F$28</f>
        <v>399296</v>
      </c>
      <c r="G131" s="13">
        <f>'Сумська '!$G$28</f>
        <v>210260</v>
      </c>
      <c r="H131" s="13">
        <f>'Сумська '!$H$28</f>
        <v>189036</v>
      </c>
      <c r="I131" s="13">
        <f>'Сумська '!$I$28</f>
        <v>133279</v>
      </c>
      <c r="J131" s="13">
        <f>'Сумська '!$J$28</f>
        <v>43962</v>
      </c>
      <c r="K131" s="13">
        <f>'Сумська '!$K$28</f>
        <v>89317</v>
      </c>
      <c r="L131" s="13">
        <f>'Сумська '!$L$28</f>
        <v>739414</v>
      </c>
    </row>
    <row r="132" spans="1:12" collapsed="1" x14ac:dyDescent="0.25">
      <c r="A132" s="5" t="s">
        <v>15</v>
      </c>
      <c r="B132" s="19">
        <v>1992</v>
      </c>
      <c r="C132" s="13">
        <f t="shared" ref="C132:L132" si="25">AVERAGE(C128:C131)</f>
        <v>180165.75</v>
      </c>
      <c r="D132" s="13">
        <f t="shared" si="25"/>
        <v>91659</v>
      </c>
      <c r="E132" s="13">
        <f t="shared" si="25"/>
        <v>88506.75</v>
      </c>
      <c r="F132" s="13">
        <f t="shared" si="25"/>
        <v>380278.5</v>
      </c>
      <c r="G132" s="13">
        <f t="shared" si="25"/>
        <v>202648.25</v>
      </c>
      <c r="H132" s="13">
        <f t="shared" si="25"/>
        <v>177630.25</v>
      </c>
      <c r="I132" s="13">
        <f t="shared" si="25"/>
        <v>186857.75</v>
      </c>
      <c r="J132" s="13">
        <f t="shared" si="25"/>
        <v>56134.75</v>
      </c>
      <c r="K132" s="13">
        <f t="shared" si="25"/>
        <v>130723</v>
      </c>
      <c r="L132" s="13">
        <f t="shared" si="25"/>
        <v>747302</v>
      </c>
    </row>
    <row r="133" spans="1:12" hidden="1" outlineLevel="1" x14ac:dyDescent="0.25">
      <c r="A133" s="5"/>
      <c r="B133" s="19"/>
      <c r="C133" s="13">
        <f>Дніпропетровська!$C$29</f>
        <v>137709</v>
      </c>
      <c r="D133" s="13">
        <f>Дніпропетровська!$D$29</f>
        <v>70063</v>
      </c>
      <c r="E133" s="13">
        <f>Дніпропетровська!$E$29</f>
        <v>67646</v>
      </c>
      <c r="F133" s="13">
        <f>Дніпропетровська!$F$29</f>
        <v>320023</v>
      </c>
      <c r="G133" s="13">
        <f>Дніпропетровська!$G$29</f>
        <v>171127</v>
      </c>
      <c r="H133" s="13">
        <f>Дніпропетровська!$H$29</f>
        <v>148896</v>
      </c>
      <c r="I133" s="13">
        <f>Дніпропетровська!$I$29</f>
        <v>183887</v>
      </c>
      <c r="J133" s="13">
        <f>Дніпропетровська!$J$29</f>
        <v>52238</v>
      </c>
      <c r="K133" s="13">
        <f>Дніпропетровська!$K$29</f>
        <v>131649</v>
      </c>
      <c r="L133" s="13">
        <f>Дніпропетровська!$L$29</f>
        <v>641619</v>
      </c>
    </row>
    <row r="134" spans="1:12" hidden="1" outlineLevel="1" collapsed="1" x14ac:dyDescent="0.25">
      <c r="A134" s="5"/>
      <c r="B134" s="19"/>
      <c r="C134" s="13">
        <f>Донецька!$C$29</f>
        <v>110388</v>
      </c>
      <c r="D134" s="13">
        <f>Донецька!$D$29</f>
        <v>56186</v>
      </c>
      <c r="E134" s="13">
        <f>Донецька!$E$29</f>
        <v>54202</v>
      </c>
      <c r="F134" s="13">
        <f>Донецька!$F$29</f>
        <v>258095</v>
      </c>
      <c r="G134" s="13">
        <f>Донецька!$G$29</f>
        <v>138395</v>
      </c>
      <c r="H134" s="13">
        <f>Донецька!$H$29</f>
        <v>119700</v>
      </c>
      <c r="I134" s="13">
        <f>Донецька!$I$29</f>
        <v>145219</v>
      </c>
      <c r="J134" s="13">
        <f>Донецька!$J$29</f>
        <v>43872</v>
      </c>
      <c r="K134" s="13">
        <f>Донецька!$K$29</f>
        <v>101347</v>
      </c>
      <c r="L134" s="13">
        <f>Донецька!$L$29</f>
        <v>513702</v>
      </c>
    </row>
    <row r="135" spans="1:12" hidden="1" outlineLevel="1" collapsed="1" x14ac:dyDescent="0.25">
      <c r="A135" s="5"/>
      <c r="B135" s="19"/>
      <c r="C135" s="13">
        <f>Львівська!$C$29</f>
        <v>262263</v>
      </c>
      <c r="D135" s="13">
        <f>Львівська!$D$29</f>
        <v>133252</v>
      </c>
      <c r="E135" s="13">
        <f>Львівська!$E$29</f>
        <v>129011</v>
      </c>
      <c r="F135" s="13">
        <f>Львівська!$F$29</f>
        <v>538543</v>
      </c>
      <c r="G135" s="13">
        <f>Львівська!$G$29</f>
        <v>290263</v>
      </c>
      <c r="H135" s="13">
        <f>Львівська!$H$29</f>
        <v>248280</v>
      </c>
      <c r="I135" s="13">
        <f>Львівська!$I$29</f>
        <v>289866</v>
      </c>
      <c r="J135" s="13">
        <f>Львівська!$J$29</f>
        <v>86015</v>
      </c>
      <c r="K135" s="13">
        <f>Львівська!$K$29</f>
        <v>203851</v>
      </c>
      <c r="L135" s="13">
        <f>Львівська!$L$29</f>
        <v>1090672</v>
      </c>
    </row>
    <row r="136" spans="1:12" hidden="1" outlineLevel="1" collapsed="1" x14ac:dyDescent="0.25">
      <c r="A136" s="5"/>
      <c r="B136" s="19"/>
      <c r="C136" s="13">
        <f>'Сумська '!$C$29</f>
        <v>209537</v>
      </c>
      <c r="D136" s="13">
        <f>'Сумська '!$D$29</f>
        <v>106650</v>
      </c>
      <c r="E136" s="13">
        <f>'Сумська '!$E$29</f>
        <v>102887</v>
      </c>
      <c r="F136" s="13">
        <f>'Сумська '!$F$29</f>
        <v>408569</v>
      </c>
      <c r="G136" s="13">
        <f>'Сумська '!$G$29</f>
        <v>215207</v>
      </c>
      <c r="H136" s="13">
        <f>'Сумська '!$H$29</f>
        <v>193362</v>
      </c>
      <c r="I136" s="13">
        <f>'Сумська '!$I$29</f>
        <v>137386</v>
      </c>
      <c r="J136" s="13">
        <f>'Сумська '!$J$29</f>
        <v>45418</v>
      </c>
      <c r="K136" s="13">
        <f>'Сумська '!$K$29</f>
        <v>91968</v>
      </c>
      <c r="L136" s="13">
        <f>'Сумська '!$L$29</f>
        <v>755492</v>
      </c>
    </row>
    <row r="137" spans="1:12" collapsed="1" x14ac:dyDescent="0.25">
      <c r="A137" s="5" t="s">
        <v>15</v>
      </c>
      <c r="B137" s="19">
        <v>1993</v>
      </c>
      <c r="C137" s="13">
        <f t="shared" ref="C137:L137" si="26">AVERAGE(C133:C136)</f>
        <v>179974.25</v>
      </c>
      <c r="D137" s="13">
        <f t="shared" si="26"/>
        <v>91537.75</v>
      </c>
      <c r="E137" s="13">
        <f t="shared" si="26"/>
        <v>88436.5</v>
      </c>
      <c r="F137" s="13">
        <f t="shared" si="26"/>
        <v>381307.5</v>
      </c>
      <c r="G137" s="13">
        <f t="shared" si="26"/>
        <v>203748</v>
      </c>
      <c r="H137" s="13">
        <f t="shared" si="26"/>
        <v>177559.5</v>
      </c>
      <c r="I137" s="13">
        <f t="shared" si="26"/>
        <v>189089.5</v>
      </c>
      <c r="J137" s="13">
        <f t="shared" si="26"/>
        <v>56885.75</v>
      </c>
      <c r="K137" s="13">
        <f t="shared" si="26"/>
        <v>132203.75</v>
      </c>
      <c r="L137" s="13">
        <f t="shared" si="26"/>
        <v>750371.25</v>
      </c>
    </row>
    <row r="138" spans="1:12" hidden="1" outlineLevel="1" x14ac:dyDescent="0.25">
      <c r="A138" s="5"/>
      <c r="B138" s="19"/>
      <c r="C138" s="13">
        <f>Дніпропетровська!$C$30</f>
        <v>137598</v>
      </c>
      <c r="D138" s="13">
        <f>Дніпропетровська!$D$30</f>
        <v>70127</v>
      </c>
      <c r="E138" s="13">
        <f>Дніпропетровська!$E$30</f>
        <v>67471</v>
      </c>
      <c r="F138" s="13">
        <f>Дніпропетровська!$F$30</f>
        <v>319549</v>
      </c>
      <c r="G138" s="13">
        <f>Дніпропетровська!$G$30</f>
        <v>172663</v>
      </c>
      <c r="H138" s="13">
        <f>Дніпропетровська!$H$30</f>
        <v>146886</v>
      </c>
      <c r="I138" s="13">
        <f>Дніпропетровська!$I$30</f>
        <v>183643</v>
      </c>
      <c r="J138" s="13">
        <f>Дніпропетровська!$J$30</f>
        <v>50944</v>
      </c>
      <c r="K138" s="13">
        <f>Дніпропетровська!$K$30</f>
        <v>132699</v>
      </c>
      <c r="L138" s="13">
        <f>Дніпропетровська!$L$30</f>
        <v>640790</v>
      </c>
    </row>
    <row r="139" spans="1:12" hidden="1" outlineLevel="1" collapsed="1" x14ac:dyDescent="0.25">
      <c r="A139" s="5"/>
      <c r="B139" s="19"/>
      <c r="C139" s="13">
        <f>Донецька!$C$30</f>
        <v>109239</v>
      </c>
      <c r="D139" s="13">
        <f>Донецька!$D$30</f>
        <v>55609</v>
      </c>
      <c r="E139" s="13">
        <f>Донецька!$E$30</f>
        <v>53630</v>
      </c>
      <c r="F139" s="13">
        <f>Донецька!$F$30</f>
        <v>257058</v>
      </c>
      <c r="G139" s="13">
        <f>Донецька!$G$30</f>
        <v>138907</v>
      </c>
      <c r="H139" s="13">
        <f>Донецька!$H$30</f>
        <v>118151</v>
      </c>
      <c r="I139" s="13">
        <f>Донецька!$I$30</f>
        <v>145519</v>
      </c>
      <c r="J139" s="13">
        <f>Донецька!$J$30</f>
        <v>43052</v>
      </c>
      <c r="K139" s="13">
        <f>Донецька!$K$30</f>
        <v>102467</v>
      </c>
      <c r="L139" s="13">
        <f>Донецька!$L$30</f>
        <v>511816</v>
      </c>
    </row>
    <row r="140" spans="1:12" hidden="1" outlineLevel="1" collapsed="1" x14ac:dyDescent="0.25">
      <c r="A140" s="5"/>
      <c r="B140" s="19"/>
      <c r="C140" s="13">
        <f>Львівська!$C$30</f>
        <v>261320</v>
      </c>
      <c r="D140" s="13">
        <f>Львівська!$D$30</f>
        <v>132575</v>
      </c>
      <c r="E140" s="13">
        <f>Львівська!$E$30</f>
        <v>128745</v>
      </c>
      <c r="F140" s="13">
        <f>Львівська!$F$30</f>
        <v>535973</v>
      </c>
      <c r="G140" s="13">
        <f>Львівська!$G$30</f>
        <v>289048</v>
      </c>
      <c r="H140" s="13">
        <f>Львівська!$H$30</f>
        <v>246925</v>
      </c>
      <c r="I140" s="13">
        <f>Львівська!$I$30</f>
        <v>290720</v>
      </c>
      <c r="J140" s="13">
        <f>Львівська!$J$30</f>
        <v>86917</v>
      </c>
      <c r="K140" s="13">
        <f>Львівська!$K$30</f>
        <v>203803</v>
      </c>
      <c r="L140" s="13">
        <f>Львівська!$L$30</f>
        <v>1088013</v>
      </c>
    </row>
    <row r="141" spans="1:12" hidden="1" outlineLevel="1" collapsed="1" x14ac:dyDescent="0.25">
      <c r="A141" s="5"/>
      <c r="B141" s="19"/>
      <c r="C141" s="13">
        <f>'Сумська '!$C$30</f>
        <v>210041</v>
      </c>
      <c r="D141" s="13">
        <f>'Сумська '!$D$30</f>
        <v>106766</v>
      </c>
      <c r="E141" s="13">
        <f>'Сумська '!$E$30</f>
        <v>103275</v>
      </c>
      <c r="F141" s="13">
        <f>'Сумська '!$F$30</f>
        <v>412899</v>
      </c>
      <c r="G141" s="13">
        <f>'Сумська '!$G$30</f>
        <v>217806</v>
      </c>
      <c r="H141" s="13">
        <f>'Сумська '!$H$30</f>
        <v>195093</v>
      </c>
      <c r="I141" s="13">
        <f>'Сумська '!$I$30</f>
        <v>139383</v>
      </c>
      <c r="J141" s="13">
        <f>'Сумська '!$J$30</f>
        <v>45907</v>
      </c>
      <c r="K141" s="13">
        <f>'Сумська '!$K$30</f>
        <v>93476</v>
      </c>
      <c r="L141" s="13">
        <f>'Сумська '!$L$30</f>
        <v>762323</v>
      </c>
    </row>
    <row r="142" spans="1:12" collapsed="1" x14ac:dyDescent="0.25">
      <c r="A142" s="5" t="s">
        <v>15</v>
      </c>
      <c r="B142" s="19">
        <v>1994</v>
      </c>
      <c r="C142" s="13">
        <f t="shared" ref="C142:L142" si="27">AVERAGE(C138:C141)</f>
        <v>179549.5</v>
      </c>
      <c r="D142" s="13">
        <f t="shared" si="27"/>
        <v>91269.25</v>
      </c>
      <c r="E142" s="13">
        <f t="shared" si="27"/>
        <v>88280.25</v>
      </c>
      <c r="F142" s="13">
        <f t="shared" si="27"/>
        <v>381369.75</v>
      </c>
      <c r="G142" s="13">
        <f t="shared" si="27"/>
        <v>204606</v>
      </c>
      <c r="H142" s="13">
        <f t="shared" si="27"/>
        <v>176763.75</v>
      </c>
      <c r="I142" s="13">
        <f t="shared" si="27"/>
        <v>189816.25</v>
      </c>
      <c r="J142" s="13">
        <f t="shared" si="27"/>
        <v>56705</v>
      </c>
      <c r="K142" s="13">
        <f t="shared" si="27"/>
        <v>133111.25</v>
      </c>
      <c r="L142" s="13">
        <f t="shared" si="27"/>
        <v>750735.5</v>
      </c>
    </row>
    <row r="143" spans="1:12" hidden="1" outlineLevel="1" x14ac:dyDescent="0.25">
      <c r="A143" s="5"/>
      <c r="B143" s="19"/>
      <c r="C143" s="13">
        <f>Дніпропетровська!$C$31</f>
        <v>136850</v>
      </c>
      <c r="D143" s="13">
        <f>Дніпропетровська!$D$31</f>
        <v>69621</v>
      </c>
      <c r="E143" s="13">
        <f>Дніпропетровська!$E$31</f>
        <v>67229</v>
      </c>
      <c r="F143" s="13">
        <f>Дніпропетровська!$F$31</f>
        <v>318087</v>
      </c>
      <c r="G143" s="13">
        <f>Дніпропетровська!$G$31</f>
        <v>172893</v>
      </c>
      <c r="H143" s="13">
        <f>Дніпропетровська!$H$31</f>
        <v>145194</v>
      </c>
      <c r="I143" s="13">
        <f>Дніпропетровська!$I$31</f>
        <v>183842</v>
      </c>
      <c r="J143" s="13">
        <f>Дніпропетровська!$J$31</f>
        <v>50449</v>
      </c>
      <c r="K143" s="13">
        <f>Дніпропетровська!$K$31</f>
        <v>133393</v>
      </c>
      <c r="L143" s="13">
        <f>Дніпропетровська!$L$31</f>
        <v>638779</v>
      </c>
    </row>
    <row r="144" spans="1:12" hidden="1" outlineLevel="1" collapsed="1" x14ac:dyDescent="0.25">
      <c r="A144" s="5"/>
      <c r="B144" s="19"/>
      <c r="C144" s="13">
        <f>Донецька!$C$31</f>
        <v>107410</v>
      </c>
      <c r="D144" s="13">
        <f>Донецька!$D$31</f>
        <v>54648</v>
      </c>
      <c r="E144" s="13">
        <f>Донецька!$E$31</f>
        <v>52762</v>
      </c>
      <c r="F144" s="13">
        <f>Донецька!$F$31</f>
        <v>254801</v>
      </c>
      <c r="G144" s="13">
        <f>Донецька!$G$31</f>
        <v>138266</v>
      </c>
      <c r="H144" s="13">
        <f>Донецька!$H$31</f>
        <v>116535</v>
      </c>
      <c r="I144" s="13">
        <f>Донецька!$I$31</f>
        <v>145494</v>
      </c>
      <c r="J144" s="13">
        <f>Донецька!$J$31</f>
        <v>42717</v>
      </c>
      <c r="K144" s="13">
        <f>Донецька!$K$31</f>
        <v>102777</v>
      </c>
      <c r="L144" s="13">
        <f>Донецька!$L$31</f>
        <v>507705</v>
      </c>
    </row>
    <row r="145" spans="1:12" hidden="1" outlineLevel="1" collapsed="1" x14ac:dyDescent="0.25">
      <c r="A145" s="5"/>
      <c r="B145" s="19"/>
      <c r="C145" s="13">
        <f>Львівська!$C$31</f>
        <v>258797</v>
      </c>
      <c r="D145" s="13">
        <f>Львівська!$D$31</f>
        <v>131441</v>
      </c>
      <c r="E145" s="13">
        <f>Львівська!$E$31</f>
        <v>127356</v>
      </c>
      <c r="F145" s="13">
        <f>Львівська!$F$31</f>
        <v>535512</v>
      </c>
      <c r="G145" s="13">
        <f>Львівська!$G$31</f>
        <v>288697</v>
      </c>
      <c r="H145" s="13">
        <f>Львівська!$H$31</f>
        <v>246815</v>
      </c>
      <c r="I145" s="13">
        <f>Львівська!$I$31</f>
        <v>290328</v>
      </c>
      <c r="J145" s="13">
        <f>Львівська!$J$31</f>
        <v>87445</v>
      </c>
      <c r="K145" s="13">
        <f>Львівська!$K$31</f>
        <v>202883</v>
      </c>
      <c r="L145" s="13">
        <f>Львівська!$L$31</f>
        <v>1084637</v>
      </c>
    </row>
    <row r="146" spans="1:12" hidden="1" outlineLevel="1" collapsed="1" x14ac:dyDescent="0.25">
      <c r="A146" s="5"/>
      <c r="B146" s="19"/>
      <c r="C146" s="13">
        <f>'Сумська '!$C$31</f>
        <v>212654</v>
      </c>
      <c r="D146" s="13">
        <f>'Сумська '!$D$31</f>
        <v>107990</v>
      </c>
      <c r="E146" s="13">
        <f>'Сумська '!$E$31</f>
        <v>104664</v>
      </c>
      <c r="F146" s="13">
        <f>'Сумська '!$F$31</f>
        <v>424549</v>
      </c>
      <c r="G146" s="13">
        <f>'Сумська '!$G$31</f>
        <v>224037</v>
      </c>
      <c r="H146" s="13">
        <f>'Сумська '!$H$31</f>
        <v>200512</v>
      </c>
      <c r="I146" s="13">
        <f>'Сумська '!$I$31</f>
        <v>143210</v>
      </c>
      <c r="J146" s="13">
        <f>'Сумська '!$J$31</f>
        <v>47120</v>
      </c>
      <c r="K146" s="13">
        <f>'Сумська '!$K$31</f>
        <v>96090</v>
      </c>
      <c r="L146" s="13">
        <f>'Сумська '!$L$31</f>
        <v>780413</v>
      </c>
    </row>
    <row r="147" spans="1:12" collapsed="1" x14ac:dyDescent="0.25">
      <c r="A147" s="5" t="s">
        <v>15</v>
      </c>
      <c r="B147" s="19">
        <v>1995</v>
      </c>
      <c r="C147" s="13">
        <f t="shared" ref="C147:L147" si="28">AVERAGE(C143:C146)</f>
        <v>178927.75</v>
      </c>
      <c r="D147" s="13">
        <f t="shared" si="28"/>
        <v>90925</v>
      </c>
      <c r="E147" s="13">
        <f t="shared" si="28"/>
        <v>88002.75</v>
      </c>
      <c r="F147" s="13">
        <f t="shared" si="28"/>
        <v>383237.25</v>
      </c>
      <c r="G147" s="13">
        <f t="shared" si="28"/>
        <v>205973.25</v>
      </c>
      <c r="H147" s="13">
        <f t="shared" si="28"/>
        <v>177264</v>
      </c>
      <c r="I147" s="13">
        <f t="shared" si="28"/>
        <v>190718.5</v>
      </c>
      <c r="J147" s="13">
        <f t="shared" si="28"/>
        <v>56932.75</v>
      </c>
      <c r="K147" s="13">
        <f t="shared" si="28"/>
        <v>133785.75</v>
      </c>
      <c r="L147" s="13">
        <f t="shared" si="28"/>
        <v>752883.5</v>
      </c>
    </row>
    <row r="148" spans="1:12" hidden="1" outlineLevel="1" x14ac:dyDescent="0.25">
      <c r="A148" s="5"/>
      <c r="B148" s="19"/>
      <c r="C148" s="13">
        <f>Дніпропетровська!$C$32</f>
        <v>135824</v>
      </c>
      <c r="D148" s="13">
        <f>Дніпропетровська!$D$32</f>
        <v>69145</v>
      </c>
      <c r="E148" s="13">
        <f>Дніпропетровська!$E$32</f>
        <v>66679</v>
      </c>
      <c r="F148" s="13">
        <f>Дніпропетровська!$F$32</f>
        <v>315813</v>
      </c>
      <c r="G148" s="13">
        <f>Дніпропетровська!$G$32</f>
        <v>172326</v>
      </c>
      <c r="H148" s="13">
        <f>Дніпропетровська!$H$32</f>
        <v>143487</v>
      </c>
      <c r="I148" s="13">
        <f>Дніпропетровська!$I$32</f>
        <v>184353</v>
      </c>
      <c r="J148" s="13">
        <f>Дніпропетровська!$J$32</f>
        <v>50657</v>
      </c>
      <c r="K148" s="13">
        <f>Дніпропетровська!$K$32</f>
        <v>133696</v>
      </c>
      <c r="L148" s="13">
        <f>Дніпропетровська!$L$32</f>
        <v>635990</v>
      </c>
    </row>
    <row r="149" spans="1:12" hidden="1" outlineLevel="1" collapsed="1" x14ac:dyDescent="0.25">
      <c r="A149" s="5"/>
      <c r="B149" s="19"/>
      <c r="C149" s="13">
        <f>Донецька!$C$32</f>
        <v>105870</v>
      </c>
      <c r="D149" s="13">
        <f>Донецька!$D$32</f>
        <v>53952</v>
      </c>
      <c r="E149" s="13">
        <f>Донецька!$E$32</f>
        <v>51918</v>
      </c>
      <c r="F149" s="13">
        <f>Донецька!$F$32</f>
        <v>253902</v>
      </c>
      <c r="G149" s="13">
        <f>Донецька!$G$32</f>
        <v>138080</v>
      </c>
      <c r="H149" s="13">
        <f>Донецька!$H$32</f>
        <v>115822</v>
      </c>
      <c r="I149" s="13">
        <f>Донецька!$I$32</f>
        <v>145988</v>
      </c>
      <c r="J149" s="13">
        <f>Донецька!$J$32</f>
        <v>42926</v>
      </c>
      <c r="K149" s="13">
        <f>Донецька!$K$32</f>
        <v>103062</v>
      </c>
      <c r="L149" s="13">
        <f>Донецька!$L$32</f>
        <v>505760</v>
      </c>
    </row>
    <row r="150" spans="1:12" hidden="1" outlineLevel="1" collapsed="1" x14ac:dyDescent="0.25">
      <c r="A150" s="5"/>
      <c r="B150" s="19"/>
      <c r="C150" s="13">
        <f>Львівська!$C$32</f>
        <v>256709</v>
      </c>
      <c r="D150" s="13">
        <f>Львівська!$D$32</f>
        <v>130419</v>
      </c>
      <c r="E150" s="13">
        <f>Львівська!$E$32</f>
        <v>126290</v>
      </c>
      <c r="F150" s="13">
        <f>Львівська!$F$32</f>
        <v>536065</v>
      </c>
      <c r="G150" s="13">
        <f>Львівська!$G$32</f>
        <v>289166</v>
      </c>
      <c r="H150" s="13">
        <f>Львівська!$H$32</f>
        <v>246899</v>
      </c>
      <c r="I150" s="13">
        <f>Львівська!$I$32</f>
        <v>291386</v>
      </c>
      <c r="J150" s="13">
        <f>Львівська!$J$32</f>
        <v>88313</v>
      </c>
      <c r="K150" s="13">
        <f>Львівська!$K$32</f>
        <v>203073</v>
      </c>
      <c r="L150" s="13">
        <f>Львівська!$L$32</f>
        <v>1084160</v>
      </c>
    </row>
    <row r="151" spans="1:12" hidden="1" outlineLevel="1" collapsed="1" x14ac:dyDescent="0.25">
      <c r="A151" s="5"/>
      <c r="B151" s="19"/>
      <c r="C151" s="13">
        <f>'Сумська '!$C$32</f>
        <v>212434</v>
      </c>
      <c r="D151" s="13">
        <f>'Сумська '!$D$32</f>
        <v>107840</v>
      </c>
      <c r="E151" s="13">
        <f>'Сумська '!$E$32</f>
        <v>104594</v>
      </c>
      <c r="F151" s="13">
        <f>'Сумська '!$F$32</f>
        <v>431563</v>
      </c>
      <c r="G151" s="13">
        <f>'Сумська '!$G$32</f>
        <v>227960</v>
      </c>
      <c r="H151" s="13">
        <f>'Сумська '!$H$32</f>
        <v>203603</v>
      </c>
      <c r="I151" s="13">
        <f>'Сумська '!$I$32</f>
        <v>146013</v>
      </c>
      <c r="J151" s="13">
        <f>'Сумська '!$J$32</f>
        <v>47907</v>
      </c>
      <c r="K151" s="13">
        <f>'Сумська '!$K$32</f>
        <v>98106</v>
      </c>
      <c r="L151" s="13">
        <f>'Сумська '!$L$32</f>
        <v>790010</v>
      </c>
    </row>
    <row r="152" spans="1:12" collapsed="1" x14ac:dyDescent="0.25">
      <c r="A152" s="5" t="s">
        <v>15</v>
      </c>
      <c r="B152" s="19">
        <v>1996</v>
      </c>
      <c r="C152" s="13">
        <f t="shared" ref="C152:L152" si="29">AVERAGE(C148:C151)</f>
        <v>177709.25</v>
      </c>
      <c r="D152" s="13">
        <f t="shared" si="29"/>
        <v>90339</v>
      </c>
      <c r="E152" s="13">
        <f t="shared" si="29"/>
        <v>87370.25</v>
      </c>
      <c r="F152" s="13">
        <f t="shared" si="29"/>
        <v>384335.75</v>
      </c>
      <c r="G152" s="13">
        <f t="shared" si="29"/>
        <v>206883</v>
      </c>
      <c r="H152" s="13">
        <f t="shared" si="29"/>
        <v>177452.75</v>
      </c>
      <c r="I152" s="13">
        <f t="shared" si="29"/>
        <v>191935</v>
      </c>
      <c r="J152" s="13">
        <f t="shared" si="29"/>
        <v>57450.75</v>
      </c>
      <c r="K152" s="13">
        <f t="shared" si="29"/>
        <v>134484.25</v>
      </c>
      <c r="L152" s="13">
        <f t="shared" si="29"/>
        <v>753980</v>
      </c>
    </row>
    <row r="153" spans="1:12" hidden="1" outlineLevel="1" x14ac:dyDescent="0.25">
      <c r="A153" s="5"/>
      <c r="B153" s="19"/>
      <c r="C153" s="13">
        <f>Дніпропетровська!$C$33</f>
        <v>134183</v>
      </c>
      <c r="D153" s="13">
        <f>Дніпропетровська!$D$33</f>
        <v>68381</v>
      </c>
      <c r="E153" s="13">
        <f>Дніпропетровська!$E$33</f>
        <v>65802</v>
      </c>
      <c r="F153" s="13">
        <f>Дніпропетровська!$F$33</f>
        <v>313839</v>
      </c>
      <c r="G153" s="13">
        <f>Дніпропетровська!$G$33</f>
        <v>171247</v>
      </c>
      <c r="H153" s="13">
        <f>Дніпропетровська!$H$33</f>
        <v>142592</v>
      </c>
      <c r="I153" s="13">
        <f>Дніпропетровська!$I$33</f>
        <v>185078</v>
      </c>
      <c r="J153" s="13">
        <f>Дніпропетровська!$J$33</f>
        <v>51897</v>
      </c>
      <c r="K153" s="13">
        <f>Дніпропетровська!$K$33</f>
        <v>133181</v>
      </c>
      <c r="L153" s="13">
        <f>Дніпропетровська!$L$33</f>
        <v>633100</v>
      </c>
    </row>
    <row r="154" spans="1:12" hidden="1" outlineLevel="1" collapsed="1" x14ac:dyDescent="0.25">
      <c r="A154" s="5"/>
      <c r="B154" s="19"/>
      <c r="C154" s="13">
        <f>Донецька!$C$33</f>
        <v>103426</v>
      </c>
      <c r="D154" s="13">
        <f>Донецька!$D$33</f>
        <v>52798</v>
      </c>
      <c r="E154" s="13">
        <f>Донецька!$E$33</f>
        <v>50628</v>
      </c>
      <c r="F154" s="13">
        <f>Донецька!$F$33</f>
        <v>251800</v>
      </c>
      <c r="G154" s="13">
        <f>Донецька!$G$33</f>
        <v>137085</v>
      </c>
      <c r="H154" s="13">
        <f>Донецька!$H$33</f>
        <v>114715</v>
      </c>
      <c r="I154" s="13">
        <f>Донецька!$I$33</f>
        <v>145726</v>
      </c>
      <c r="J154" s="13">
        <f>Донецька!$J$33</f>
        <v>43160</v>
      </c>
      <c r="K154" s="13">
        <f>Донецька!$K$33</f>
        <v>102566</v>
      </c>
      <c r="L154" s="13">
        <f>Донецька!$L$33</f>
        <v>500952</v>
      </c>
    </row>
    <row r="155" spans="1:12" hidden="1" outlineLevel="1" collapsed="1" x14ac:dyDescent="0.25">
      <c r="A155" s="5"/>
      <c r="B155" s="19"/>
      <c r="C155" s="13">
        <f>Львівська!$C$33</f>
        <v>254320</v>
      </c>
      <c r="D155" s="13">
        <f>Львівська!$D$33</f>
        <v>129236</v>
      </c>
      <c r="E155" s="13">
        <f>Львівська!$E$33</f>
        <v>125084</v>
      </c>
      <c r="F155" s="13">
        <f>Львівська!$F$33</f>
        <v>539106</v>
      </c>
      <c r="G155" s="13">
        <f>Львівська!$G$33</f>
        <v>290853</v>
      </c>
      <c r="H155" s="13">
        <f>Львівська!$H$33</f>
        <v>248253</v>
      </c>
      <c r="I155" s="13">
        <f>Львівська!$I$33</f>
        <v>290920</v>
      </c>
      <c r="J155" s="13">
        <f>Львівська!$J$33</f>
        <v>88654</v>
      </c>
      <c r="K155" s="13">
        <f>Львівська!$K$33</f>
        <v>202266</v>
      </c>
      <c r="L155" s="13">
        <f>Львівська!$L$33</f>
        <v>1084346</v>
      </c>
    </row>
    <row r="156" spans="1:12" hidden="1" outlineLevel="1" collapsed="1" x14ac:dyDescent="0.25">
      <c r="A156" s="5"/>
      <c r="B156" s="19"/>
      <c r="C156" s="13">
        <f>'Сумська '!$C$33</f>
        <v>209674</v>
      </c>
      <c r="D156" s="13">
        <f>'Сумська '!$D$33</f>
        <v>106346</v>
      </c>
      <c r="E156" s="13">
        <f>'Сумська '!$E$33</f>
        <v>103328</v>
      </c>
      <c r="F156" s="13">
        <f>'Сумська '!$F$33</f>
        <v>435399</v>
      </c>
      <c r="G156" s="13">
        <f>'Сумська '!$G$33</f>
        <v>229922</v>
      </c>
      <c r="H156" s="13">
        <f>'Сумська '!$H$33</f>
        <v>205477</v>
      </c>
      <c r="I156" s="13">
        <f>'Сумська '!$I$33</f>
        <v>146960</v>
      </c>
      <c r="J156" s="13">
        <f>'Сумська '!$J$33</f>
        <v>48287</v>
      </c>
      <c r="K156" s="13">
        <f>'Сумська '!$K$33</f>
        <v>98673</v>
      </c>
      <c r="L156" s="13">
        <f>'Сумська '!$L$33</f>
        <v>792033</v>
      </c>
    </row>
    <row r="157" spans="1:12" collapsed="1" x14ac:dyDescent="0.25">
      <c r="A157" s="5" t="s">
        <v>15</v>
      </c>
      <c r="B157" s="19">
        <v>1997</v>
      </c>
      <c r="C157" s="13">
        <f t="shared" ref="C157:L157" si="30">AVERAGE(C153:C156)</f>
        <v>175400.75</v>
      </c>
      <c r="D157" s="13">
        <f t="shared" si="30"/>
        <v>89190.25</v>
      </c>
      <c r="E157" s="13">
        <f t="shared" si="30"/>
        <v>86210.5</v>
      </c>
      <c r="F157" s="13">
        <f t="shared" si="30"/>
        <v>385036</v>
      </c>
      <c r="G157" s="13">
        <f t="shared" si="30"/>
        <v>207276.75</v>
      </c>
      <c r="H157" s="13">
        <f t="shared" si="30"/>
        <v>177759.25</v>
      </c>
      <c r="I157" s="13">
        <f t="shared" si="30"/>
        <v>192171</v>
      </c>
      <c r="J157" s="13">
        <f t="shared" si="30"/>
        <v>57999.5</v>
      </c>
      <c r="K157" s="13">
        <f t="shared" si="30"/>
        <v>134171.5</v>
      </c>
      <c r="L157" s="13">
        <f t="shared" si="30"/>
        <v>752607.75</v>
      </c>
    </row>
    <row r="158" spans="1:12" hidden="1" outlineLevel="1" x14ac:dyDescent="0.25">
      <c r="A158" s="5"/>
      <c r="B158" s="19"/>
      <c r="C158" s="13">
        <f>Дніпропетровська!$C$34</f>
        <v>131881</v>
      </c>
      <c r="D158" s="13">
        <f>Дніпропетровська!$D$34</f>
        <v>67257</v>
      </c>
      <c r="E158" s="13">
        <f>Дніпропетровська!$E$34</f>
        <v>64624</v>
      </c>
      <c r="F158" s="13">
        <f>Дніпропетровська!$F$34</f>
        <v>310039</v>
      </c>
      <c r="G158" s="13">
        <f>Дніпропетровська!$G$34</f>
        <v>167900</v>
      </c>
      <c r="H158" s="13">
        <f>Дніпропетровська!$H$34</f>
        <v>142139</v>
      </c>
      <c r="I158" s="13">
        <f>Дніпропетровська!$I$34</f>
        <v>185156</v>
      </c>
      <c r="J158" s="13">
        <f>Дніпропетровська!$J$34</f>
        <v>54230</v>
      </c>
      <c r="K158" s="13">
        <f>Дніпропетровська!$K$34</f>
        <v>130926</v>
      </c>
      <c r="L158" s="13">
        <f>Дніпропетровська!$L$34</f>
        <v>627076</v>
      </c>
    </row>
    <row r="159" spans="1:12" hidden="1" outlineLevel="1" collapsed="1" x14ac:dyDescent="0.25">
      <c r="A159" s="5"/>
      <c r="B159" s="19"/>
      <c r="C159" s="13">
        <f>Донецька!$C$34</f>
        <v>101008</v>
      </c>
      <c r="D159" s="13">
        <f>Донецька!$D$34</f>
        <v>51616</v>
      </c>
      <c r="E159" s="13">
        <f>Донецька!$E$34</f>
        <v>49392</v>
      </c>
      <c r="F159" s="13">
        <f>Донецька!$F$34</f>
        <v>251472</v>
      </c>
      <c r="G159" s="13">
        <f>Донецька!$G$34</f>
        <v>136033</v>
      </c>
      <c r="H159" s="13">
        <f>Донецька!$H$34</f>
        <v>115439</v>
      </c>
      <c r="I159" s="13">
        <f>Донецька!$I$34</f>
        <v>146022</v>
      </c>
      <c r="J159" s="13">
        <f>Донецька!$J$34</f>
        <v>44711</v>
      </c>
      <c r="K159" s="13">
        <f>Донецька!$K$34</f>
        <v>101311</v>
      </c>
      <c r="L159" s="13">
        <f>Донецька!$L$34</f>
        <v>498502</v>
      </c>
    </row>
    <row r="160" spans="1:12" hidden="1" outlineLevel="1" collapsed="1" x14ac:dyDescent="0.25">
      <c r="A160" s="5"/>
      <c r="B160" s="19"/>
      <c r="C160" s="13">
        <f>Львівська!$C$34</f>
        <v>251182</v>
      </c>
      <c r="D160" s="13">
        <f>Львівська!$D$34</f>
        <v>127760</v>
      </c>
      <c r="E160" s="13">
        <f>Львівська!$E$34</f>
        <v>123422</v>
      </c>
      <c r="F160" s="13">
        <f>Львівська!$F$34</f>
        <v>542631</v>
      </c>
      <c r="G160" s="13">
        <f>Львівська!$G$34</f>
        <v>291948</v>
      </c>
      <c r="H160" s="13">
        <f>Львівська!$H$34</f>
        <v>250683</v>
      </c>
      <c r="I160" s="13">
        <f>Львівська!$I$34</f>
        <v>288514</v>
      </c>
      <c r="J160" s="13">
        <f>Львівська!$J$34</f>
        <v>88782</v>
      </c>
      <c r="K160" s="13">
        <f>Львівська!$K$34</f>
        <v>199732</v>
      </c>
      <c r="L160" s="13">
        <f>Львівська!$L$34</f>
        <v>1082327</v>
      </c>
    </row>
    <row r="161" spans="1:12" hidden="1" outlineLevel="1" collapsed="1" x14ac:dyDescent="0.25">
      <c r="A161" s="5"/>
      <c r="B161" s="19"/>
      <c r="C161" s="13">
        <f>'Сумська '!$C$34</f>
        <v>206739</v>
      </c>
      <c r="D161" s="13">
        <f>'Сумська '!$D$34</f>
        <v>104878</v>
      </c>
      <c r="E161" s="13">
        <f>'Сумська '!$E$34</f>
        <v>101861</v>
      </c>
      <c r="F161" s="13">
        <f>'Сумська '!$F$34</f>
        <v>439053</v>
      </c>
      <c r="G161" s="13">
        <f>'Сумська '!$G$34</f>
        <v>231474</v>
      </c>
      <c r="H161" s="13">
        <f>'Сумська '!$H$34</f>
        <v>207579</v>
      </c>
      <c r="I161" s="13">
        <f>'Сумська '!$I$34</f>
        <v>147154</v>
      </c>
      <c r="J161" s="13">
        <f>'Сумська '!$J$34</f>
        <v>48454</v>
      </c>
      <c r="K161" s="13">
        <f>'Сумська '!$K$34</f>
        <v>98700</v>
      </c>
      <c r="L161" s="13">
        <f>'Сумська '!$L$34</f>
        <v>792946</v>
      </c>
    </row>
    <row r="162" spans="1:12" collapsed="1" x14ac:dyDescent="0.25">
      <c r="A162" s="5" t="s">
        <v>15</v>
      </c>
      <c r="B162" s="19">
        <v>1998</v>
      </c>
      <c r="C162" s="13">
        <f t="shared" ref="C162:L162" si="31">AVERAGE(C158:C161)</f>
        <v>172702.5</v>
      </c>
      <c r="D162" s="13">
        <f t="shared" si="31"/>
        <v>87877.75</v>
      </c>
      <c r="E162" s="13">
        <f t="shared" si="31"/>
        <v>84824.75</v>
      </c>
      <c r="F162" s="13">
        <f t="shared" si="31"/>
        <v>385798.75</v>
      </c>
      <c r="G162" s="13">
        <f t="shared" si="31"/>
        <v>206838.75</v>
      </c>
      <c r="H162" s="13">
        <f t="shared" si="31"/>
        <v>178960</v>
      </c>
      <c r="I162" s="13">
        <f t="shared" si="31"/>
        <v>191711.5</v>
      </c>
      <c r="J162" s="13">
        <f t="shared" si="31"/>
        <v>59044.25</v>
      </c>
      <c r="K162" s="13">
        <f t="shared" si="31"/>
        <v>132667.25</v>
      </c>
      <c r="L162" s="13">
        <f t="shared" si="31"/>
        <v>750212.75</v>
      </c>
    </row>
    <row r="163" spans="1:12" hidden="1" outlineLevel="1" x14ac:dyDescent="0.25">
      <c r="A163" s="5"/>
      <c r="B163" s="19"/>
      <c r="C163" s="13">
        <f>Дніпропетровська!$C$35</f>
        <v>129794</v>
      </c>
      <c r="D163" s="13">
        <f>Дніпропетровська!$D$35</f>
        <v>66490</v>
      </c>
      <c r="E163" s="13">
        <f>Дніпропетровська!$E$35</f>
        <v>63304</v>
      </c>
      <c r="F163" s="13">
        <f>Дніпропетровська!$F$35</f>
        <v>309104</v>
      </c>
      <c r="G163" s="13">
        <f>Дніпропетровська!$G$35</f>
        <v>165622</v>
      </c>
      <c r="H163" s="13">
        <f>Дніпропетровська!$H$35</f>
        <v>143482</v>
      </c>
      <c r="I163" s="13">
        <f>Дніпропетровська!$I$35</f>
        <v>184692</v>
      </c>
      <c r="J163" s="13">
        <f>Дніпропетровська!$J$35</f>
        <v>56340</v>
      </c>
      <c r="K163" s="13">
        <f>Дніпропетровська!$K$35</f>
        <v>128352</v>
      </c>
      <c r="L163" s="13">
        <f>Дніпропетровська!$L$35</f>
        <v>623590</v>
      </c>
    </row>
    <row r="164" spans="1:12" hidden="1" outlineLevel="1" collapsed="1" x14ac:dyDescent="0.25">
      <c r="A164" s="5"/>
      <c r="B164" s="19"/>
      <c r="C164" s="13">
        <f>Донецька!$C$35</f>
        <v>98097</v>
      </c>
      <c r="D164" s="13">
        <f>Донецька!$D$35</f>
        <v>50138</v>
      </c>
      <c r="E164" s="13">
        <f>Донецька!$E$35</f>
        <v>47959</v>
      </c>
      <c r="F164" s="13">
        <f>Донецька!$F$35</f>
        <v>250948</v>
      </c>
      <c r="G164" s="13">
        <f>Донецька!$G$35</f>
        <v>134479</v>
      </c>
      <c r="H164" s="13">
        <f>Донецька!$H$35</f>
        <v>116469</v>
      </c>
      <c r="I164" s="13">
        <f>Донецька!$I$35</f>
        <v>144827</v>
      </c>
      <c r="J164" s="13">
        <f>Донецька!$J$35</f>
        <v>45737</v>
      </c>
      <c r="K164" s="13">
        <f>Донецька!$K$35</f>
        <v>99090</v>
      </c>
      <c r="L164" s="13">
        <f>Донецька!$L$35</f>
        <v>493872</v>
      </c>
    </row>
    <row r="165" spans="1:12" hidden="1" outlineLevel="1" collapsed="1" x14ac:dyDescent="0.25">
      <c r="A165" s="5"/>
      <c r="B165" s="19"/>
      <c r="C165" s="13">
        <f>Львівська!$C$35</f>
        <v>247926</v>
      </c>
      <c r="D165" s="13">
        <f>Львівська!$D$35</f>
        <v>126349</v>
      </c>
      <c r="E165" s="13">
        <f>Львівська!$E$35</f>
        <v>121577</v>
      </c>
      <c r="F165" s="13">
        <f>Львівська!$F$35</f>
        <v>548425</v>
      </c>
      <c r="G165" s="13">
        <f>Львівська!$G$35</f>
        <v>294256</v>
      </c>
      <c r="H165" s="13">
        <f>Львівська!$H$35</f>
        <v>254169</v>
      </c>
      <c r="I165" s="13">
        <f>Львівська!$I$35</f>
        <v>285431</v>
      </c>
      <c r="J165" s="13">
        <f>Львівська!$J$35</f>
        <v>88856</v>
      </c>
      <c r="K165" s="13">
        <f>Львівська!$K$35</f>
        <v>196575</v>
      </c>
      <c r="L165" s="13">
        <f>Львівська!$L$35</f>
        <v>1081782</v>
      </c>
    </row>
    <row r="166" spans="1:12" hidden="1" outlineLevel="1" collapsed="1" x14ac:dyDescent="0.25">
      <c r="A166" s="5"/>
      <c r="B166" s="19"/>
      <c r="C166" s="13">
        <f>'Сумська '!$C$35</f>
        <v>203736</v>
      </c>
      <c r="D166" s="13">
        <f>'Сумська '!$D$35</f>
        <v>103647</v>
      </c>
      <c r="E166" s="13">
        <f>'Сумська '!$E$35</f>
        <v>100089</v>
      </c>
      <c r="F166" s="13">
        <f>'Сумська '!$F$35</f>
        <v>443706</v>
      </c>
      <c r="G166" s="13">
        <f>'Сумська '!$G$35</f>
        <v>233187</v>
      </c>
      <c r="H166" s="13">
        <f>'Сумська '!$H$35</f>
        <v>210519</v>
      </c>
      <c r="I166" s="13">
        <f>'Сумська '!$I$35</f>
        <v>146643</v>
      </c>
      <c r="J166" s="13">
        <f>'Сумська '!$J$35</f>
        <v>48506</v>
      </c>
      <c r="K166" s="13">
        <f>'Сумська '!$K$35</f>
        <v>98137</v>
      </c>
      <c r="L166" s="13">
        <f>'Сумська '!$L$35</f>
        <v>794085</v>
      </c>
    </row>
    <row r="167" spans="1:12" collapsed="1" x14ac:dyDescent="0.25">
      <c r="A167" s="5" t="s">
        <v>15</v>
      </c>
      <c r="B167" s="19">
        <v>1999</v>
      </c>
      <c r="C167" s="13">
        <f t="shared" ref="C167:L167" si="32">AVERAGE(C163:C166)</f>
        <v>169888.25</v>
      </c>
      <c r="D167" s="13">
        <f t="shared" si="32"/>
        <v>86656</v>
      </c>
      <c r="E167" s="13">
        <f t="shared" si="32"/>
        <v>83232.25</v>
      </c>
      <c r="F167" s="13">
        <f t="shared" si="32"/>
        <v>388045.75</v>
      </c>
      <c r="G167" s="13">
        <f t="shared" si="32"/>
        <v>206886</v>
      </c>
      <c r="H167" s="13">
        <f t="shared" si="32"/>
        <v>181159.75</v>
      </c>
      <c r="I167" s="13">
        <f t="shared" si="32"/>
        <v>190398.25</v>
      </c>
      <c r="J167" s="13">
        <f t="shared" si="32"/>
        <v>59859.75</v>
      </c>
      <c r="K167" s="13">
        <f t="shared" si="32"/>
        <v>130538.5</v>
      </c>
      <c r="L167" s="13">
        <f t="shared" si="32"/>
        <v>748332.25</v>
      </c>
    </row>
    <row r="168" spans="1:12" hidden="1" outlineLevel="1" x14ac:dyDescent="0.25">
      <c r="A168" s="5"/>
      <c r="B168" s="19"/>
      <c r="C168" s="13">
        <f>Дніпропетровська!$C$36</f>
        <v>127166</v>
      </c>
      <c r="D168" s="13">
        <f>Дніпропетровська!$D$36</f>
        <v>65479</v>
      </c>
      <c r="E168" s="13">
        <f>Дніпропетровська!$E$36</f>
        <v>61687</v>
      </c>
      <c r="F168" s="13">
        <f>Дніпропетровська!$F$36</f>
        <v>308923</v>
      </c>
      <c r="G168" s="13">
        <f>Дніпропетровська!$G$36</f>
        <v>163958</v>
      </c>
      <c r="H168" s="13">
        <f>Дніпропетровська!$H$36</f>
        <v>144965</v>
      </c>
      <c r="I168" s="13">
        <f>Дніпропетровська!$I$36</f>
        <v>183316</v>
      </c>
      <c r="J168" s="13">
        <f>Дніпропетровська!$J$36</f>
        <v>57697</v>
      </c>
      <c r="K168" s="13">
        <f>Дніпропетровська!$K$36</f>
        <v>125619</v>
      </c>
      <c r="L168" s="13">
        <f>Дніпропетровська!$L$36</f>
        <v>619405</v>
      </c>
    </row>
    <row r="169" spans="1:12" hidden="1" outlineLevel="1" collapsed="1" x14ac:dyDescent="0.25">
      <c r="A169" s="5"/>
      <c r="B169" s="19"/>
      <c r="C169" s="13">
        <f>Донецька!$C$36</f>
        <v>94741</v>
      </c>
      <c r="D169" s="13">
        <f>Донецька!$D$36</f>
        <v>48483</v>
      </c>
      <c r="E169" s="13">
        <f>Донецька!$E$36</f>
        <v>46258</v>
      </c>
      <c r="F169" s="13">
        <f>Донецька!$F$36</f>
        <v>251895</v>
      </c>
      <c r="G169" s="13">
        <f>Донецька!$G$36</f>
        <v>133671</v>
      </c>
      <c r="H169" s="13">
        <f>Донецька!$H$36</f>
        <v>118224</v>
      </c>
      <c r="I169" s="13">
        <f>Донецька!$I$36</f>
        <v>143123</v>
      </c>
      <c r="J169" s="13">
        <f>Донецька!$J$36</f>
        <v>46344</v>
      </c>
      <c r="K169" s="13">
        <f>Донецька!$K$36</f>
        <v>96779</v>
      </c>
      <c r="L169" s="13">
        <f>Донецька!$L$36</f>
        <v>489759</v>
      </c>
    </row>
    <row r="170" spans="1:12" hidden="1" outlineLevel="1" collapsed="1" x14ac:dyDescent="0.25">
      <c r="A170" s="5"/>
      <c r="B170" s="19"/>
      <c r="C170" s="13">
        <f>Львівська!$C$36</f>
        <v>242531</v>
      </c>
      <c r="D170" s="13">
        <f>Львівська!$D$36</f>
        <v>123884</v>
      </c>
      <c r="E170" s="13">
        <f>Львівська!$E$36</f>
        <v>118647</v>
      </c>
      <c r="F170" s="13">
        <f>Львівська!$F$36</f>
        <v>553987</v>
      </c>
      <c r="G170" s="13">
        <f>Львівська!$G$36</f>
        <v>297564</v>
      </c>
      <c r="H170" s="13">
        <f>Львівська!$H$36</f>
        <v>256423</v>
      </c>
      <c r="I170" s="13">
        <f>Львівська!$I$36</f>
        <v>282193</v>
      </c>
      <c r="J170" s="13">
        <f>Львівська!$J$36</f>
        <v>87826</v>
      </c>
      <c r="K170" s="13">
        <f>Львівська!$K$36</f>
        <v>194367</v>
      </c>
      <c r="L170" s="13">
        <f>Львівська!$L$36</f>
        <v>1078711</v>
      </c>
    </row>
    <row r="171" spans="1:12" hidden="1" outlineLevel="1" collapsed="1" x14ac:dyDescent="0.25">
      <c r="A171" s="5"/>
      <c r="B171" s="19"/>
      <c r="C171" s="13">
        <f>'Сумська '!$C$36</f>
        <v>199361</v>
      </c>
      <c r="D171" s="13">
        <f>'Сумська '!$D$36</f>
        <v>101883</v>
      </c>
      <c r="E171" s="13">
        <f>'Сумська '!$E$36</f>
        <v>97478</v>
      </c>
      <c r="F171" s="13">
        <f>'Сумська '!$F$36</f>
        <v>447294</v>
      </c>
      <c r="G171" s="13">
        <f>'Сумська '!$G$36</f>
        <v>234668</v>
      </c>
      <c r="H171" s="13">
        <f>'Сумська '!$H$36</f>
        <v>212626</v>
      </c>
      <c r="I171" s="13">
        <f>'Сумська '!$I$36</f>
        <v>146488</v>
      </c>
      <c r="J171" s="13">
        <f>'Сумська '!$J$36</f>
        <v>48405</v>
      </c>
      <c r="K171" s="13">
        <f>'Сумська '!$K$36</f>
        <v>98083</v>
      </c>
      <c r="L171" s="13">
        <f>'Сумська '!$L$36</f>
        <v>793143</v>
      </c>
    </row>
    <row r="172" spans="1:12" collapsed="1" x14ac:dyDescent="0.25">
      <c r="A172" s="5" t="s">
        <v>15</v>
      </c>
      <c r="B172" s="19">
        <v>2000</v>
      </c>
      <c r="C172" s="13">
        <f t="shared" ref="C172:L172" si="33">AVERAGE(C168:C171)</f>
        <v>165949.75</v>
      </c>
      <c r="D172" s="13">
        <f t="shared" si="33"/>
        <v>84932.25</v>
      </c>
      <c r="E172" s="13">
        <f t="shared" si="33"/>
        <v>81017.5</v>
      </c>
      <c r="F172" s="13">
        <f t="shared" si="33"/>
        <v>390524.75</v>
      </c>
      <c r="G172" s="13">
        <f t="shared" si="33"/>
        <v>207465.25</v>
      </c>
      <c r="H172" s="13">
        <f t="shared" si="33"/>
        <v>183059.5</v>
      </c>
      <c r="I172" s="13">
        <f t="shared" si="33"/>
        <v>188780</v>
      </c>
      <c r="J172" s="13">
        <f t="shared" si="33"/>
        <v>60068</v>
      </c>
      <c r="K172" s="13">
        <f t="shared" si="33"/>
        <v>128712</v>
      </c>
      <c r="L172" s="13">
        <f t="shared" si="33"/>
        <v>745254.5</v>
      </c>
    </row>
    <row r="173" spans="1:12" hidden="1" outlineLevel="1" x14ac:dyDescent="0.25">
      <c r="A173" s="5"/>
      <c r="B173" s="19"/>
      <c r="C173" s="13">
        <f>Дніпропетровська!$C$37</f>
        <v>123749</v>
      </c>
      <c r="D173" s="13">
        <f>Дніпропетровська!$D$37</f>
        <v>63761</v>
      </c>
      <c r="E173" s="13">
        <f>Дніпропетровська!$E$37</f>
        <v>59988</v>
      </c>
      <c r="F173" s="13">
        <f>Дніпропетровська!$F$37</f>
        <v>310094</v>
      </c>
      <c r="G173" s="13">
        <f>Дніпропетровська!$G$37</f>
        <v>163011</v>
      </c>
      <c r="H173" s="13">
        <f>Дніпропетровська!$H$37</f>
        <v>147083</v>
      </c>
      <c r="I173" s="13">
        <f>Дніпропетровська!$I$37</f>
        <v>181020</v>
      </c>
      <c r="J173" s="13">
        <f>Дніпропетровська!$J$37</f>
        <v>58755</v>
      </c>
      <c r="K173" s="13">
        <f>Дніпропетровська!$K$37</f>
        <v>122265</v>
      </c>
      <c r="L173" s="13">
        <f>Дніпропетровська!$L$37</f>
        <v>614863</v>
      </c>
    </row>
    <row r="174" spans="1:12" hidden="1" outlineLevel="1" collapsed="1" x14ac:dyDescent="0.25">
      <c r="A174" s="5"/>
      <c r="B174" s="19"/>
      <c r="C174" s="13">
        <f>Донецька!$C$37</f>
        <v>91302</v>
      </c>
      <c r="D174" s="13">
        <f>Донецька!$D$37</f>
        <v>46721</v>
      </c>
      <c r="E174" s="13">
        <f>Донецька!$E$37</f>
        <v>44581</v>
      </c>
      <c r="F174" s="13">
        <f>Донецька!$F$37</f>
        <v>252885</v>
      </c>
      <c r="G174" s="13">
        <f>Донецька!$G$37</f>
        <v>133019</v>
      </c>
      <c r="H174" s="13">
        <f>Донецька!$H$37</f>
        <v>119866</v>
      </c>
      <c r="I174" s="13">
        <f>Донецька!$I$37</f>
        <v>141151</v>
      </c>
      <c r="J174" s="13">
        <f>Донецька!$J$37</f>
        <v>46729</v>
      </c>
      <c r="K174" s="13">
        <f>Донецька!$K$37</f>
        <v>94422</v>
      </c>
      <c r="L174" s="13">
        <f>Донецька!$L$37</f>
        <v>485338</v>
      </c>
    </row>
    <row r="175" spans="1:12" hidden="1" outlineLevel="1" collapsed="1" x14ac:dyDescent="0.25">
      <c r="A175" s="5"/>
      <c r="B175" s="19"/>
      <c r="C175" s="13">
        <f>Львівська!$C$37</f>
        <v>237151</v>
      </c>
      <c r="D175" s="13">
        <f>Львівська!$D$37</f>
        <v>121177</v>
      </c>
      <c r="E175" s="13">
        <f>Львівська!$E$37</f>
        <v>115974</v>
      </c>
      <c r="F175" s="13">
        <f>Львівська!$F$37</f>
        <v>559003</v>
      </c>
      <c r="G175" s="13">
        <f>Львівська!$G$37</f>
        <v>299714</v>
      </c>
      <c r="H175" s="13">
        <f>Львівська!$H$37</f>
        <v>259289</v>
      </c>
      <c r="I175" s="13">
        <f>Львівська!$I$37</f>
        <v>279507</v>
      </c>
      <c r="J175" s="13">
        <f>Львівська!$J$37</f>
        <v>87901</v>
      </c>
      <c r="K175" s="13">
        <f>Львівська!$K$37</f>
        <v>191606</v>
      </c>
      <c r="L175" s="13">
        <f>Львівська!$L$37</f>
        <v>1075661</v>
      </c>
    </row>
    <row r="176" spans="1:12" hidden="1" outlineLevel="1" collapsed="1" x14ac:dyDescent="0.25">
      <c r="A176" s="5"/>
      <c r="B176" s="19"/>
      <c r="C176" s="13">
        <f>'Сумська '!$C$37</f>
        <v>195533</v>
      </c>
      <c r="D176" s="13">
        <f>'Сумська '!$D$37</f>
        <v>100086</v>
      </c>
      <c r="E176" s="13">
        <f>'Сумська '!$E$37</f>
        <v>95447</v>
      </c>
      <c r="F176" s="13">
        <f>'Сумська '!$F$37</f>
        <v>452057</v>
      </c>
      <c r="G176" s="13">
        <f>'Сумська '!$G$37</f>
        <v>236476</v>
      </c>
      <c r="H176" s="13">
        <f>'Сумська '!$H$37</f>
        <v>215581</v>
      </c>
      <c r="I176" s="13">
        <f>'Сумська '!$I$37</f>
        <v>145950</v>
      </c>
      <c r="J176" s="13">
        <f>'Сумська '!$J$37</f>
        <v>48657</v>
      </c>
      <c r="K176" s="13">
        <f>'Сумська '!$K$37</f>
        <v>97293</v>
      </c>
      <c r="L176" s="13">
        <f>'Сумська '!$L$37</f>
        <v>793540</v>
      </c>
    </row>
    <row r="177" spans="1:12" collapsed="1" x14ac:dyDescent="0.25">
      <c r="A177" s="5" t="s">
        <v>15</v>
      </c>
      <c r="B177" s="19">
        <v>2001</v>
      </c>
      <c r="C177" s="13">
        <f t="shared" ref="C177:L177" si="34">AVERAGE(C173:C176)</f>
        <v>161933.75</v>
      </c>
      <c r="D177" s="13">
        <f t="shared" si="34"/>
        <v>82936.25</v>
      </c>
      <c r="E177" s="13">
        <f t="shared" si="34"/>
        <v>78997.5</v>
      </c>
      <c r="F177" s="13">
        <f t="shared" si="34"/>
        <v>393509.75</v>
      </c>
      <c r="G177" s="13">
        <f t="shared" si="34"/>
        <v>208055</v>
      </c>
      <c r="H177" s="13">
        <f t="shared" si="34"/>
        <v>185454.75</v>
      </c>
      <c r="I177" s="13">
        <f t="shared" si="34"/>
        <v>186907</v>
      </c>
      <c r="J177" s="13">
        <f t="shared" si="34"/>
        <v>60510.5</v>
      </c>
      <c r="K177" s="13">
        <f t="shared" si="34"/>
        <v>126396.5</v>
      </c>
      <c r="L177" s="13">
        <f t="shared" si="34"/>
        <v>742350.5</v>
      </c>
    </row>
    <row r="178" spans="1:12" hidden="1" outlineLevel="1" x14ac:dyDescent="0.25">
      <c r="A178" s="5"/>
      <c r="B178" s="19"/>
      <c r="C178" s="13">
        <f>Дніпропетровська!$C$38</f>
        <v>120045</v>
      </c>
      <c r="D178" s="13">
        <f>Дніпропетровська!$D$38</f>
        <v>61925</v>
      </c>
      <c r="E178" s="13">
        <f>Дніпропетровська!$E$38</f>
        <v>58120</v>
      </c>
      <c r="F178" s="13">
        <f>Дніпропетровська!$F$38</f>
        <v>309628</v>
      </c>
      <c r="G178" s="13">
        <f>Дніпропетровська!$G$38</f>
        <v>162164</v>
      </c>
      <c r="H178" s="13">
        <f>Дніпропетровська!$H$38</f>
        <v>147464</v>
      </c>
      <c r="I178" s="13">
        <f>Дніпропетровська!$I$38</f>
        <v>180015</v>
      </c>
      <c r="J178" s="13">
        <f>Дніпропетровська!$J$38</f>
        <v>59374</v>
      </c>
      <c r="K178" s="13">
        <f>Дніпропетровська!$K$38</f>
        <v>120641</v>
      </c>
      <c r="L178" s="13">
        <f>Дніпропетровська!$L$38</f>
        <v>609688</v>
      </c>
    </row>
    <row r="179" spans="1:12" hidden="1" outlineLevel="1" collapsed="1" x14ac:dyDescent="0.25">
      <c r="A179" s="5"/>
      <c r="B179" s="19"/>
      <c r="C179" s="13">
        <f>Донецька!$C$38</f>
        <v>87673</v>
      </c>
      <c r="D179" s="13">
        <f>Донецька!$D$38</f>
        <v>44755</v>
      </c>
      <c r="E179" s="13">
        <f>Донецька!$E$38</f>
        <v>42918</v>
      </c>
      <c r="F179" s="13">
        <f>Донецька!$F$38</f>
        <v>252259</v>
      </c>
      <c r="G179" s="13">
        <f>Донецька!$G$38</f>
        <v>132289</v>
      </c>
      <c r="H179" s="13">
        <f>Донецька!$H$38</f>
        <v>119970</v>
      </c>
      <c r="I179" s="13">
        <f>Донецька!$I$38</f>
        <v>140258</v>
      </c>
      <c r="J179" s="13">
        <f>Донецька!$J$38</f>
        <v>46935</v>
      </c>
      <c r="K179" s="13">
        <f>Донецька!$K$38</f>
        <v>93323</v>
      </c>
      <c r="L179" s="13">
        <f>Донецька!$L$38</f>
        <v>480190</v>
      </c>
    </row>
    <row r="180" spans="1:12" hidden="1" outlineLevel="1" collapsed="1" x14ac:dyDescent="0.25">
      <c r="A180" s="5"/>
      <c r="B180" s="19"/>
      <c r="C180" s="13">
        <f>Львівська!$C$38</f>
        <v>232169</v>
      </c>
      <c r="D180" s="13">
        <f>Львівська!$D$38</f>
        <v>118566</v>
      </c>
      <c r="E180" s="13">
        <f>Львівська!$E$38</f>
        <v>113603</v>
      </c>
      <c r="F180" s="13">
        <f>Львівська!$F$38</f>
        <v>562905</v>
      </c>
      <c r="G180" s="13">
        <f>Львівська!$G$38</f>
        <v>301389</v>
      </c>
      <c r="H180" s="13">
        <f>Львівська!$H$38</f>
        <v>261516</v>
      </c>
      <c r="I180" s="13">
        <f>Львівська!$I$38</f>
        <v>276882</v>
      </c>
      <c r="J180" s="13">
        <f>Львівська!$J$38</f>
        <v>87977</v>
      </c>
      <c r="K180" s="13">
        <f>Львівська!$K$38</f>
        <v>188905</v>
      </c>
      <c r="L180" s="13">
        <f>Львівська!$L$38</f>
        <v>1071956</v>
      </c>
    </row>
    <row r="181" spans="1:12" hidden="1" outlineLevel="1" collapsed="1" x14ac:dyDescent="0.25">
      <c r="A181" s="5"/>
      <c r="B181" s="19"/>
      <c r="C181" s="13">
        <f>'Сумська '!$C$38</f>
        <v>191933</v>
      </c>
      <c r="D181" s="13">
        <f>'Сумська '!$D$38</f>
        <v>98185</v>
      </c>
      <c r="E181" s="13">
        <f>'Сумська '!$E$38</f>
        <v>93748</v>
      </c>
      <c r="F181" s="13">
        <f>'Сумська '!$F$38</f>
        <v>456233</v>
      </c>
      <c r="G181" s="13">
        <f>'Сумська '!$G$38</f>
        <v>238574</v>
      </c>
      <c r="H181" s="13">
        <f>'Сумська '!$H$38</f>
        <v>217659</v>
      </c>
      <c r="I181" s="13">
        <f>'Сумська '!$I$38</f>
        <v>146019</v>
      </c>
      <c r="J181" s="13">
        <f>'Сумська '!$J$38</f>
        <v>48725</v>
      </c>
      <c r="K181" s="13">
        <f>'Сумська '!$K$38</f>
        <v>97294</v>
      </c>
      <c r="L181" s="13">
        <f>'Сумська '!$L$38</f>
        <v>794185</v>
      </c>
    </row>
    <row r="182" spans="1:12" collapsed="1" x14ac:dyDescent="0.25">
      <c r="A182" s="5" t="s">
        <v>15</v>
      </c>
      <c r="B182" s="19">
        <v>2002</v>
      </c>
      <c r="C182" s="13">
        <f t="shared" ref="C182:L182" si="35">AVERAGE(C178:C181)</f>
        <v>157955</v>
      </c>
      <c r="D182" s="13">
        <f t="shared" si="35"/>
        <v>80857.75</v>
      </c>
      <c r="E182" s="13">
        <f t="shared" si="35"/>
        <v>77097.25</v>
      </c>
      <c r="F182" s="13">
        <f t="shared" si="35"/>
        <v>395256.25</v>
      </c>
      <c r="G182" s="13">
        <f t="shared" si="35"/>
        <v>208604</v>
      </c>
      <c r="H182" s="13">
        <f t="shared" si="35"/>
        <v>186652.25</v>
      </c>
      <c r="I182" s="13">
        <f t="shared" si="35"/>
        <v>185793.5</v>
      </c>
      <c r="J182" s="13">
        <f t="shared" si="35"/>
        <v>60752.75</v>
      </c>
      <c r="K182" s="13">
        <f t="shared" si="35"/>
        <v>125040.75</v>
      </c>
      <c r="L182" s="13">
        <f t="shared" si="35"/>
        <v>739004.75</v>
      </c>
    </row>
    <row r="183" spans="1:12" hidden="1" outlineLevel="1" x14ac:dyDescent="0.25">
      <c r="A183" s="5"/>
      <c r="B183" s="19"/>
      <c r="C183" s="13">
        <f>Дніпропетровська!$C$39</f>
        <v>114534</v>
      </c>
      <c r="D183" s="13">
        <f>Дніпропетровська!$D$39</f>
        <v>59064</v>
      </c>
      <c r="E183" s="13">
        <f>Дніпропетровська!$E$39</f>
        <v>55470</v>
      </c>
      <c r="F183" s="13">
        <f>Дніпропетровська!$F$39</f>
        <v>311588</v>
      </c>
      <c r="G183" s="13">
        <f>Дніпропетровська!$G$39</f>
        <v>162769</v>
      </c>
      <c r="H183" s="13">
        <f>Дніпропетровська!$H$39</f>
        <v>148819</v>
      </c>
      <c r="I183" s="13">
        <f>Дніпропетровська!$I$39</f>
        <v>175746</v>
      </c>
      <c r="J183" s="13">
        <f>Дніпропетровська!$J$39</f>
        <v>58300</v>
      </c>
      <c r="K183" s="13">
        <f>Дніпропетровська!$K$39</f>
        <v>117446</v>
      </c>
      <c r="L183" s="13">
        <f>Дніпропетровська!$L$39</f>
        <v>601868</v>
      </c>
    </row>
    <row r="184" spans="1:12" hidden="1" outlineLevel="1" collapsed="1" x14ac:dyDescent="0.25">
      <c r="A184" s="5"/>
      <c r="B184" s="19"/>
      <c r="C184" s="13">
        <f>Донецька!$C$39</f>
        <v>82787</v>
      </c>
      <c r="D184" s="13">
        <f>Донецька!$D$39</f>
        <v>42329</v>
      </c>
      <c r="E184" s="13">
        <f>Донецька!$E$39</f>
        <v>40458</v>
      </c>
      <c r="F184" s="13">
        <f>Донецька!$F$39</f>
        <v>252902</v>
      </c>
      <c r="G184" s="13">
        <f>Донецька!$G$39</f>
        <v>132667</v>
      </c>
      <c r="H184" s="13">
        <f>Донецька!$H$39</f>
        <v>120235</v>
      </c>
      <c r="I184" s="13">
        <f>Донецька!$I$39</f>
        <v>136883</v>
      </c>
      <c r="J184" s="13">
        <f>Донецька!$J$39</f>
        <v>45775</v>
      </c>
      <c r="K184" s="13">
        <f>Донецька!$K$39</f>
        <v>91108</v>
      </c>
      <c r="L184" s="13">
        <f>Донецька!$L$39</f>
        <v>472572</v>
      </c>
    </row>
    <row r="185" spans="1:12" hidden="1" outlineLevel="1" collapsed="1" x14ac:dyDescent="0.25">
      <c r="A185" s="5"/>
      <c r="B185" s="19"/>
      <c r="C185" s="13">
        <f>Львівська!$C$39</f>
        <v>223472</v>
      </c>
      <c r="D185" s="13">
        <f>Львівська!$D$39</f>
        <v>114136</v>
      </c>
      <c r="E185" s="13">
        <f>Львівська!$E$39</f>
        <v>109336</v>
      </c>
      <c r="F185" s="13">
        <f>Львівська!$F$39</f>
        <v>566981</v>
      </c>
      <c r="G185" s="13">
        <f>Львівська!$G$39</f>
        <v>303813</v>
      </c>
      <c r="H185" s="13">
        <f>Львівська!$H$39</f>
        <v>263168</v>
      </c>
      <c r="I185" s="13">
        <f>Львівська!$I$39</f>
        <v>271652</v>
      </c>
      <c r="J185" s="13">
        <f>Львівська!$J$39</f>
        <v>85758</v>
      </c>
      <c r="K185" s="13">
        <f>Львівська!$K$39</f>
        <v>185894</v>
      </c>
      <c r="L185" s="13">
        <f>Львівська!$L$39</f>
        <v>1062105</v>
      </c>
    </row>
    <row r="186" spans="1:12" hidden="1" outlineLevel="1" collapsed="1" x14ac:dyDescent="0.25">
      <c r="A186" s="5"/>
      <c r="B186" s="19"/>
      <c r="C186" s="13">
        <f>'Сумська '!$C$39</f>
        <v>186200</v>
      </c>
      <c r="D186" s="13">
        <f>'Сумська '!$D$39</f>
        <v>95332</v>
      </c>
      <c r="E186" s="13">
        <f>'Сумська '!$E$39</f>
        <v>90868</v>
      </c>
      <c r="F186" s="13">
        <f>'Сумська '!$F$39</f>
        <v>460174</v>
      </c>
      <c r="G186" s="13">
        <f>'Сумська '!$G$39</f>
        <v>241034</v>
      </c>
      <c r="H186" s="13">
        <f>'Сумська '!$H$39</f>
        <v>219140</v>
      </c>
      <c r="I186" s="13">
        <f>'Сумська '!$I$39</f>
        <v>145432</v>
      </c>
      <c r="J186" s="13">
        <f>'Сумська '!$J$39</f>
        <v>47878</v>
      </c>
      <c r="K186" s="13">
        <f>'Сумська '!$K$39</f>
        <v>97554</v>
      </c>
      <c r="L186" s="13">
        <f>'Сумська '!$L$39</f>
        <v>791806</v>
      </c>
    </row>
    <row r="187" spans="1:12" collapsed="1" x14ac:dyDescent="0.25">
      <c r="A187" s="5" t="s">
        <v>15</v>
      </c>
      <c r="B187" s="19">
        <v>2003</v>
      </c>
      <c r="C187" s="13">
        <f t="shared" ref="C187:L187" si="36">AVERAGE(C183:C186)</f>
        <v>151748.25</v>
      </c>
      <c r="D187" s="13">
        <f t="shared" si="36"/>
        <v>77715.25</v>
      </c>
      <c r="E187" s="13">
        <f t="shared" si="36"/>
        <v>74033</v>
      </c>
      <c r="F187" s="13">
        <f t="shared" si="36"/>
        <v>397911.25</v>
      </c>
      <c r="G187" s="13">
        <f t="shared" si="36"/>
        <v>210070.75</v>
      </c>
      <c r="H187" s="13">
        <f t="shared" si="36"/>
        <v>187840.5</v>
      </c>
      <c r="I187" s="13">
        <f t="shared" si="36"/>
        <v>182428.25</v>
      </c>
      <c r="J187" s="13">
        <f t="shared" si="36"/>
        <v>59427.75</v>
      </c>
      <c r="K187" s="13">
        <f t="shared" si="36"/>
        <v>123000.5</v>
      </c>
      <c r="L187" s="13">
        <f t="shared" si="36"/>
        <v>732087.75</v>
      </c>
    </row>
    <row r="188" spans="1:12" hidden="1" outlineLevel="1" x14ac:dyDescent="0.25">
      <c r="A188" s="5"/>
      <c r="B188" s="19"/>
      <c r="C188" s="13">
        <f>Дніпропетровська!$C$40</f>
        <v>109277</v>
      </c>
      <c r="D188" s="13">
        <f>Дніпропетровська!$D$40</f>
        <v>56422</v>
      </c>
      <c r="E188" s="13">
        <f>Дніпропетровська!$E$40</f>
        <v>52855</v>
      </c>
      <c r="F188" s="13">
        <f>Дніпропетровська!$F$40</f>
        <v>313333</v>
      </c>
      <c r="G188" s="13">
        <f>Дніпропетровська!$G$40</f>
        <v>163941</v>
      </c>
      <c r="H188" s="13">
        <f>Дніпропетровська!$H$40</f>
        <v>149392</v>
      </c>
      <c r="I188" s="13">
        <f>Дніпропетровська!$I$40</f>
        <v>171240</v>
      </c>
      <c r="J188" s="13">
        <f>Дніпропетровська!$J$40</f>
        <v>56416</v>
      </c>
      <c r="K188" s="13">
        <f>Дніпропетровська!$K$40</f>
        <v>114824</v>
      </c>
      <c r="L188" s="13">
        <f>Дніпропетровська!$L$40</f>
        <v>593850</v>
      </c>
    </row>
    <row r="189" spans="1:12" hidden="1" outlineLevel="1" collapsed="1" x14ac:dyDescent="0.25">
      <c r="A189" s="5"/>
      <c r="B189" s="19"/>
      <c r="C189" s="13">
        <f>Донецька!$C$40</f>
        <v>78097</v>
      </c>
      <c r="D189" s="13">
        <f>Донецька!$D$40</f>
        <v>40052</v>
      </c>
      <c r="E189" s="13">
        <f>Донецька!$E$40</f>
        <v>38045</v>
      </c>
      <c r="F189" s="13">
        <f>Донецька!$F$40</f>
        <v>253900</v>
      </c>
      <c r="G189" s="13">
        <f>Донецька!$G$40</f>
        <v>133473</v>
      </c>
      <c r="H189" s="13">
        <f>Донецька!$H$40</f>
        <v>120427</v>
      </c>
      <c r="I189" s="13">
        <f>Донецька!$I$40</f>
        <v>133441</v>
      </c>
      <c r="J189" s="13">
        <f>Донецька!$J$40</f>
        <v>44072</v>
      </c>
      <c r="K189" s="13">
        <f>Донецька!$K$40</f>
        <v>89369</v>
      </c>
      <c r="L189" s="13">
        <f>Донецька!$L$40</f>
        <v>465438</v>
      </c>
    </row>
    <row r="190" spans="1:12" hidden="1" outlineLevel="1" collapsed="1" x14ac:dyDescent="0.25">
      <c r="A190" s="5"/>
      <c r="B190" s="19"/>
      <c r="C190" s="13">
        <f>Львівська!$C$40</f>
        <v>215977</v>
      </c>
      <c r="D190" s="13">
        <f>Львівська!$D$40</f>
        <v>110215</v>
      </c>
      <c r="E190" s="13">
        <f>Львівська!$E$40</f>
        <v>105762</v>
      </c>
      <c r="F190" s="13">
        <f>Львівська!$F$40</f>
        <v>570331</v>
      </c>
      <c r="G190" s="13">
        <f>Львівська!$G$40</f>
        <v>306090</v>
      </c>
      <c r="H190" s="13">
        <f>Львівська!$H$40</f>
        <v>264241</v>
      </c>
      <c r="I190" s="13">
        <f>Львівська!$I$40</f>
        <v>265976</v>
      </c>
      <c r="J190" s="13">
        <f>Львівська!$J$40</f>
        <v>83291</v>
      </c>
      <c r="K190" s="13">
        <f>Львівська!$K$40</f>
        <v>182685</v>
      </c>
      <c r="L190" s="13">
        <f>Львівська!$L$40</f>
        <v>1052284</v>
      </c>
    </row>
    <row r="191" spans="1:12" hidden="1" outlineLevel="1" collapsed="1" x14ac:dyDescent="0.25">
      <c r="A191" s="5"/>
      <c r="B191" s="19"/>
      <c r="C191" s="13">
        <f>'Сумська '!$C$40</f>
        <v>180936</v>
      </c>
      <c r="D191" s="13">
        <f>'Сумська '!$D$40</f>
        <v>92706</v>
      </c>
      <c r="E191" s="13">
        <f>'Сумська '!$E$40</f>
        <v>88230</v>
      </c>
      <c r="F191" s="13">
        <f>'Сумська '!$F$40</f>
        <v>463987</v>
      </c>
      <c r="G191" s="13">
        <f>'Сумська '!$G$40</f>
        <v>243560</v>
      </c>
      <c r="H191" s="13">
        <f>'Сумська '!$H$40</f>
        <v>220427</v>
      </c>
      <c r="I191" s="13">
        <f>'Сумська '!$I$40</f>
        <v>145091</v>
      </c>
      <c r="J191" s="13">
        <f>'Сумська '!$J$40</f>
        <v>47243</v>
      </c>
      <c r="K191" s="13">
        <f>'Сумська '!$K$40</f>
        <v>97848</v>
      </c>
      <c r="L191" s="13">
        <f>'Сумська '!$L$40</f>
        <v>790014</v>
      </c>
    </row>
    <row r="192" spans="1:12" collapsed="1" x14ac:dyDescent="0.25">
      <c r="A192" s="5" t="s">
        <v>15</v>
      </c>
      <c r="B192" s="19">
        <v>2004</v>
      </c>
      <c r="C192" s="13">
        <f t="shared" ref="C192:L192" si="37">AVERAGE(C188:C191)</f>
        <v>146071.75</v>
      </c>
      <c r="D192" s="13">
        <f t="shared" si="37"/>
        <v>74848.75</v>
      </c>
      <c r="E192" s="13">
        <f t="shared" si="37"/>
        <v>71223</v>
      </c>
      <c r="F192" s="13">
        <f t="shared" si="37"/>
        <v>400387.75</v>
      </c>
      <c r="G192" s="13">
        <f t="shared" si="37"/>
        <v>211766</v>
      </c>
      <c r="H192" s="13">
        <f t="shared" si="37"/>
        <v>188621.75</v>
      </c>
      <c r="I192" s="13">
        <f t="shared" si="37"/>
        <v>178937</v>
      </c>
      <c r="J192" s="13">
        <f t="shared" si="37"/>
        <v>57755.5</v>
      </c>
      <c r="K192" s="13">
        <f t="shared" si="37"/>
        <v>121181.5</v>
      </c>
      <c r="L192" s="13">
        <f t="shared" si="37"/>
        <v>725396.5</v>
      </c>
    </row>
    <row r="193" spans="1:12" hidden="1" outlineLevel="1" x14ac:dyDescent="0.25">
      <c r="A193" s="5"/>
      <c r="B193" s="19"/>
      <c r="C193" s="13">
        <f>Дніпропетровська!$C$41</f>
        <v>104528</v>
      </c>
      <c r="D193" s="13">
        <f>Дніпропетровська!$D$41</f>
        <v>53984</v>
      </c>
      <c r="E193" s="13">
        <f>Дніпропетровська!$E$41</f>
        <v>50544</v>
      </c>
      <c r="F193" s="13">
        <f>Дніпропетровська!$F$41</f>
        <v>312975</v>
      </c>
      <c r="G193" s="13">
        <f>Дніпропетровська!$G$41</f>
        <v>164413</v>
      </c>
      <c r="H193" s="13">
        <f>Дніпропетровська!$H$41</f>
        <v>148562</v>
      </c>
      <c r="I193" s="13">
        <f>Дніпропетровська!$I$41</f>
        <v>167870</v>
      </c>
      <c r="J193" s="13">
        <f>Дніпропетровська!$J$41</f>
        <v>54411</v>
      </c>
      <c r="K193" s="13">
        <f>Дніпропетровська!$K$41</f>
        <v>113459</v>
      </c>
      <c r="L193" s="13">
        <f>Дніпропетровська!$L$41</f>
        <v>585373</v>
      </c>
    </row>
    <row r="194" spans="1:12" hidden="1" outlineLevel="1" collapsed="1" x14ac:dyDescent="0.25">
      <c r="A194" s="5"/>
      <c r="B194" s="19"/>
      <c r="C194" s="13">
        <f>Донецька!$C$41</f>
        <v>74133</v>
      </c>
      <c r="D194" s="13">
        <f>Донецька!$D$41</f>
        <v>38045</v>
      </c>
      <c r="E194" s="13">
        <f>Донецька!$E$41</f>
        <v>36088</v>
      </c>
      <c r="F194" s="13">
        <f>Донецька!$F$41</f>
        <v>252931</v>
      </c>
      <c r="G194" s="13">
        <f>Донецька!$G$41</f>
        <v>133863</v>
      </c>
      <c r="H194" s="13">
        <f>Донецька!$H$41</f>
        <v>119068</v>
      </c>
      <c r="I194" s="13">
        <f>Донецька!$I$41</f>
        <v>130808</v>
      </c>
      <c r="J194" s="13">
        <f>Донецька!$J$41</f>
        <v>42242</v>
      </c>
      <c r="K194" s="13">
        <f>Донецька!$K$41</f>
        <v>88566</v>
      </c>
      <c r="L194" s="13">
        <f>Донецька!$L$41</f>
        <v>457872</v>
      </c>
    </row>
    <row r="195" spans="1:12" hidden="1" outlineLevel="1" collapsed="1" x14ac:dyDescent="0.25">
      <c r="A195" s="5"/>
      <c r="B195" s="19"/>
      <c r="C195" s="13">
        <f>Львівська!$C$41</f>
        <v>209132</v>
      </c>
      <c r="D195" s="13">
        <f>Львівська!$D$41</f>
        <v>106743</v>
      </c>
      <c r="E195" s="13">
        <f>Львівська!$E$41</f>
        <v>102389</v>
      </c>
      <c r="F195" s="13">
        <f>Львівська!$F$41</f>
        <v>571809</v>
      </c>
      <c r="G195" s="13">
        <f>Львівська!$G$41</f>
        <v>306801</v>
      </c>
      <c r="H195" s="13">
        <f>Львівська!$H$41</f>
        <v>265008</v>
      </c>
      <c r="I195" s="13">
        <f>Львівська!$I$41</f>
        <v>261892</v>
      </c>
      <c r="J195" s="13">
        <f>Львівська!$J$41</f>
        <v>81820</v>
      </c>
      <c r="K195" s="13">
        <f>Львівська!$K$41</f>
        <v>180072</v>
      </c>
      <c r="L195" s="13">
        <f>Львівська!$L$41</f>
        <v>1042833</v>
      </c>
    </row>
    <row r="196" spans="1:12" hidden="1" outlineLevel="1" collapsed="1" x14ac:dyDescent="0.25">
      <c r="A196" s="5"/>
      <c r="B196" s="19"/>
      <c r="C196" s="13">
        <f>'Сумська '!$C$41</f>
        <v>176518</v>
      </c>
      <c r="D196" s="13">
        <f>'Сумська '!$D$41</f>
        <v>90448</v>
      </c>
      <c r="E196" s="13">
        <f>'Сумська '!$E$41</f>
        <v>86070</v>
      </c>
      <c r="F196" s="13">
        <f>'Сумська '!$F$41</f>
        <v>466153</v>
      </c>
      <c r="G196" s="13">
        <f>'Сумська '!$G$41</f>
        <v>245170</v>
      </c>
      <c r="H196" s="13">
        <f>'Сумська '!$H$41</f>
        <v>220983</v>
      </c>
      <c r="I196" s="13">
        <f>'Сумська '!$I$41</f>
        <v>145625</v>
      </c>
      <c r="J196" s="13">
        <f>'Сумська '!$J$41</f>
        <v>47078</v>
      </c>
      <c r="K196" s="13">
        <f>'Сумська '!$K$41</f>
        <v>98547</v>
      </c>
      <c r="L196" s="13">
        <f>'Сумська '!$L$41</f>
        <v>788296</v>
      </c>
    </row>
    <row r="197" spans="1:12" collapsed="1" x14ac:dyDescent="0.25">
      <c r="A197" s="5" t="s">
        <v>15</v>
      </c>
      <c r="B197" s="19">
        <v>2005</v>
      </c>
      <c r="C197" s="13">
        <f t="shared" ref="C197:L197" si="38">AVERAGE(C193:C196)</f>
        <v>141077.75</v>
      </c>
      <c r="D197" s="13">
        <f t="shared" si="38"/>
        <v>72305</v>
      </c>
      <c r="E197" s="13">
        <f t="shared" si="38"/>
        <v>68772.75</v>
      </c>
      <c r="F197" s="13">
        <f t="shared" si="38"/>
        <v>400967</v>
      </c>
      <c r="G197" s="13">
        <f t="shared" si="38"/>
        <v>212561.75</v>
      </c>
      <c r="H197" s="13">
        <f t="shared" si="38"/>
        <v>188405.25</v>
      </c>
      <c r="I197" s="13">
        <f t="shared" si="38"/>
        <v>176548.75</v>
      </c>
      <c r="J197" s="13">
        <f t="shared" si="38"/>
        <v>56387.75</v>
      </c>
      <c r="K197" s="13">
        <f t="shared" si="38"/>
        <v>120161</v>
      </c>
      <c r="L197" s="13">
        <f t="shared" si="38"/>
        <v>718593.5</v>
      </c>
    </row>
    <row r="198" spans="1:12" hidden="1" outlineLevel="1" x14ac:dyDescent="0.25">
      <c r="A198" s="5"/>
      <c r="B198" s="19"/>
      <c r="C198" s="13">
        <f>Дніпропетровська!$C$42</f>
        <v>99749</v>
      </c>
      <c r="D198" s="13">
        <f>Дніпропетровська!$D$42</f>
        <v>51483</v>
      </c>
      <c r="E198" s="13">
        <f>Дніпропетровська!$E$42</f>
        <v>48266</v>
      </c>
      <c r="F198" s="13">
        <f>Дніпропетровська!$F$42</f>
        <v>312606</v>
      </c>
      <c r="G198" s="13">
        <f>Дніпропетровська!$G$42</f>
        <v>165220</v>
      </c>
      <c r="H198" s="13">
        <f>Дніпропетровська!$H$42</f>
        <v>147386</v>
      </c>
      <c r="I198" s="13">
        <f>Дніпропетровська!$I$42</f>
        <v>163437</v>
      </c>
      <c r="J198" s="13">
        <f>Дніпропетровська!$J$42</f>
        <v>51836</v>
      </c>
      <c r="K198" s="13">
        <f>Дніпропетровська!$K$42</f>
        <v>111601</v>
      </c>
      <c r="L198" s="13">
        <f>Дніпропетровська!$L$42</f>
        <v>575792</v>
      </c>
    </row>
    <row r="199" spans="1:12" hidden="1" outlineLevel="1" collapsed="1" x14ac:dyDescent="0.25">
      <c r="A199" s="5"/>
      <c r="B199" s="19"/>
      <c r="C199" s="13">
        <f>Донецька!$C$42</f>
        <v>70259</v>
      </c>
      <c r="D199" s="13">
        <f>Донецька!$D$42</f>
        <v>36034</v>
      </c>
      <c r="E199" s="13">
        <f>Донецька!$E$42</f>
        <v>34225</v>
      </c>
      <c r="F199" s="13">
        <f>Донецька!$F$42</f>
        <v>251926</v>
      </c>
      <c r="G199" s="13">
        <f>Донецька!$G$42</f>
        <v>134248</v>
      </c>
      <c r="H199" s="13">
        <f>Донецька!$H$42</f>
        <v>117678</v>
      </c>
      <c r="I199" s="13">
        <f>Донецька!$I$42</f>
        <v>127653</v>
      </c>
      <c r="J199" s="13">
        <f>Донецька!$J$42</f>
        <v>40196</v>
      </c>
      <c r="K199" s="13">
        <f>Донецька!$K$42</f>
        <v>87457</v>
      </c>
      <c r="L199" s="13">
        <f>Донецька!$L$42</f>
        <v>449838</v>
      </c>
    </row>
    <row r="200" spans="1:12" hidden="1" outlineLevel="1" collapsed="1" x14ac:dyDescent="0.25">
      <c r="A200" s="5"/>
      <c r="B200" s="19"/>
      <c r="C200" s="13">
        <f>Львівська!$C$42</f>
        <v>202324</v>
      </c>
      <c r="D200" s="13">
        <f>Львівська!$D$42</f>
        <v>103398</v>
      </c>
      <c r="E200" s="13">
        <f>Львівська!$E$42</f>
        <v>98926</v>
      </c>
      <c r="F200" s="13">
        <f>Львівська!$F$42</f>
        <v>573508</v>
      </c>
      <c r="G200" s="13">
        <f>Львівська!$G$42</f>
        <v>307572</v>
      </c>
      <c r="H200" s="13">
        <f>Львівська!$H$42</f>
        <v>265936</v>
      </c>
      <c r="I200" s="13">
        <f>Львівська!$I$42</f>
        <v>256421</v>
      </c>
      <c r="J200" s="13">
        <f>Львівська!$J$42</f>
        <v>79630</v>
      </c>
      <c r="K200" s="13">
        <f>Львівська!$K$42</f>
        <v>176791</v>
      </c>
      <c r="L200" s="13">
        <f>Львівська!$L$42</f>
        <v>1032253</v>
      </c>
    </row>
    <row r="201" spans="1:12" hidden="1" outlineLevel="1" collapsed="1" x14ac:dyDescent="0.25">
      <c r="A201" s="5"/>
      <c r="B201" s="19"/>
      <c r="C201" s="13">
        <f>'Сумська '!$C$42</f>
        <v>172511</v>
      </c>
      <c r="D201" s="13">
        <f>'Сумська '!$D$42</f>
        <v>88451</v>
      </c>
      <c r="E201" s="13">
        <f>'Сумська '!$E$42</f>
        <v>84060</v>
      </c>
      <c r="F201" s="13">
        <f>'Сумська '!$F$42</f>
        <v>468423</v>
      </c>
      <c r="G201" s="13">
        <f>'Сумська '!$G$42</f>
        <v>246673</v>
      </c>
      <c r="H201" s="13">
        <f>'Сумська '!$H$42</f>
        <v>221750</v>
      </c>
      <c r="I201" s="13">
        <f>'Сумська '!$I$42</f>
        <v>145039</v>
      </c>
      <c r="J201" s="13">
        <f>'Сумська '!$J$42</f>
        <v>46124</v>
      </c>
      <c r="K201" s="13">
        <f>'Сумська '!$K$42</f>
        <v>98915</v>
      </c>
      <c r="L201" s="13">
        <f>'Сумська '!$L$42</f>
        <v>785973</v>
      </c>
    </row>
    <row r="202" spans="1:12" collapsed="1" x14ac:dyDescent="0.25">
      <c r="A202" s="5" t="s">
        <v>15</v>
      </c>
      <c r="B202" s="19">
        <v>2006</v>
      </c>
      <c r="C202" s="13">
        <f t="shared" ref="C202:L202" si="39">AVERAGE(C198:C201)</f>
        <v>136210.75</v>
      </c>
      <c r="D202" s="13">
        <f t="shared" si="39"/>
        <v>69841.5</v>
      </c>
      <c r="E202" s="13">
        <f t="shared" si="39"/>
        <v>66369.25</v>
      </c>
      <c r="F202" s="13">
        <f t="shared" si="39"/>
        <v>401615.75</v>
      </c>
      <c r="G202" s="13">
        <f t="shared" si="39"/>
        <v>213428.25</v>
      </c>
      <c r="H202" s="13">
        <f t="shared" si="39"/>
        <v>188187.5</v>
      </c>
      <c r="I202" s="13">
        <f t="shared" si="39"/>
        <v>173137.5</v>
      </c>
      <c r="J202" s="13">
        <f t="shared" si="39"/>
        <v>54446.5</v>
      </c>
      <c r="K202" s="13">
        <f t="shared" si="39"/>
        <v>118691</v>
      </c>
      <c r="L202" s="13">
        <f t="shared" si="39"/>
        <v>710964</v>
      </c>
    </row>
    <row r="203" spans="1:12" hidden="1" outlineLevel="1" x14ac:dyDescent="0.25">
      <c r="A203" s="5"/>
      <c r="B203" s="19"/>
      <c r="C203" s="13">
        <f>Дніпропетровська!$C$43</f>
        <v>96033</v>
      </c>
      <c r="D203" s="13">
        <f>Дніпропетровська!$D$43</f>
        <v>49618</v>
      </c>
      <c r="E203" s="13">
        <f>Дніпропетровська!$E$43</f>
        <v>46415</v>
      </c>
      <c r="F203" s="13">
        <f>Дніпропетровська!$F$43</f>
        <v>312911</v>
      </c>
      <c r="G203" s="13">
        <f>Дніпропетровська!$G$43</f>
        <v>165833</v>
      </c>
      <c r="H203" s="13">
        <f>Дніпропетровська!$H$43</f>
        <v>147078</v>
      </c>
      <c r="I203" s="13">
        <f>Дніпропетровська!$I$43</f>
        <v>160366</v>
      </c>
      <c r="J203" s="13">
        <f>Дніпропетровська!$J$43</f>
        <v>50379</v>
      </c>
      <c r="K203" s="13">
        <f>Дніпропетровська!$K$43</f>
        <v>109987</v>
      </c>
      <c r="L203" s="13">
        <f>Дніпропетровська!$L$43</f>
        <v>569310</v>
      </c>
    </row>
    <row r="204" spans="1:12" hidden="1" outlineLevel="1" collapsed="1" x14ac:dyDescent="0.25">
      <c r="A204" s="5"/>
      <c r="B204" s="19"/>
      <c r="C204" s="13">
        <f>Донецька!$C$43</f>
        <v>67459</v>
      </c>
      <c r="D204" s="13">
        <f>Донецька!$D$43</f>
        <v>34643</v>
      </c>
      <c r="E204" s="13">
        <f>Донецька!$E$43</f>
        <v>32816</v>
      </c>
      <c r="F204" s="13">
        <f>Донецька!$F$43</f>
        <v>249987</v>
      </c>
      <c r="G204" s="13">
        <f>Донецька!$G$43</f>
        <v>133850</v>
      </c>
      <c r="H204" s="13">
        <f>Донецька!$H$43</f>
        <v>116137</v>
      </c>
      <c r="I204" s="13">
        <f>Донецька!$I$43</f>
        <v>125572</v>
      </c>
      <c r="J204" s="13">
        <f>Донецька!$J$43</f>
        <v>39123</v>
      </c>
      <c r="K204" s="13">
        <f>Донецька!$K$43</f>
        <v>86449</v>
      </c>
      <c r="L204" s="13">
        <f>Донецька!$L$43</f>
        <v>443018</v>
      </c>
    </row>
    <row r="205" spans="1:12" hidden="1" outlineLevel="1" collapsed="1" x14ac:dyDescent="0.25">
      <c r="A205" s="5"/>
      <c r="B205" s="19"/>
      <c r="C205" s="13">
        <f>Львівська!$C$43</f>
        <v>196835</v>
      </c>
      <c r="D205" s="13">
        <f>Львівська!$D$43</f>
        <v>100538</v>
      </c>
      <c r="E205" s="13">
        <f>Львівська!$E$43</f>
        <v>96297</v>
      </c>
      <c r="F205" s="13">
        <f>Львівська!$F$43</f>
        <v>575555</v>
      </c>
      <c r="G205" s="13">
        <f>Львівська!$G$43</f>
        <v>308843</v>
      </c>
      <c r="H205" s="13">
        <f>Львівська!$H$43</f>
        <v>266712</v>
      </c>
      <c r="I205" s="13">
        <f>Львівська!$I$43</f>
        <v>251831</v>
      </c>
      <c r="J205" s="13">
        <f>Львівська!$J$43</f>
        <v>77300</v>
      </c>
      <c r="K205" s="13">
        <f>Львівська!$K$43</f>
        <v>174531</v>
      </c>
      <c r="L205" s="13">
        <f>Львівська!$L$43</f>
        <v>1024221</v>
      </c>
    </row>
    <row r="206" spans="1:12" hidden="1" outlineLevel="1" collapsed="1" x14ac:dyDescent="0.25">
      <c r="A206" s="5"/>
      <c r="B206" s="19"/>
      <c r="C206" s="13">
        <f>'Сумська '!$C$43</f>
        <v>168760</v>
      </c>
      <c r="D206" s="13">
        <f>'Сумська '!$D$43</f>
        <v>86403</v>
      </c>
      <c r="E206" s="13">
        <f>'Сумська '!$E$43</f>
        <v>82357</v>
      </c>
      <c r="F206" s="13">
        <f>'Сумська '!$F$43</f>
        <v>471027</v>
      </c>
      <c r="G206" s="13">
        <f>'Сумська '!$G$43</f>
        <v>248213</v>
      </c>
      <c r="H206" s="13">
        <f>'Сумська '!$H$43</f>
        <v>222814</v>
      </c>
      <c r="I206" s="13">
        <f>'Сумська '!$I$43</f>
        <v>144947</v>
      </c>
      <c r="J206" s="13">
        <f>'Сумська '!$J$43</f>
        <v>45738</v>
      </c>
      <c r="K206" s="13">
        <f>'Сумська '!$K$43</f>
        <v>99209</v>
      </c>
      <c r="L206" s="13">
        <f>'Сумська '!$L$43</f>
        <v>784734</v>
      </c>
    </row>
    <row r="207" spans="1:12" collapsed="1" x14ac:dyDescent="0.25">
      <c r="A207" s="5" t="s">
        <v>15</v>
      </c>
      <c r="B207" s="19">
        <v>2007</v>
      </c>
      <c r="C207" s="13">
        <f t="shared" ref="C207:L207" si="40">AVERAGE(C203:C206)</f>
        <v>132271.75</v>
      </c>
      <c r="D207" s="13">
        <f t="shared" si="40"/>
        <v>67800.5</v>
      </c>
      <c r="E207" s="13">
        <f t="shared" si="40"/>
        <v>64471.25</v>
      </c>
      <c r="F207" s="13">
        <f t="shared" si="40"/>
        <v>402370</v>
      </c>
      <c r="G207" s="13">
        <f t="shared" si="40"/>
        <v>214184.75</v>
      </c>
      <c r="H207" s="13">
        <f t="shared" si="40"/>
        <v>188185.25</v>
      </c>
      <c r="I207" s="13">
        <f t="shared" si="40"/>
        <v>170679</v>
      </c>
      <c r="J207" s="13">
        <f t="shared" si="40"/>
        <v>53135</v>
      </c>
      <c r="K207" s="13">
        <f t="shared" si="40"/>
        <v>117544</v>
      </c>
      <c r="L207" s="13">
        <f t="shared" si="40"/>
        <v>705320.75</v>
      </c>
    </row>
    <row r="208" spans="1:12" hidden="1" outlineLevel="1" x14ac:dyDescent="0.25">
      <c r="A208" s="5"/>
      <c r="B208" s="19"/>
      <c r="C208" s="13">
        <f>Дніпропетровська!$C$44</f>
        <v>93445</v>
      </c>
      <c r="D208" s="13">
        <f>Дніпропетровська!$D$44</f>
        <v>48273</v>
      </c>
      <c r="E208" s="13">
        <f>Дніпропетровська!$E$44</f>
        <v>45172</v>
      </c>
      <c r="F208" s="13">
        <f>Дніпропетровська!$F$44</f>
        <v>313884</v>
      </c>
      <c r="G208" s="13">
        <f>Дніпропетровська!$G$44</f>
        <v>166772</v>
      </c>
      <c r="H208" s="13">
        <f>Дніпропетровська!$H$44</f>
        <v>147112</v>
      </c>
      <c r="I208" s="13">
        <f>Дніпропетровська!$I$44</f>
        <v>157533</v>
      </c>
      <c r="J208" s="13">
        <f>Дніпропетровська!$J$44</f>
        <v>48835</v>
      </c>
      <c r="K208" s="13">
        <f>Дніпропетровська!$K$44</f>
        <v>108698</v>
      </c>
      <c r="L208" s="13">
        <f>Дніпропетровська!$L$44</f>
        <v>564862</v>
      </c>
    </row>
    <row r="209" spans="1:12" hidden="1" outlineLevel="1" collapsed="1" x14ac:dyDescent="0.25">
      <c r="A209" s="5"/>
      <c r="B209" s="19"/>
      <c r="C209" s="13">
        <f>Донецька!$C$44</f>
        <v>65259</v>
      </c>
      <c r="D209" s="13">
        <f>Донецька!$D$44</f>
        <v>33506</v>
      </c>
      <c r="E209" s="13">
        <f>Донецька!$E$44</f>
        <v>31753</v>
      </c>
      <c r="F209" s="13">
        <f>Донецька!$F$44</f>
        <v>248149</v>
      </c>
      <c r="G209" s="13">
        <f>Донецька!$G$44</f>
        <v>133480</v>
      </c>
      <c r="H209" s="13">
        <f>Донецька!$H$44</f>
        <v>114669</v>
      </c>
      <c r="I209" s="13">
        <f>Донецька!$I$44</f>
        <v>124168</v>
      </c>
      <c r="J209" s="13">
        <f>Донецька!$J$44</f>
        <v>38096</v>
      </c>
      <c r="K209" s="13">
        <f>Донецька!$K$44</f>
        <v>86072</v>
      </c>
      <c r="L209" s="13">
        <f>Донецька!$L$44</f>
        <v>437576</v>
      </c>
    </row>
    <row r="210" spans="1:12" hidden="1" outlineLevel="1" collapsed="1" x14ac:dyDescent="0.25">
      <c r="A210" s="5"/>
      <c r="B210" s="19"/>
      <c r="C210" s="13">
        <f>Львівська!$C$44</f>
        <v>191554</v>
      </c>
      <c r="D210" s="13">
        <f>Львівська!$D$44</f>
        <v>97735</v>
      </c>
      <c r="E210" s="13">
        <f>Львівська!$E$44</f>
        <v>93819</v>
      </c>
      <c r="F210" s="13">
        <f>Львівська!$F$44</f>
        <v>576853</v>
      </c>
      <c r="G210" s="13">
        <f>Львівська!$G$44</f>
        <v>309358</v>
      </c>
      <c r="H210" s="13">
        <f>Львівська!$H$44</f>
        <v>267495</v>
      </c>
      <c r="I210" s="13">
        <f>Львівська!$I$44</f>
        <v>247970</v>
      </c>
      <c r="J210" s="13">
        <f>Львівська!$J$44</f>
        <v>75943</v>
      </c>
      <c r="K210" s="13">
        <f>Львівська!$K$44</f>
        <v>172027</v>
      </c>
      <c r="L210" s="13">
        <f>Львівська!$L$44</f>
        <v>1016377</v>
      </c>
    </row>
    <row r="211" spans="1:12" hidden="1" outlineLevel="1" collapsed="1" x14ac:dyDescent="0.25">
      <c r="A211" s="5"/>
      <c r="B211" s="19"/>
      <c r="C211" s="13">
        <f>'Сумська '!$C$44</f>
        <v>165491</v>
      </c>
      <c r="D211" s="13">
        <f>'Сумська '!$D$44</f>
        <v>84708</v>
      </c>
      <c r="E211" s="13">
        <f>'Сумська '!$E$44</f>
        <v>80783</v>
      </c>
      <c r="F211" s="13">
        <f>'Сумська '!$F$44</f>
        <v>472666</v>
      </c>
      <c r="G211" s="13">
        <f>'Сумська '!$G$44</f>
        <v>248427</v>
      </c>
      <c r="H211" s="13">
        <f>'Сумська '!$H$44</f>
        <v>224239</v>
      </c>
      <c r="I211" s="13">
        <f>'Сумська '!$I$44</f>
        <v>145321</v>
      </c>
      <c r="J211" s="13">
        <f>'Сумська '!$J$44</f>
        <v>45774</v>
      </c>
      <c r="K211" s="13">
        <f>'Сумська '!$K$44</f>
        <v>99547</v>
      </c>
      <c r="L211" s="13">
        <f>'Сумська '!$L$44</f>
        <v>783478</v>
      </c>
    </row>
    <row r="212" spans="1:12" collapsed="1" x14ac:dyDescent="0.25">
      <c r="A212" s="5" t="s">
        <v>15</v>
      </c>
      <c r="B212" s="19">
        <v>2008</v>
      </c>
      <c r="C212" s="13">
        <f t="shared" ref="C212:L212" si="41">AVERAGE(C208:C211)</f>
        <v>128937.25</v>
      </c>
      <c r="D212" s="13">
        <f t="shared" si="41"/>
        <v>66055.5</v>
      </c>
      <c r="E212" s="13">
        <f t="shared" si="41"/>
        <v>62881.75</v>
      </c>
      <c r="F212" s="13">
        <f t="shared" si="41"/>
        <v>402888</v>
      </c>
      <c r="G212" s="13">
        <f t="shared" si="41"/>
        <v>214509.25</v>
      </c>
      <c r="H212" s="13">
        <f t="shared" si="41"/>
        <v>188378.75</v>
      </c>
      <c r="I212" s="13">
        <f t="shared" si="41"/>
        <v>168748</v>
      </c>
      <c r="J212" s="13">
        <f t="shared" si="41"/>
        <v>52162</v>
      </c>
      <c r="K212" s="13">
        <f t="shared" si="41"/>
        <v>116586</v>
      </c>
      <c r="L212" s="13">
        <f t="shared" si="41"/>
        <v>700573.25</v>
      </c>
    </row>
    <row r="213" spans="1:12" hidden="1" outlineLevel="1" x14ac:dyDescent="0.25">
      <c r="A213" s="5"/>
      <c r="B213" s="19"/>
      <c r="C213" s="13">
        <f>Дніпропетровська!$C$45</f>
        <v>91804</v>
      </c>
      <c r="D213" s="13">
        <f>Дніпропетровська!$D$45</f>
        <v>47415</v>
      </c>
      <c r="E213" s="13">
        <f>Дніпропетровська!$E$45</f>
        <v>44389</v>
      </c>
      <c r="F213" s="13">
        <f>Дніпропетровська!$F$45</f>
        <v>314228</v>
      </c>
      <c r="G213" s="13">
        <f>Дніпропетровська!$G$45</f>
        <v>166990</v>
      </c>
      <c r="H213" s="13">
        <f>Дніпропетровська!$H$45</f>
        <v>147238</v>
      </c>
      <c r="I213" s="13">
        <f>Дніпропетровська!$I$45</f>
        <v>154711</v>
      </c>
      <c r="J213" s="13">
        <f>Дніпропетровська!$J$45</f>
        <v>47824</v>
      </c>
      <c r="K213" s="13">
        <f>Дніпропетровська!$K$45</f>
        <v>106887</v>
      </c>
      <c r="L213" s="13">
        <f>Дніпропетровська!$L$45</f>
        <v>560743</v>
      </c>
    </row>
    <row r="214" spans="1:12" hidden="1" outlineLevel="1" collapsed="1" x14ac:dyDescent="0.25">
      <c r="A214" s="5"/>
      <c r="B214" s="19"/>
      <c r="C214" s="13">
        <f>Донецька!$C$45</f>
        <v>63606</v>
      </c>
      <c r="D214" s="13">
        <f>Донецька!$D$45</f>
        <v>32713</v>
      </c>
      <c r="E214" s="13">
        <f>Донецька!$E$45</f>
        <v>30893</v>
      </c>
      <c r="F214" s="13">
        <f>Донецька!$F$45</f>
        <v>245141</v>
      </c>
      <c r="G214" s="13">
        <f>Донецька!$G$45</f>
        <v>132216</v>
      </c>
      <c r="H214" s="13">
        <f>Донецька!$H$45</f>
        <v>112925</v>
      </c>
      <c r="I214" s="13">
        <f>Донецька!$I$45</f>
        <v>122646</v>
      </c>
      <c r="J214" s="13">
        <f>Донецька!$J$45</f>
        <v>37270</v>
      </c>
      <c r="K214" s="13">
        <f>Донецька!$K$45</f>
        <v>85376</v>
      </c>
      <c r="L214" s="13">
        <f>Донецька!$L$45</f>
        <v>431393</v>
      </c>
    </row>
    <row r="215" spans="1:12" hidden="1" outlineLevel="1" collapsed="1" x14ac:dyDescent="0.25">
      <c r="A215" s="5"/>
      <c r="B215" s="19"/>
      <c r="C215" s="13">
        <f>Львівська!$C$45</f>
        <v>187722</v>
      </c>
      <c r="D215" s="13">
        <f>Львівська!$D$45</f>
        <v>95827</v>
      </c>
      <c r="E215" s="13">
        <f>Львівська!$E$45</f>
        <v>91895</v>
      </c>
      <c r="F215" s="13">
        <f>Львівська!$F$45</f>
        <v>578315</v>
      </c>
      <c r="G215" s="13">
        <f>Львівська!$G$45</f>
        <v>309593</v>
      </c>
      <c r="H215" s="13">
        <f>Львівська!$H$45</f>
        <v>268722</v>
      </c>
      <c r="I215" s="13">
        <f>Львівська!$I$45</f>
        <v>244266</v>
      </c>
      <c r="J215" s="13">
        <f>Львівська!$J$45</f>
        <v>74920</v>
      </c>
      <c r="K215" s="13">
        <f>Львівська!$K$45</f>
        <v>169346</v>
      </c>
      <c r="L215" s="13">
        <f>Львівська!$L$45</f>
        <v>1010303</v>
      </c>
    </row>
    <row r="216" spans="1:12" hidden="1" outlineLevel="1" collapsed="1" x14ac:dyDescent="0.25">
      <c r="A216" s="5"/>
      <c r="B216" s="19"/>
      <c r="C216" s="13">
        <f>'Сумська '!$C$45</f>
        <v>163552</v>
      </c>
      <c r="D216" s="13">
        <f>'Сумська '!$D$45</f>
        <v>83807</v>
      </c>
      <c r="E216" s="13">
        <f>'Сумська '!$E$45</f>
        <v>79745</v>
      </c>
      <c r="F216" s="13">
        <f>'Сумська '!$F$45</f>
        <v>474660</v>
      </c>
      <c r="G216" s="13">
        <f>'Сумська '!$G$45</f>
        <v>249272</v>
      </c>
      <c r="H216" s="13">
        <f>'Сумська '!$H$45</f>
        <v>225388</v>
      </c>
      <c r="I216" s="13">
        <f>'Сумська '!$I$45</f>
        <v>145594</v>
      </c>
      <c r="J216" s="13">
        <f>'Сумська '!$J$45</f>
        <v>45976</v>
      </c>
      <c r="K216" s="13">
        <f>'Сумська '!$K$45</f>
        <v>99618</v>
      </c>
      <c r="L216" s="13">
        <f>'Сумська '!$L$45</f>
        <v>783806</v>
      </c>
    </row>
    <row r="217" spans="1:12" collapsed="1" x14ac:dyDescent="0.25">
      <c r="A217" s="5" t="s">
        <v>15</v>
      </c>
      <c r="B217" s="19">
        <v>2009</v>
      </c>
      <c r="C217" s="13">
        <f t="shared" ref="C217:L217" si="42">AVERAGE(C213:C216)</f>
        <v>126671</v>
      </c>
      <c r="D217" s="13">
        <f t="shared" si="42"/>
        <v>64940.5</v>
      </c>
      <c r="E217" s="13">
        <f t="shared" si="42"/>
        <v>61730.5</v>
      </c>
      <c r="F217" s="13">
        <f t="shared" si="42"/>
        <v>403086</v>
      </c>
      <c r="G217" s="13">
        <f t="shared" si="42"/>
        <v>214517.75</v>
      </c>
      <c r="H217" s="13">
        <f t="shared" si="42"/>
        <v>188568.25</v>
      </c>
      <c r="I217" s="13">
        <f t="shared" si="42"/>
        <v>166804.25</v>
      </c>
      <c r="J217" s="13">
        <f t="shared" si="42"/>
        <v>51497.5</v>
      </c>
      <c r="K217" s="13">
        <f t="shared" si="42"/>
        <v>115306.75</v>
      </c>
      <c r="L217" s="13">
        <f t="shared" si="42"/>
        <v>696561.25</v>
      </c>
    </row>
    <row r="218" spans="1:12" hidden="1" outlineLevel="1" x14ac:dyDescent="0.25">
      <c r="A218" s="5"/>
      <c r="B218" s="19"/>
      <c r="C218" s="13">
        <f>Дніпропетровська!$C$46</f>
        <v>90947</v>
      </c>
      <c r="D218" s="13">
        <f>Дніпропетровська!$D$46</f>
        <v>47007</v>
      </c>
      <c r="E218" s="13">
        <f>Дніпропетровська!$E$46</f>
        <v>43940</v>
      </c>
      <c r="F218" s="13">
        <f>Дніпропетровська!$F$46</f>
        <v>312444</v>
      </c>
      <c r="G218" s="13">
        <f>Дніпропетровська!$G$46</f>
        <v>166033</v>
      </c>
      <c r="H218" s="13">
        <f>Дніпропетровська!$H$46</f>
        <v>146411</v>
      </c>
      <c r="I218" s="13">
        <f>Дніпропетровська!$I$46</f>
        <v>153495</v>
      </c>
      <c r="J218" s="13">
        <f>Дніпропетровська!$J$46</f>
        <v>47677</v>
      </c>
      <c r="K218" s="13">
        <f>Дніпропетровська!$K$46</f>
        <v>105818</v>
      </c>
      <c r="L218" s="13">
        <f>Дніпропетровська!$L$46</f>
        <v>556886</v>
      </c>
    </row>
    <row r="219" spans="1:12" hidden="1" outlineLevel="1" collapsed="1" x14ac:dyDescent="0.25">
      <c r="A219" s="5"/>
      <c r="B219" s="19"/>
      <c r="C219" s="13">
        <f>Донецька!$C$46</f>
        <v>62790</v>
      </c>
      <c r="D219" s="13">
        <f>Донецька!$D$46</f>
        <v>32314</v>
      </c>
      <c r="E219" s="13">
        <f>Донецька!$E$46</f>
        <v>30476</v>
      </c>
      <c r="F219" s="13">
        <f>Донецька!$F$46</f>
        <v>241975</v>
      </c>
      <c r="G219" s="13">
        <f>Донецька!$G$46</f>
        <v>130665</v>
      </c>
      <c r="H219" s="13">
        <f>Донецька!$H$46</f>
        <v>111310</v>
      </c>
      <c r="I219" s="13">
        <f>Донецька!$I$46</f>
        <v>122143</v>
      </c>
      <c r="J219" s="13">
        <f>Донецька!$J$46</f>
        <v>37337</v>
      </c>
      <c r="K219" s="13">
        <f>Донецька!$K$46</f>
        <v>84806</v>
      </c>
      <c r="L219" s="13">
        <f>Донецька!$L$46</f>
        <v>426908</v>
      </c>
    </row>
    <row r="220" spans="1:12" hidden="1" outlineLevel="1" collapsed="1" x14ac:dyDescent="0.25">
      <c r="A220" s="5"/>
      <c r="B220" s="19"/>
      <c r="C220" s="13">
        <f>Львівська!$C$46</f>
        <v>184942</v>
      </c>
      <c r="D220" s="13">
        <f>Львівська!$D$46</f>
        <v>94612</v>
      </c>
      <c r="E220" s="13">
        <f>Львівська!$E$46</f>
        <v>90330</v>
      </c>
      <c r="F220" s="13">
        <f>Львівська!$F$46</f>
        <v>579531</v>
      </c>
      <c r="G220" s="13">
        <f>Львівська!$G$46</f>
        <v>310374</v>
      </c>
      <c r="H220" s="13">
        <f>Львівська!$H$46</f>
        <v>269157</v>
      </c>
      <c r="I220" s="13">
        <f>Львівська!$I$46</f>
        <v>241742</v>
      </c>
      <c r="J220" s="13">
        <f>Львівська!$J$46</f>
        <v>74102</v>
      </c>
      <c r="K220" s="13">
        <f>Львівська!$K$46</f>
        <v>167640</v>
      </c>
      <c r="L220" s="13">
        <f>Львівська!$L$46</f>
        <v>1006215</v>
      </c>
    </row>
    <row r="221" spans="1:12" hidden="1" outlineLevel="1" collapsed="1" x14ac:dyDescent="0.25">
      <c r="A221" s="5"/>
      <c r="B221" s="19"/>
      <c r="C221" s="13">
        <f>'Сумська '!$C$46</f>
        <v>162347</v>
      </c>
      <c r="D221" s="13">
        <f>'Сумська '!$D$46</f>
        <v>83263</v>
      </c>
      <c r="E221" s="13">
        <f>'Сумська '!$E$46</f>
        <v>79084</v>
      </c>
      <c r="F221" s="13">
        <f>'Сумська '!$F$46</f>
        <v>474758</v>
      </c>
      <c r="G221" s="13">
        <f>'Сумська '!$G$46</f>
        <v>249379</v>
      </c>
      <c r="H221" s="13">
        <f>'Сумська '!$H$46</f>
        <v>225379</v>
      </c>
      <c r="I221" s="13">
        <f>'Сумська '!$I$46</f>
        <v>147469</v>
      </c>
      <c r="J221" s="13">
        <f>'Сумська '!$J$46</f>
        <v>46741</v>
      </c>
      <c r="K221" s="13">
        <f>'Сумська '!$K$46</f>
        <v>100728</v>
      </c>
      <c r="L221" s="13">
        <f>'Сумська '!$L$46</f>
        <v>784574</v>
      </c>
    </row>
    <row r="222" spans="1:12" collapsed="1" x14ac:dyDescent="0.25">
      <c r="A222" s="5" t="s">
        <v>15</v>
      </c>
      <c r="B222" s="19">
        <v>2010</v>
      </c>
      <c r="C222" s="13">
        <f t="shared" ref="C222:L222" si="43">AVERAGE(C218:C221)</f>
        <v>125256.5</v>
      </c>
      <c r="D222" s="13">
        <f t="shared" si="43"/>
        <v>64299</v>
      </c>
      <c r="E222" s="13">
        <f t="shared" si="43"/>
        <v>60957.5</v>
      </c>
      <c r="F222" s="13">
        <f t="shared" si="43"/>
        <v>402177</v>
      </c>
      <c r="G222" s="13">
        <f t="shared" si="43"/>
        <v>214112.75</v>
      </c>
      <c r="H222" s="13">
        <f t="shared" si="43"/>
        <v>188064.25</v>
      </c>
      <c r="I222" s="13">
        <f t="shared" si="43"/>
        <v>166212.25</v>
      </c>
      <c r="J222" s="13">
        <f t="shared" si="43"/>
        <v>51464.25</v>
      </c>
      <c r="K222" s="13">
        <f t="shared" si="43"/>
        <v>114748</v>
      </c>
      <c r="L222" s="13">
        <f t="shared" si="43"/>
        <v>693645.75</v>
      </c>
    </row>
  </sheetData>
  <dataConsolidate function="average" link="1">
    <dataRefs count="4">
      <dataRef ref="C3:L46" sheet="Дніпропетровська"/>
      <dataRef ref="C3:L46" sheet="Донецька"/>
      <dataRef ref="C3:L46" sheet="Львівська"/>
      <dataRef ref="C3:L46" sheet="Сумська "/>
    </dataRefs>
  </dataConsolidate>
  <conditionalFormatting sqref="L2:L6">
    <cfRule type="cellIs" dxfId="5" priority="1" stopIfTrue="1" operator="between">
      <formula>0</formula>
      <formula>250000</formula>
    </cfRule>
    <cfRule type="cellIs" dxfId="4" priority="2" stopIfTrue="1" operator="between">
      <formula>250001</formula>
      <formula>260000</formula>
    </cfRule>
    <cfRule type="cellIs" dxfId="3" priority="3" stopIfTrue="1" operator="between">
      <formula>260001</formula>
      <formula>270000</formula>
    </cfRule>
  </conditionalFormatting>
  <conditionalFormatting sqref="F2:F6 I2:I6 C2:C6">
    <cfRule type="cellIs" dxfId="2" priority="4" stopIfTrue="1" operator="between">
      <formula>0</formula>
      <formula>250000</formula>
    </cfRule>
    <cfRule type="cellIs" dxfId="1" priority="5" stopIfTrue="1" operator="between">
      <formula>250001</formula>
      <formula>260000</formula>
    </cfRule>
    <cfRule type="cellIs" dxfId="0" priority="6" stopIfTrue="1" operator="between">
      <formula>260001</formula>
      <formula>270000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11"/>
  <sheetViews>
    <sheetView workbookViewId="0">
      <selection activeCell="C12" sqref="C12"/>
    </sheetView>
  </sheetViews>
  <sheetFormatPr defaultRowHeight="13.2" x14ac:dyDescent="0.25"/>
  <cols>
    <col min="2" max="2" width="17.88671875" customWidth="1"/>
    <col min="3" max="3" width="16.109375" customWidth="1"/>
  </cols>
  <sheetData>
    <row r="6" spans="2:3" ht="39.6" customHeight="1" x14ac:dyDescent="0.25">
      <c r="B6" s="13"/>
      <c r="C6" s="30" t="s">
        <v>19</v>
      </c>
    </row>
    <row r="7" spans="2:3" x14ac:dyDescent="0.25">
      <c r="B7" s="13"/>
      <c r="C7" s="31">
        <v>2010</v>
      </c>
    </row>
    <row r="8" spans="2:3" x14ac:dyDescent="0.25">
      <c r="B8" s="31" t="s">
        <v>20</v>
      </c>
      <c r="C8" s="13">
        <f>Львівська!M24</f>
        <v>2531247</v>
      </c>
    </row>
    <row r="9" spans="2:3" x14ac:dyDescent="0.25">
      <c r="B9" s="31" t="s">
        <v>21</v>
      </c>
      <c r="C9" s="13">
        <f>Дніпропетровська!M24</f>
        <v>3352172</v>
      </c>
    </row>
    <row r="10" spans="2:3" x14ac:dyDescent="0.25">
      <c r="B10" s="31" t="s">
        <v>22</v>
      </c>
      <c r="C10" s="13">
        <f>Донецька!M24</f>
        <v>4453855</v>
      </c>
    </row>
    <row r="11" spans="2:3" x14ac:dyDescent="0.25">
      <c r="B11" s="31" t="s">
        <v>23</v>
      </c>
      <c r="C11" s="13">
        <f>'Сумська '!M24</f>
        <v>1241995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5" sqref="O15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Львівська</vt:lpstr>
      <vt:lpstr>Дніпропетровська</vt:lpstr>
      <vt:lpstr>Донецька</vt:lpstr>
      <vt:lpstr>Сумська </vt:lpstr>
      <vt:lpstr>Суми-4</vt:lpstr>
      <vt:lpstr>Суми-7</vt:lpstr>
      <vt:lpstr>Консолідація</vt:lpstr>
      <vt:lpstr>Порівняння</vt:lpstr>
      <vt:lpstr>Діаграма</vt:lpstr>
    </vt:vector>
  </TitlesOfParts>
  <Company>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</dc:creator>
  <cp:lastModifiedBy>Alex Fedorenko</cp:lastModifiedBy>
  <dcterms:created xsi:type="dcterms:W3CDTF">2012-02-09T07:04:03Z</dcterms:created>
  <dcterms:modified xsi:type="dcterms:W3CDTF">2017-12-09T10:55:19Z</dcterms:modified>
</cp:coreProperties>
</file>