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iblake/Desktop/Healthy Total Body CTs/"/>
    </mc:Choice>
  </mc:AlternateContent>
  <xr:revisionPtr revIDLastSave="0" documentId="13_ncr:1_{2FECDBBC-28C2-D146-AF88-08FFDAA105C5}" xr6:coauthVersionLast="47" xr6:coauthVersionMax="47" xr10:uidLastSave="{00000000-0000-0000-0000-000000000000}"/>
  <bookViews>
    <workbookView xWindow="3360" yWindow="620" windowWidth="25840" windowHeight="15000" xr2:uid="{00000000-000D-0000-FFFF-FFFF00000000}"/>
  </bookViews>
  <sheets>
    <sheet name="Healthy-Total-Bod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5" l="1"/>
  <c r="F34" i="5"/>
  <c r="F33" i="5"/>
  <c r="F32" i="5"/>
  <c r="E35" i="5"/>
  <c r="E34" i="5"/>
  <c r="E33" i="5"/>
  <c r="E32" i="5"/>
  <c r="D35" i="5"/>
  <c r="D34" i="5"/>
  <c r="D33" i="5"/>
  <c r="D32" i="5"/>
  <c r="C33" i="5"/>
  <c r="C32" i="5"/>
</calcChain>
</file>

<file path=xl/sharedStrings.xml><?xml version="1.0" encoding="utf-8"?>
<sst xmlns="http://schemas.openxmlformats.org/spreadsheetml/2006/main" count="102" uniqueCount="65">
  <si>
    <t>Gender</t>
  </si>
  <si>
    <t>Age</t>
  </si>
  <si>
    <t>Weight[Kg]</t>
  </si>
  <si>
    <t>Height[cm]</t>
  </si>
  <si>
    <t>M</t>
  </si>
  <si>
    <t>078Y</t>
  </si>
  <si>
    <t>F</t>
  </si>
  <si>
    <t>026Y</t>
  </si>
  <si>
    <t>053Y</t>
  </si>
  <si>
    <t>039Y</t>
  </si>
  <si>
    <t>050Y</t>
  </si>
  <si>
    <t>051Y</t>
  </si>
  <si>
    <t>062Y</t>
  </si>
  <si>
    <t>048Y</t>
  </si>
  <si>
    <t>063Y</t>
  </si>
  <si>
    <t>041Y</t>
  </si>
  <si>
    <t>029Y</t>
  </si>
  <si>
    <t>030Y</t>
  </si>
  <si>
    <t>Average</t>
  </si>
  <si>
    <t>Std Dev</t>
  </si>
  <si>
    <t>Min</t>
  </si>
  <si>
    <t>Max</t>
  </si>
  <si>
    <t>037Y</t>
  </si>
  <si>
    <t>049Y</t>
  </si>
  <si>
    <t>043Y</t>
  </si>
  <si>
    <t>033Y</t>
  </si>
  <si>
    <t>045Y</t>
  </si>
  <si>
    <t>057Y</t>
  </si>
  <si>
    <t>046Y</t>
  </si>
  <si>
    <t>061Y</t>
  </si>
  <si>
    <t>059Y</t>
  </si>
  <si>
    <t>14M</t>
  </si>
  <si>
    <t>16F</t>
  </si>
  <si>
    <t>Body Mass Index [Kg/m2]</t>
  </si>
  <si>
    <t>Healthy-Total-Body-CTs-001</t>
  </si>
  <si>
    <t>Healthy-Total-Body-CTs-003</t>
  </si>
  <si>
    <t>Healthy-Total-Body-CTs-005</t>
  </si>
  <si>
    <t>Healthy-Total-Body-CTs-007</t>
  </si>
  <si>
    <t>Healthy-Total-Body-CTs-009</t>
  </si>
  <si>
    <t>Healthy-Total-Body-CTs-013</t>
  </si>
  <si>
    <t>Healthy-Total-Body-CTs-021</t>
  </si>
  <si>
    <t>Healthy-Total-Body-CTs-015</t>
  </si>
  <si>
    <t>Healthy-Total-Body-CTs-011</t>
  </si>
  <si>
    <t>Healthy-Total-Body-CTs-017</t>
  </si>
  <si>
    <t>Healthy-Total-Body-CTs-019</t>
  </si>
  <si>
    <t>Healthy-Total-Body-CTs-029</t>
  </si>
  <si>
    <t>Healthy-Total-Body-CTs-027</t>
  </si>
  <si>
    <t>Healthy-Total-Body-CTs-025</t>
  </si>
  <si>
    <t>Healthy-Total-Body-CTs-023</t>
  </si>
  <si>
    <t>Healthy-Total-Body-CTs-002</t>
  </si>
  <si>
    <t>Healthy-Total-Body-CTs-004</t>
  </si>
  <si>
    <t>Healthy-Total-Body-CTs-008</t>
  </si>
  <si>
    <t>Healthy-Total-Body-CTs-006</t>
  </si>
  <si>
    <t>Healthy-Total-Body-CTs-010</t>
  </si>
  <si>
    <t>Healthy-Total-Body-CTs-018</t>
  </si>
  <si>
    <t>Healthy-Total-Body-CTs-012</t>
  </si>
  <si>
    <t>Healthy-Total-Body-CTs-014</t>
  </si>
  <si>
    <t>Healthy-Total-Body-CTs-020</t>
  </si>
  <si>
    <t>Healthy-Total-Body-CTs-024</t>
  </si>
  <si>
    <t>Healthy-Total-Body-CTs-016</t>
  </si>
  <si>
    <t>Healthy-Total-Body-CTs-028</t>
  </si>
  <si>
    <t>Healthy-Total-Body-CTs-022</t>
  </si>
  <si>
    <t>Healthy-Total-Body-CTs-026</t>
  </si>
  <si>
    <t>Healthy-Total-Body-CTs-030</t>
  </si>
  <si>
    <t>Subject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</si>
</sst>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  <xf numFmtId="0" fontId="1" fillId="0" borderId="4" xfId="0" applyFont="1" applyBorder="1"/>
    <xf numFmtId="164" fontId="0" fillId="0" borderId="0" xfId="0" applyNumberFormat="1"/>
    <xf numFmtId="2" fontId="0" fillId="0" borderId="0" xfId="0" applyNumberFormat="1"/>
    <xf numFmtId="0" fontId="1" fillId="0" borderId="6" xfId="0" applyFont="1" applyBorder="1"/>
    <xf numFmtId="0" fontId="0" fillId="0" borderId="7" xfId="0" applyBorder="1"/>
    <xf numFmtId="2" fontId="0" fillId="0" borderId="7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ECB7-3545-4FBF-A6FB-44526FDE8C51}">
  <dimension ref="A1:F35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25.6640625" customWidth="1"/>
    <col min="4" max="4" width="11.33203125" customWidth="1"/>
    <col min="5" max="5" width="10.33203125" customWidth="1"/>
    <col min="6" max="6" width="12.33203125" customWidth="1"/>
  </cols>
  <sheetData>
    <row r="1" spans="1:6" ht="48" x14ac:dyDescent="0.2">
      <c r="A1" s="15" t="s">
        <v>64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33</v>
      </c>
    </row>
    <row r="2" spans="1:6" x14ac:dyDescent="0.2">
      <c r="A2" t="s">
        <v>34</v>
      </c>
      <c r="B2" t="s">
        <v>4</v>
      </c>
      <c r="C2" t="s">
        <v>5</v>
      </c>
      <c r="D2" s="6">
        <v>70.760400000000004</v>
      </c>
      <c r="E2" s="7">
        <v>1.7018</v>
      </c>
      <c r="F2" s="6">
        <v>24.4328</v>
      </c>
    </row>
    <row r="3" spans="1:6" x14ac:dyDescent="0.2">
      <c r="A3" t="s">
        <v>35</v>
      </c>
      <c r="B3" t="s">
        <v>6</v>
      </c>
      <c r="C3" t="s">
        <v>8</v>
      </c>
      <c r="D3" s="6">
        <v>86.636099999999999</v>
      </c>
      <c r="E3" s="7">
        <v>1.6255999999999999</v>
      </c>
      <c r="F3" s="6">
        <v>32.784700000000001</v>
      </c>
    </row>
    <row r="4" spans="1:6" x14ac:dyDescent="0.2">
      <c r="A4" t="s">
        <v>36</v>
      </c>
      <c r="B4" t="s">
        <v>4</v>
      </c>
      <c r="C4" t="s">
        <v>7</v>
      </c>
      <c r="D4" s="6">
        <v>112.4909</v>
      </c>
      <c r="E4" s="7">
        <v>1.8288</v>
      </c>
      <c r="F4" s="6">
        <v>33.634500000000003</v>
      </c>
    </row>
    <row r="5" spans="1:6" x14ac:dyDescent="0.2">
      <c r="A5" t="s">
        <v>37</v>
      </c>
      <c r="B5" t="s">
        <v>4</v>
      </c>
      <c r="C5" t="s">
        <v>10</v>
      </c>
      <c r="D5" s="6">
        <v>73.935599999999994</v>
      </c>
      <c r="E5" s="7">
        <v>1.651</v>
      </c>
      <c r="F5" s="6">
        <v>27.124300000000002</v>
      </c>
    </row>
    <row r="6" spans="1:6" x14ac:dyDescent="0.2">
      <c r="A6" t="s">
        <v>38</v>
      </c>
      <c r="B6" t="s">
        <v>6</v>
      </c>
      <c r="C6" t="s">
        <v>11</v>
      </c>
      <c r="D6" s="6">
        <v>67.131699999999995</v>
      </c>
      <c r="E6" s="7">
        <v>1.6763999999999999</v>
      </c>
      <c r="F6" s="6">
        <v>23.887599999999999</v>
      </c>
    </row>
    <row r="7" spans="1:6" x14ac:dyDescent="0.2">
      <c r="A7" t="s">
        <v>39</v>
      </c>
      <c r="B7" t="s">
        <v>4</v>
      </c>
      <c r="C7" t="s">
        <v>12</v>
      </c>
      <c r="D7" s="6">
        <v>88</v>
      </c>
      <c r="E7" s="7">
        <v>1.7272000000000001</v>
      </c>
      <c r="F7" s="6">
        <v>29.4983</v>
      </c>
    </row>
    <row r="8" spans="1:6" x14ac:dyDescent="0.2">
      <c r="A8" t="s">
        <v>40</v>
      </c>
      <c r="B8" t="s">
        <v>6</v>
      </c>
      <c r="C8" t="s">
        <v>14</v>
      </c>
      <c r="D8" s="6">
        <v>73.599999999999994</v>
      </c>
      <c r="E8" s="7">
        <v>1.5748</v>
      </c>
      <c r="F8" s="6">
        <v>29.677499999999998</v>
      </c>
    </row>
    <row r="9" spans="1:6" ht="15.75" customHeight="1" x14ac:dyDescent="0.2">
      <c r="A9" t="s">
        <v>41</v>
      </c>
      <c r="B9" t="s">
        <v>6</v>
      </c>
      <c r="C9" t="s">
        <v>9</v>
      </c>
      <c r="D9" s="6">
        <v>91.8</v>
      </c>
      <c r="E9" s="7">
        <v>1.5748</v>
      </c>
      <c r="F9" s="6">
        <v>37.016199999999998</v>
      </c>
    </row>
    <row r="10" spans="1:6" ht="15.75" customHeight="1" x14ac:dyDescent="0.2">
      <c r="A10" t="s">
        <v>42</v>
      </c>
      <c r="B10" t="s">
        <v>4</v>
      </c>
      <c r="C10" t="s">
        <v>14</v>
      </c>
      <c r="D10" s="6">
        <v>79.599999999999994</v>
      </c>
      <c r="E10" s="7">
        <v>1.8033999999999999</v>
      </c>
      <c r="F10" s="6">
        <v>24.4754</v>
      </c>
    </row>
    <row r="11" spans="1:6" x14ac:dyDescent="0.2">
      <c r="A11" t="s">
        <v>43</v>
      </c>
      <c r="B11" t="s">
        <v>4</v>
      </c>
      <c r="C11" t="s">
        <v>13</v>
      </c>
      <c r="D11" s="6">
        <v>109.3</v>
      </c>
      <c r="E11" s="7">
        <v>1.8033999999999999</v>
      </c>
      <c r="F11" s="6">
        <v>33.607500000000002</v>
      </c>
    </row>
    <row r="12" spans="1:6" x14ac:dyDescent="0.2">
      <c r="A12" t="s">
        <v>44</v>
      </c>
      <c r="B12" t="s">
        <v>6</v>
      </c>
      <c r="C12" t="s">
        <v>15</v>
      </c>
      <c r="D12" s="6">
        <v>53</v>
      </c>
      <c r="E12" s="7">
        <v>1.651</v>
      </c>
      <c r="F12" s="6">
        <v>19.4438</v>
      </c>
    </row>
    <row r="13" spans="1:6" x14ac:dyDescent="0.2">
      <c r="A13" t="s">
        <v>45</v>
      </c>
      <c r="B13" t="s">
        <v>6</v>
      </c>
      <c r="C13" t="s">
        <v>11</v>
      </c>
      <c r="D13" s="6">
        <v>99.4</v>
      </c>
      <c r="E13" s="7">
        <v>1.651</v>
      </c>
      <c r="F13" s="6">
        <v>36.466299999999997</v>
      </c>
    </row>
    <row r="14" spans="1:6" x14ac:dyDescent="0.2">
      <c r="A14" t="s">
        <v>46</v>
      </c>
      <c r="B14" t="s">
        <v>6</v>
      </c>
      <c r="C14" t="s">
        <v>16</v>
      </c>
      <c r="D14" s="6">
        <v>80.8</v>
      </c>
      <c r="E14" s="7">
        <v>1.651</v>
      </c>
      <c r="F14" s="6">
        <v>29.642700000000001</v>
      </c>
    </row>
    <row r="15" spans="1:6" x14ac:dyDescent="0.2">
      <c r="A15" t="s">
        <v>47</v>
      </c>
      <c r="B15" t="s">
        <v>6</v>
      </c>
      <c r="C15" t="s">
        <v>17</v>
      </c>
      <c r="D15" s="6">
        <v>57.8</v>
      </c>
      <c r="E15" s="7">
        <v>1.7018</v>
      </c>
      <c r="F15" s="6">
        <v>19.957699999999999</v>
      </c>
    </row>
    <row r="16" spans="1:6" x14ac:dyDescent="0.2">
      <c r="A16" t="s">
        <v>48</v>
      </c>
      <c r="B16" t="s">
        <v>6</v>
      </c>
      <c r="C16" t="s">
        <v>11</v>
      </c>
      <c r="D16" s="6">
        <v>89</v>
      </c>
      <c r="E16" s="7">
        <v>1.6002000000000001</v>
      </c>
      <c r="F16" s="6">
        <v>34.756900000000002</v>
      </c>
    </row>
    <row r="17" spans="1:6" x14ac:dyDescent="0.2">
      <c r="A17" t="s">
        <v>49</v>
      </c>
      <c r="B17" t="s">
        <v>4</v>
      </c>
      <c r="C17" t="s">
        <v>22</v>
      </c>
      <c r="D17" s="6">
        <v>102.5119</v>
      </c>
      <c r="E17" s="7">
        <v>1.9558</v>
      </c>
      <c r="F17" s="6">
        <v>26.799399999999999</v>
      </c>
    </row>
    <row r="18" spans="1:6" x14ac:dyDescent="0.2">
      <c r="A18" t="s">
        <v>50</v>
      </c>
      <c r="B18" t="s">
        <v>6</v>
      </c>
      <c r="C18" t="s">
        <v>7</v>
      </c>
      <c r="D18" s="6">
        <v>58.966999999999999</v>
      </c>
      <c r="E18" s="7">
        <v>1.7018</v>
      </c>
      <c r="F18" s="6">
        <v>20.360700000000001</v>
      </c>
    </row>
    <row r="19" spans="1:6" x14ac:dyDescent="0.2">
      <c r="A19" t="s">
        <v>51</v>
      </c>
      <c r="B19" t="s">
        <v>4</v>
      </c>
      <c r="C19" t="s">
        <v>23</v>
      </c>
      <c r="D19" s="6">
        <v>98.883099999999999</v>
      </c>
      <c r="E19" s="7">
        <v>1.7525999999999999</v>
      </c>
      <c r="F19" s="6">
        <v>32.192599999999999</v>
      </c>
    </row>
    <row r="20" spans="1:6" x14ac:dyDescent="0.2">
      <c r="A20" t="s">
        <v>52</v>
      </c>
      <c r="B20" t="s">
        <v>4</v>
      </c>
      <c r="C20" t="s">
        <v>9</v>
      </c>
      <c r="D20" s="6">
        <v>95.254400000000004</v>
      </c>
      <c r="E20" s="7">
        <v>1.8542000000000001</v>
      </c>
      <c r="F20" s="6">
        <v>27.7059</v>
      </c>
    </row>
    <row r="21" spans="1:6" x14ac:dyDescent="0.2">
      <c r="A21" t="s">
        <v>53</v>
      </c>
      <c r="B21" t="s">
        <v>6</v>
      </c>
      <c r="C21" t="s">
        <v>24</v>
      </c>
      <c r="D21" s="6">
        <v>53.070300000000003</v>
      </c>
      <c r="E21" s="7">
        <v>1.6002000000000001</v>
      </c>
      <c r="F21" s="6">
        <v>20.7254</v>
      </c>
    </row>
    <row r="22" spans="1:6" x14ac:dyDescent="0.2">
      <c r="A22" t="s">
        <v>54</v>
      </c>
      <c r="B22" t="s">
        <v>4</v>
      </c>
      <c r="C22" t="s">
        <v>25</v>
      </c>
      <c r="D22" s="6">
        <v>94.5</v>
      </c>
      <c r="E22" s="7">
        <v>1.8288</v>
      </c>
      <c r="F22" s="6">
        <v>28.255299999999998</v>
      </c>
    </row>
    <row r="23" spans="1:6" x14ac:dyDescent="0.2">
      <c r="A23" t="s">
        <v>55</v>
      </c>
      <c r="B23" t="s">
        <v>4</v>
      </c>
      <c r="C23" t="s">
        <v>26</v>
      </c>
      <c r="D23" s="6">
        <v>84.368200000000002</v>
      </c>
      <c r="E23" s="7">
        <v>1.7018</v>
      </c>
      <c r="F23" s="6">
        <v>29.131399999999999</v>
      </c>
    </row>
    <row r="24" spans="1:6" ht="15.75" customHeight="1" x14ac:dyDescent="0.2">
      <c r="A24" t="s">
        <v>56</v>
      </c>
      <c r="B24" t="s">
        <v>6</v>
      </c>
      <c r="C24" t="s">
        <v>27</v>
      </c>
      <c r="D24" s="6">
        <v>80.630600000000001</v>
      </c>
      <c r="E24" s="7">
        <v>1.651</v>
      </c>
      <c r="F24" s="6">
        <v>29.580500000000001</v>
      </c>
    </row>
    <row r="25" spans="1:6" ht="15.75" customHeight="1" x14ac:dyDescent="0.2">
      <c r="A25" t="s">
        <v>57</v>
      </c>
      <c r="B25" t="s">
        <v>6</v>
      </c>
      <c r="C25" t="s">
        <v>28</v>
      </c>
      <c r="D25" s="6">
        <v>63.5</v>
      </c>
      <c r="E25" s="7">
        <v>1.5748</v>
      </c>
      <c r="F25" s="6">
        <v>25.604900000000001</v>
      </c>
    </row>
    <row r="26" spans="1:6" x14ac:dyDescent="0.2">
      <c r="A26" t="s">
        <v>58</v>
      </c>
      <c r="B26" t="s">
        <v>6</v>
      </c>
      <c r="C26" t="s">
        <v>13</v>
      </c>
      <c r="D26" s="6">
        <v>60.1</v>
      </c>
      <c r="E26" s="7">
        <v>1.6255999999999999</v>
      </c>
      <c r="F26" s="6">
        <v>22.742999999999999</v>
      </c>
    </row>
    <row r="27" spans="1:6" x14ac:dyDescent="0.2">
      <c r="A27" t="s">
        <v>59</v>
      </c>
      <c r="B27" t="s">
        <v>6</v>
      </c>
      <c r="C27" t="s">
        <v>29</v>
      </c>
      <c r="D27" s="6">
        <v>65</v>
      </c>
      <c r="E27" s="7">
        <v>1.7272000000000001</v>
      </c>
      <c r="F27" s="6">
        <v>21.788499999999999</v>
      </c>
    </row>
    <row r="28" spans="1:6" x14ac:dyDescent="0.2">
      <c r="A28" t="s">
        <v>60</v>
      </c>
      <c r="B28" t="s">
        <v>4</v>
      </c>
      <c r="C28" t="s">
        <v>12</v>
      </c>
      <c r="D28" s="6">
        <v>85.2</v>
      </c>
      <c r="E28" s="7">
        <v>1.8033999999999999</v>
      </c>
      <c r="F28" s="6">
        <v>26.197199999999999</v>
      </c>
    </row>
    <row r="29" spans="1:6" x14ac:dyDescent="0.2">
      <c r="A29" t="s">
        <v>61</v>
      </c>
      <c r="B29" t="s">
        <v>4</v>
      </c>
      <c r="C29" t="s">
        <v>30</v>
      </c>
      <c r="D29" s="6">
        <v>82.5</v>
      </c>
      <c r="E29" s="7">
        <v>1.7525999999999999</v>
      </c>
      <c r="F29" s="6">
        <v>26.858899999999998</v>
      </c>
    </row>
    <row r="30" spans="1:6" x14ac:dyDescent="0.2">
      <c r="A30" t="s">
        <v>62</v>
      </c>
      <c r="B30" t="s">
        <v>4</v>
      </c>
      <c r="C30" t="s">
        <v>25</v>
      </c>
      <c r="D30" s="6">
        <v>86.3</v>
      </c>
      <c r="E30" s="7">
        <v>1.8288</v>
      </c>
      <c r="F30" s="6">
        <v>25.8035</v>
      </c>
    </row>
    <row r="31" spans="1:6" x14ac:dyDescent="0.2">
      <c r="A31" t="s">
        <v>63</v>
      </c>
      <c r="B31" t="s">
        <v>6</v>
      </c>
      <c r="C31" t="s">
        <v>22</v>
      </c>
      <c r="D31" s="6">
        <v>65</v>
      </c>
      <c r="E31" s="7">
        <v>1.6763999999999999</v>
      </c>
      <c r="F31" s="6">
        <v>23.129100000000001</v>
      </c>
    </row>
    <row r="32" spans="1:6" x14ac:dyDescent="0.2">
      <c r="A32" s="1" t="s">
        <v>18</v>
      </c>
      <c r="B32" s="2" t="s">
        <v>31</v>
      </c>
      <c r="C32" s="3">
        <f>SUM(78+53+26+50+51+62+63+39+63+48+41+51+29+30+51,37,26,49,39,43,33,45,57,46,48,61,62,59,33,37)/30</f>
        <v>47</v>
      </c>
      <c r="D32" s="3">
        <f>AVERAGE(D2:D31)</f>
        <v>80.301339999999996</v>
      </c>
      <c r="E32" s="4">
        <f>AVERAGE(E2:E31)</f>
        <v>1.7085733333333337</v>
      </c>
      <c r="F32" s="12">
        <f>AVERAGE(F2:F31)</f>
        <v>27.442750000000004</v>
      </c>
    </row>
    <row r="33" spans="1:6" x14ac:dyDescent="0.2">
      <c r="A33" s="5" t="s">
        <v>19</v>
      </c>
      <c r="B33" t="s">
        <v>32</v>
      </c>
      <c r="C33" s="6">
        <f>_xlfn.STDEV.S(78,53,26,50,51,62,63,39,63,48,41,51,29,30,51,37,26,49,39,43,33,45,57,46,48,61,62,59,33,37)</f>
        <v>12.776594981071632</v>
      </c>
      <c r="D33" s="6">
        <f>_xlfn.STDEV.S(D2:D31)</f>
        <v>16.454766648071438</v>
      </c>
      <c r="E33" s="7">
        <f>_xlfn.STDEV.S(E2:E31)</f>
        <v>9.5954410630987821E-2</v>
      </c>
      <c r="F33" s="13">
        <f>_xlfn.STDEV.S(F2:F31)</f>
        <v>4.9240837415320868</v>
      </c>
    </row>
    <row r="34" spans="1:6" x14ac:dyDescent="0.2">
      <c r="A34" s="5" t="s">
        <v>20</v>
      </c>
      <c r="C34">
        <v>26</v>
      </c>
      <c r="D34" s="6">
        <f>MIN(D2:D31)</f>
        <v>53</v>
      </c>
      <c r="E34" s="7">
        <f>MIN(E2:E31)</f>
        <v>1.5748</v>
      </c>
      <c r="F34" s="13">
        <f>MIN(F2:F31)</f>
        <v>19.4438</v>
      </c>
    </row>
    <row r="35" spans="1:6" x14ac:dyDescent="0.2">
      <c r="A35" s="8" t="s">
        <v>21</v>
      </c>
      <c r="B35" s="9"/>
      <c r="C35" s="9">
        <v>78</v>
      </c>
      <c r="D35" s="11">
        <f>MAX(D2:D31)</f>
        <v>112.4909</v>
      </c>
      <c r="E35" s="10">
        <f>MAX(E2:E31)</f>
        <v>1.9558</v>
      </c>
      <c r="F35" s="14">
        <f>MAX(F2:F31)</f>
        <v>37.016199999999998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Healthy-Total-Body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Blake, Geri</cp:lastModifiedBy>
  <dcterms:created xsi:type="dcterms:W3CDTF">2020-07-02T01:46:26Z</dcterms:created>
  <dcterms:modified xsi:type="dcterms:W3CDTF">2023-09-21T14:05:02Z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a390d5-a4f3-448c-8368-24080179bc53_Enabled">
    <vt:lpwstr>true</vt:lpwstr>
  </property>
  <property fmtid="{D5CDD505-2E9C-101B-9397-08002B2CF9AE}" pid="3" name="MSIP_Label_8ca390d5-a4f3-448c-8368-24080179bc53_SetDate">
    <vt:lpwstr>2023-09-21T14:05:02Z</vt:lpwstr>
  </property>
  <property fmtid="{D5CDD505-2E9C-101B-9397-08002B2CF9AE}" pid="4" name="MSIP_Label_8ca390d5-a4f3-448c-8368-24080179bc53_Method">
    <vt:lpwstr>Standard</vt:lpwstr>
  </property>
  <property fmtid="{D5CDD505-2E9C-101B-9397-08002B2CF9AE}" pid="5" name="MSIP_Label_8ca390d5-a4f3-448c-8368-24080179bc53_Name">
    <vt:lpwstr>Low Risk</vt:lpwstr>
  </property>
  <property fmtid="{D5CDD505-2E9C-101B-9397-08002B2CF9AE}" pid="6" name="MSIP_Label_8ca390d5-a4f3-448c-8368-24080179bc53_SiteId">
    <vt:lpwstr>5b703aa0-061f-4ed9-beca-765a39ee1304</vt:lpwstr>
  </property>
  <property fmtid="{D5CDD505-2E9C-101B-9397-08002B2CF9AE}" pid="7" name="MSIP_Label_8ca390d5-a4f3-448c-8368-24080179bc53_ActionId">
    <vt:lpwstr>870f8932-e736-409f-bdd2-d1db1c811a64</vt:lpwstr>
  </property>
  <property fmtid="{D5CDD505-2E9C-101B-9397-08002B2CF9AE}" pid="8" name="MSIP_Label_8ca390d5-a4f3-448c-8368-24080179bc53_ContentBits">
    <vt:lpwstr>0</vt:lpwstr>
  </property>
</Properties>
</file>