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5CCE1A61-F848-4AE2-8FE2-454FD59DB6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Реестр 1" sheetId="4" r:id="rId1"/>
  </sheets>
  <definedNames>
    <definedName name="_xlnm._FilterDatabase" localSheetId="0" hidden="1">'Реестр 1'!$A$7:$O$189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4" i="4" l="1"/>
  <c r="N134" i="4" s="1"/>
  <c r="M135" i="4"/>
  <c r="N135" i="4" s="1"/>
  <c r="M136" i="4"/>
  <c r="N136" i="4" s="1"/>
  <c r="M137" i="4"/>
  <c r="N137" i="4" s="1"/>
  <c r="M138" i="4"/>
  <c r="N138" i="4" s="1"/>
  <c r="M139" i="4"/>
  <c r="N139" i="4" s="1"/>
  <c r="O139" i="4" s="1"/>
  <c r="M140" i="4"/>
  <c r="N140" i="4" s="1"/>
  <c r="M141" i="4"/>
  <c r="N141" i="4" s="1"/>
  <c r="M142" i="4"/>
  <c r="N142" i="4" s="1"/>
  <c r="M143" i="4"/>
  <c r="N143" i="4" s="1"/>
  <c r="M144" i="4"/>
  <c r="N144" i="4" s="1"/>
  <c r="M145" i="4"/>
  <c r="N145" i="4" s="1"/>
  <c r="O145" i="4" s="1"/>
  <c r="M146" i="4"/>
  <c r="N146" i="4" s="1"/>
  <c r="M147" i="4"/>
  <c r="N147" i="4" s="1"/>
  <c r="M148" i="4"/>
  <c r="N148" i="4" s="1"/>
  <c r="M149" i="4"/>
  <c r="N149" i="4" s="1"/>
  <c r="M150" i="4"/>
  <c r="N150" i="4" s="1"/>
  <c r="M151" i="4"/>
  <c r="N151" i="4" s="1"/>
  <c r="O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N157" i="4" s="1"/>
  <c r="O157" i="4" s="1"/>
  <c r="M158" i="4"/>
  <c r="N158" i="4" s="1"/>
  <c r="M159" i="4"/>
  <c r="N159" i="4" s="1"/>
  <c r="M160" i="4"/>
  <c r="N160" i="4" s="1"/>
  <c r="M161" i="4"/>
  <c r="N161" i="4" s="1"/>
  <c r="M162" i="4"/>
  <c r="N162" i="4" s="1"/>
  <c r="M163" i="4"/>
  <c r="N163" i="4" s="1"/>
  <c r="O163" i="4" s="1"/>
  <c r="M164" i="4"/>
  <c r="N164" i="4" s="1"/>
  <c r="M39" i="4"/>
  <c r="M40" i="4"/>
  <c r="M41" i="4"/>
  <c r="M42" i="4"/>
  <c r="M43" i="4"/>
  <c r="N43" i="4" s="1"/>
  <c r="O43" i="4" s="1"/>
  <c r="M44" i="4"/>
  <c r="M45" i="4"/>
  <c r="M46" i="4"/>
  <c r="M47" i="4"/>
  <c r="M48" i="4"/>
  <c r="N48" i="4" s="1"/>
  <c r="O48" i="4" s="1"/>
  <c r="M49" i="4"/>
  <c r="N49" i="4" s="1"/>
  <c r="O49" i="4" s="1"/>
  <c r="M50" i="4"/>
  <c r="M51" i="4"/>
  <c r="M52" i="4"/>
  <c r="M53" i="4"/>
  <c r="M54" i="4"/>
  <c r="N54" i="4" s="1"/>
  <c r="O54" i="4" s="1"/>
  <c r="M55" i="4"/>
  <c r="N55" i="4" s="1"/>
  <c r="O55" i="4" s="1"/>
  <c r="M56" i="4"/>
  <c r="M57" i="4"/>
  <c r="M58" i="4"/>
  <c r="M59" i="4"/>
  <c r="M60" i="4"/>
  <c r="N60" i="4" s="1"/>
  <c r="O60" i="4" s="1"/>
  <c r="M61" i="4"/>
  <c r="N61" i="4" s="1"/>
  <c r="O61" i="4" s="1"/>
  <c r="M62" i="4"/>
  <c r="M63" i="4"/>
  <c r="M64" i="4"/>
  <c r="M65" i="4"/>
  <c r="M66" i="4"/>
  <c r="N66" i="4" s="1"/>
  <c r="O66" i="4" s="1"/>
  <c r="M67" i="4"/>
  <c r="N67" i="4" s="1"/>
  <c r="O67" i="4" s="1"/>
  <c r="M68" i="4"/>
  <c r="M69" i="4"/>
  <c r="M70" i="4"/>
  <c r="M71" i="4"/>
  <c r="M72" i="4"/>
  <c r="N72" i="4" s="1"/>
  <c r="O72" i="4" s="1"/>
  <c r="M73" i="4"/>
  <c r="N73" i="4" s="1"/>
  <c r="O73" i="4" s="1"/>
  <c r="M74" i="4"/>
  <c r="M75" i="4"/>
  <c r="M76" i="4"/>
  <c r="M77" i="4"/>
  <c r="M78" i="4"/>
  <c r="N78" i="4" s="1"/>
  <c r="O78" i="4" s="1"/>
  <c r="M79" i="4"/>
  <c r="N79" i="4" s="1"/>
  <c r="O79" i="4" s="1"/>
  <c r="M80" i="4"/>
  <c r="M81" i="4"/>
  <c r="M82" i="4"/>
  <c r="M83" i="4"/>
  <c r="M84" i="4"/>
  <c r="N84" i="4" s="1"/>
  <c r="O84" i="4" s="1"/>
  <c r="M85" i="4"/>
  <c r="N85" i="4" s="1"/>
  <c r="O85" i="4" s="1"/>
  <c r="M86" i="4"/>
  <c r="M87" i="4"/>
  <c r="M88" i="4"/>
  <c r="M89" i="4"/>
  <c r="M90" i="4"/>
  <c r="N90" i="4" s="1"/>
  <c r="O90" i="4" s="1"/>
  <c r="M91" i="4"/>
  <c r="N91" i="4" s="1"/>
  <c r="O91" i="4" s="1"/>
  <c r="M92" i="4"/>
  <c r="M93" i="4"/>
  <c r="M94" i="4"/>
  <c r="M95" i="4"/>
  <c r="M96" i="4"/>
  <c r="N96" i="4" s="1"/>
  <c r="O96" i="4" s="1"/>
  <c r="M97" i="4"/>
  <c r="N97" i="4" s="1"/>
  <c r="O97" i="4" s="1"/>
  <c r="M98" i="4"/>
  <c r="M99" i="4"/>
  <c r="M100" i="4"/>
  <c r="M101" i="4"/>
  <c r="M102" i="4"/>
  <c r="N102" i="4" s="1"/>
  <c r="O102" i="4" s="1"/>
  <c r="M103" i="4"/>
  <c r="N103" i="4" s="1"/>
  <c r="O103" i="4" s="1"/>
  <c r="M104" i="4"/>
  <c r="M105" i="4"/>
  <c r="M106" i="4"/>
  <c r="M107" i="4"/>
  <c r="M108" i="4"/>
  <c r="M109" i="4"/>
  <c r="N109" i="4" s="1"/>
  <c r="O109" i="4" s="1"/>
  <c r="M110" i="4"/>
  <c r="M111" i="4"/>
  <c r="M112" i="4"/>
  <c r="M113" i="4"/>
  <c r="M114" i="4"/>
  <c r="M115" i="4"/>
  <c r="N115" i="4" s="1"/>
  <c r="O115" i="4" s="1"/>
  <c r="M116" i="4"/>
  <c r="M117" i="4"/>
  <c r="M118" i="4"/>
  <c r="M119" i="4"/>
  <c r="M120" i="4"/>
  <c r="N120" i="4" s="1"/>
  <c r="M121" i="4"/>
  <c r="N121" i="4" s="1"/>
  <c r="O121" i="4" s="1"/>
  <c r="M122" i="4"/>
  <c r="M123" i="4"/>
  <c r="M124" i="4"/>
  <c r="M125" i="4"/>
  <c r="M126" i="4"/>
  <c r="M127" i="4"/>
  <c r="N127" i="4" s="1"/>
  <c r="O127" i="4" s="1"/>
  <c r="M128" i="4"/>
  <c r="M129" i="4"/>
  <c r="M130" i="4"/>
  <c r="M131" i="4"/>
  <c r="M132" i="4"/>
  <c r="M133" i="4"/>
  <c r="N133" i="4" s="1"/>
  <c r="O133" i="4" s="1"/>
  <c r="M165" i="4"/>
  <c r="M166" i="4"/>
  <c r="M167" i="4"/>
  <c r="N167" i="4" s="1"/>
  <c r="M168" i="4"/>
  <c r="N168" i="4" s="1"/>
  <c r="O168" i="4" s="1"/>
  <c r="M169" i="4"/>
  <c r="M170" i="4"/>
  <c r="M171" i="4"/>
  <c r="M172" i="4"/>
  <c r="M173" i="4"/>
  <c r="M174" i="4"/>
  <c r="N174" i="4" s="1"/>
  <c r="O174" i="4" s="1"/>
  <c r="M175" i="4"/>
  <c r="M176" i="4"/>
  <c r="M177" i="4"/>
  <c r="M178" i="4"/>
  <c r="M179" i="4"/>
  <c r="M180" i="4"/>
  <c r="M181" i="4"/>
  <c r="I189" i="4"/>
  <c r="M9" i="4"/>
  <c r="N9" i="4" s="1"/>
  <c r="M10" i="4"/>
  <c r="M11" i="4"/>
  <c r="N11" i="4" s="1"/>
  <c r="O11" i="4" s="1"/>
  <c r="M12" i="4"/>
  <c r="M13" i="4"/>
  <c r="N13" i="4" s="1"/>
  <c r="M14" i="4"/>
  <c r="M15" i="4"/>
  <c r="N15" i="4" s="1"/>
  <c r="M16" i="4"/>
  <c r="M17" i="4"/>
  <c r="N17" i="4" s="1"/>
  <c r="M18" i="4"/>
  <c r="M19" i="4"/>
  <c r="N19" i="4" s="1"/>
  <c r="M20" i="4"/>
  <c r="M21" i="4"/>
  <c r="N21" i="4" s="1"/>
  <c r="M22" i="4"/>
  <c r="M23" i="4"/>
  <c r="N23" i="4" s="1"/>
  <c r="O23" i="4" s="1"/>
  <c r="M24" i="4"/>
  <c r="M25" i="4"/>
  <c r="N25" i="4" s="1"/>
  <c r="M26" i="4"/>
  <c r="M27" i="4"/>
  <c r="N27" i="4" s="1"/>
  <c r="M28" i="4"/>
  <c r="M29" i="4"/>
  <c r="N29" i="4" s="1"/>
  <c r="O29" i="4" s="1"/>
  <c r="M30" i="4"/>
  <c r="M31" i="4"/>
  <c r="N31" i="4" s="1"/>
  <c r="M32" i="4"/>
  <c r="M33" i="4"/>
  <c r="N33" i="4" s="1"/>
  <c r="M34" i="4"/>
  <c r="M35" i="4"/>
  <c r="N35" i="4" s="1"/>
  <c r="M36" i="4"/>
  <c r="M37" i="4"/>
  <c r="N37" i="4" s="1"/>
  <c r="M38" i="4"/>
  <c r="M182" i="4"/>
  <c r="M183" i="4"/>
  <c r="N183" i="4" s="1"/>
  <c r="M184" i="4"/>
  <c r="N184" i="4" s="1"/>
  <c r="M185" i="4"/>
  <c r="N185" i="4" s="1"/>
  <c r="M186" i="4"/>
  <c r="N186" i="4" s="1"/>
  <c r="M187" i="4"/>
  <c r="N187" i="4" s="1"/>
  <c r="M188" i="4"/>
  <c r="N188" i="4" s="1"/>
  <c r="M8" i="4"/>
  <c r="O159" i="4" l="1"/>
  <c r="O153" i="4"/>
  <c r="O147" i="4"/>
  <c r="O141" i="4"/>
  <c r="O135" i="4"/>
  <c r="O161" i="4"/>
  <c r="O155" i="4"/>
  <c r="O149" i="4"/>
  <c r="O143" i="4"/>
  <c r="O137" i="4"/>
  <c r="O164" i="4"/>
  <c r="O162" i="4"/>
  <c r="O160" i="4"/>
  <c r="O158" i="4"/>
  <c r="O156" i="4"/>
  <c r="O154" i="4"/>
  <c r="O152" i="4"/>
  <c r="O150" i="4"/>
  <c r="O148" i="4"/>
  <c r="O146" i="4"/>
  <c r="O144" i="4"/>
  <c r="O142" i="4"/>
  <c r="O140" i="4"/>
  <c r="O138" i="4"/>
  <c r="O136" i="4"/>
  <c r="O134" i="4"/>
  <c r="N126" i="4"/>
  <c r="O126" i="4" s="1"/>
  <c r="N173" i="4"/>
  <c r="O173" i="4" s="1"/>
  <c r="O167" i="4"/>
  <c r="O120" i="4"/>
  <c r="N108" i="4"/>
  <c r="O108" i="4" s="1"/>
  <c r="N179" i="4"/>
  <c r="O179" i="4" s="1"/>
  <c r="N132" i="4"/>
  <c r="O132" i="4" s="1"/>
  <c r="N114" i="4"/>
  <c r="O114" i="4" s="1"/>
  <c r="N42" i="4"/>
  <c r="O42" i="4" s="1"/>
  <c r="N176" i="4"/>
  <c r="O176" i="4" s="1"/>
  <c r="N170" i="4"/>
  <c r="O170" i="4" s="1"/>
  <c r="N129" i="4"/>
  <c r="O129" i="4" s="1"/>
  <c r="N123" i="4"/>
  <c r="O123" i="4" s="1"/>
  <c r="N117" i="4"/>
  <c r="O117" i="4" s="1"/>
  <c r="N111" i="4"/>
  <c r="O111" i="4" s="1"/>
  <c r="N105" i="4"/>
  <c r="O105" i="4" s="1"/>
  <c r="N99" i="4"/>
  <c r="O99" i="4" s="1"/>
  <c r="N93" i="4"/>
  <c r="O93" i="4" s="1"/>
  <c r="N87" i="4"/>
  <c r="O87" i="4" s="1"/>
  <c r="N81" i="4"/>
  <c r="O81" i="4" s="1"/>
  <c r="N75" i="4"/>
  <c r="O75" i="4" s="1"/>
  <c r="N69" i="4"/>
  <c r="O69" i="4" s="1"/>
  <c r="N63" i="4"/>
  <c r="O63" i="4" s="1"/>
  <c r="N57" i="4"/>
  <c r="O57" i="4" s="1"/>
  <c r="N51" i="4"/>
  <c r="O51" i="4" s="1"/>
  <c r="N45" i="4"/>
  <c r="O45" i="4" s="1"/>
  <c r="N39" i="4"/>
  <c r="O39" i="4" s="1"/>
  <c r="N181" i="4"/>
  <c r="O181" i="4" s="1"/>
  <c r="N175" i="4"/>
  <c r="O175" i="4" s="1"/>
  <c r="N169" i="4"/>
  <c r="O169" i="4" s="1"/>
  <c r="N128" i="4"/>
  <c r="O128" i="4" s="1"/>
  <c r="N122" i="4"/>
  <c r="O122" i="4" s="1"/>
  <c r="N116" i="4"/>
  <c r="O116" i="4" s="1"/>
  <c r="N110" i="4"/>
  <c r="O110" i="4" s="1"/>
  <c r="N104" i="4"/>
  <c r="O104" i="4" s="1"/>
  <c r="N98" i="4"/>
  <c r="O98" i="4" s="1"/>
  <c r="N92" i="4"/>
  <c r="O92" i="4" s="1"/>
  <c r="N86" i="4"/>
  <c r="O86" i="4" s="1"/>
  <c r="N80" i="4"/>
  <c r="O80" i="4" s="1"/>
  <c r="N74" i="4"/>
  <c r="O74" i="4" s="1"/>
  <c r="N68" i="4"/>
  <c r="O68" i="4" s="1"/>
  <c r="N62" i="4"/>
  <c r="O62" i="4" s="1"/>
  <c r="N56" i="4"/>
  <c r="O56" i="4" s="1"/>
  <c r="N50" i="4"/>
  <c r="O50" i="4" s="1"/>
  <c r="N44" i="4"/>
  <c r="O44" i="4" s="1"/>
  <c r="O187" i="4"/>
  <c r="O186" i="4"/>
  <c r="O185" i="4"/>
  <c r="N178" i="4"/>
  <c r="O178" i="4" s="1"/>
  <c r="N172" i="4"/>
  <c r="O172" i="4" s="1"/>
  <c r="N166" i="4"/>
  <c r="O166" i="4" s="1"/>
  <c r="N131" i="4"/>
  <c r="O131" i="4" s="1"/>
  <c r="N125" i="4"/>
  <c r="O125" i="4" s="1"/>
  <c r="N119" i="4"/>
  <c r="O119" i="4" s="1"/>
  <c r="N113" i="4"/>
  <c r="O113" i="4" s="1"/>
  <c r="N107" i="4"/>
  <c r="O107" i="4" s="1"/>
  <c r="N101" i="4"/>
  <c r="O101" i="4" s="1"/>
  <c r="N95" i="4"/>
  <c r="O95" i="4" s="1"/>
  <c r="N89" i="4"/>
  <c r="O89" i="4" s="1"/>
  <c r="N83" i="4"/>
  <c r="O83" i="4" s="1"/>
  <c r="N77" i="4"/>
  <c r="O77" i="4" s="1"/>
  <c r="N71" i="4"/>
  <c r="O71" i="4" s="1"/>
  <c r="N65" i="4"/>
  <c r="O65" i="4" s="1"/>
  <c r="N59" i="4"/>
  <c r="O59" i="4" s="1"/>
  <c r="N53" i="4"/>
  <c r="O53" i="4" s="1"/>
  <c r="N47" i="4"/>
  <c r="O47" i="4" s="1"/>
  <c r="N41" i="4"/>
  <c r="O41" i="4" s="1"/>
  <c r="O184" i="4"/>
  <c r="N177" i="4"/>
  <c r="O177" i="4" s="1"/>
  <c r="N171" i="4"/>
  <c r="O171" i="4" s="1"/>
  <c r="N165" i="4"/>
  <c r="O165" i="4" s="1"/>
  <c r="N130" i="4"/>
  <c r="O130" i="4" s="1"/>
  <c r="N124" i="4"/>
  <c r="O124" i="4" s="1"/>
  <c r="N118" i="4"/>
  <c r="O118" i="4" s="1"/>
  <c r="N112" i="4"/>
  <c r="O112" i="4" s="1"/>
  <c r="N106" i="4"/>
  <c r="O106" i="4" s="1"/>
  <c r="N100" i="4"/>
  <c r="O100" i="4" s="1"/>
  <c r="N94" i="4"/>
  <c r="O94" i="4" s="1"/>
  <c r="N88" i="4"/>
  <c r="O88" i="4" s="1"/>
  <c r="N82" i="4"/>
  <c r="O82" i="4" s="1"/>
  <c r="N76" i="4"/>
  <c r="O76" i="4" s="1"/>
  <c r="N70" i="4"/>
  <c r="O70" i="4" s="1"/>
  <c r="N64" i="4"/>
  <c r="O64" i="4" s="1"/>
  <c r="N58" i="4"/>
  <c r="O58" i="4" s="1"/>
  <c r="N52" i="4"/>
  <c r="O52" i="4" s="1"/>
  <c r="N46" i="4"/>
  <c r="O46" i="4" s="1"/>
  <c r="N40" i="4"/>
  <c r="O40" i="4" s="1"/>
  <c r="O183" i="4"/>
  <c r="M189" i="4"/>
  <c r="O188" i="4"/>
  <c r="O17" i="4"/>
  <c r="O35" i="4"/>
  <c r="N180" i="4"/>
  <c r="O180" i="4" s="1"/>
  <c r="N38" i="4"/>
  <c r="O38" i="4" s="1"/>
  <c r="N32" i="4"/>
  <c r="O32" i="4" s="1"/>
  <c r="N26" i="4"/>
  <c r="O26" i="4" s="1"/>
  <c r="N20" i="4"/>
  <c r="O20" i="4" s="1"/>
  <c r="N14" i="4"/>
  <c r="O14" i="4" s="1"/>
  <c r="O37" i="4"/>
  <c r="O31" i="4"/>
  <c r="O25" i="4"/>
  <c r="O19" i="4"/>
  <c r="O13" i="4"/>
  <c r="N182" i="4"/>
  <c r="O182" i="4" s="1"/>
  <c r="N34" i="4"/>
  <c r="O34" i="4" s="1"/>
  <c r="N28" i="4"/>
  <c r="O28" i="4" s="1"/>
  <c r="N22" i="4"/>
  <c r="O22" i="4" s="1"/>
  <c r="N16" i="4"/>
  <c r="O16" i="4" s="1"/>
  <c r="N10" i="4"/>
  <c r="O10" i="4" s="1"/>
  <c r="O33" i="4"/>
  <c r="O27" i="4"/>
  <c r="O21" i="4"/>
  <c r="O15" i="4"/>
  <c r="O9" i="4"/>
  <c r="N36" i="4"/>
  <c r="O36" i="4" s="1"/>
  <c r="N30" i="4"/>
  <c r="O30" i="4" s="1"/>
  <c r="N24" i="4"/>
  <c r="O24" i="4" s="1"/>
  <c r="N18" i="4"/>
  <c r="O18" i="4" s="1"/>
  <c r="N12" i="4"/>
  <c r="O12" i="4"/>
  <c r="N8" i="4"/>
  <c r="O8" i="4" l="1"/>
  <c r="O189" i="4" s="1"/>
  <c r="N189" i="4"/>
</calcChain>
</file>

<file path=xl/sharedStrings.xml><?xml version="1.0" encoding="utf-8"?>
<sst xmlns="http://schemas.openxmlformats.org/spreadsheetml/2006/main" count="1655" uniqueCount="435">
  <si>
    <t>№ п/п</t>
  </si>
  <si>
    <t>Дата приема груза к перевозке</t>
  </si>
  <si>
    <t>Накладная</t>
  </si>
  <si>
    <t>Вагон</t>
  </si>
  <si>
    <t>Станция отправления</t>
  </si>
  <si>
    <t>Станция назначения</t>
  </si>
  <si>
    <t>Груз</t>
  </si>
  <si>
    <t>Дата раскредитования</t>
  </si>
  <si>
    <t>Расстояние груженого рейса, км</t>
  </si>
  <si>
    <t>Сумма по комплексной ставке, руб</t>
  </si>
  <si>
    <t>Сумма НДС</t>
  </si>
  <si>
    <t>Сумма с НДС</t>
  </si>
  <si>
    <t>Итого:</t>
  </si>
  <si>
    <t xml:space="preserve">Расчет объема оказанных услуг </t>
  </si>
  <si>
    <t>Исполнитель: ООО "РИ-ТРАНС"</t>
  </si>
  <si>
    <t>Комплексная ставка, руб (без НДС)</t>
  </si>
  <si>
    <t>Фактический вес, тн</t>
  </si>
  <si>
    <t>от ИСПОЛНИТЕЛЯ:</t>
  </si>
  <si>
    <t>от ЗАКАЗЧИКА:</t>
  </si>
  <si>
    <t>Генеральный директор</t>
  </si>
  <si>
    <t>НУЖЬЯЛЫ</t>
  </si>
  <si>
    <t>______________/Шашков С.Л.</t>
  </si>
  <si>
    <t>Заказчик: ООО «БАЛЧУГ-ПЕТРОЛЕУМ»</t>
  </si>
  <si>
    <t>______________/Бухинский Э.Ф.</t>
  </si>
  <si>
    <t>ТОЛГОЙТ</t>
  </si>
  <si>
    <t>5 500</t>
  </si>
  <si>
    <t>Станция погранперехода</t>
  </si>
  <si>
    <t>НАУШКИ (ЭКСП.УБЖД: С.БААТАР-У.БАТ(ИСКЛ)</t>
  </si>
  <si>
    <t>30.11.2024</t>
  </si>
  <si>
    <t>НАУШКИ (ЭКСП.УБЖД:УЛААНБААТАР И ДАЛЕЕ)</t>
  </si>
  <si>
    <t>ТОПЛИВО ДИЗЕЛЬНОЕ</t>
  </si>
  <si>
    <t>29.12.2024</t>
  </si>
  <si>
    <t>24.12.2024</t>
  </si>
  <si>
    <t>19.12.2024</t>
  </si>
  <si>
    <t>30.12.2024</t>
  </si>
  <si>
    <t>17.12.2024</t>
  </si>
  <si>
    <t>25.12.2024</t>
  </si>
  <si>
    <t>22.12.2024</t>
  </si>
  <si>
    <t>26.12.2024</t>
  </si>
  <si>
    <t>20.12.2024</t>
  </si>
  <si>
    <t>Период: с 01.01.2025 по 31.01.2025</t>
  </si>
  <si>
    <t>23.12.2024</t>
  </si>
  <si>
    <t>37176736</t>
  </si>
  <si>
    <t>50363639</t>
  </si>
  <si>
    <t>21.12.2024</t>
  </si>
  <si>
    <t>37170162</t>
  </si>
  <si>
    <t>50364173</t>
  </si>
  <si>
    <t>37213374</t>
  </si>
  <si>
    <t>50364751</t>
  </si>
  <si>
    <t>14.01.2025</t>
  </si>
  <si>
    <t>37272159</t>
  </si>
  <si>
    <t>50382100</t>
  </si>
  <si>
    <t>28.12.2024</t>
  </si>
  <si>
    <t>37207105</t>
  </si>
  <si>
    <t>50382167</t>
  </si>
  <si>
    <t>37207124</t>
  </si>
  <si>
    <t>50382613</t>
  </si>
  <si>
    <t>06.01.2025</t>
  </si>
  <si>
    <t>37236418</t>
  </si>
  <si>
    <t>50383041</t>
  </si>
  <si>
    <t>37039565</t>
  </si>
  <si>
    <t>50384189</t>
  </si>
  <si>
    <t>27.12.2024</t>
  </si>
  <si>
    <t>37199178</t>
  </si>
  <si>
    <t>50389683</t>
  </si>
  <si>
    <t>37199279</t>
  </si>
  <si>
    <t>50389956</t>
  </si>
  <si>
    <t>13.01.2025</t>
  </si>
  <si>
    <t>37267174</t>
  </si>
  <si>
    <t>50401454</t>
  </si>
  <si>
    <t>37188793</t>
  </si>
  <si>
    <t>50460831</t>
  </si>
  <si>
    <t>37215273</t>
  </si>
  <si>
    <t>50757608</t>
  </si>
  <si>
    <t>37207129</t>
  </si>
  <si>
    <t>50757624</t>
  </si>
  <si>
    <t>37160663</t>
  </si>
  <si>
    <t>50758044</t>
  </si>
  <si>
    <t>37213422</t>
  </si>
  <si>
    <t>50758523</t>
  </si>
  <si>
    <t>37190564</t>
  </si>
  <si>
    <t>50760065</t>
  </si>
  <si>
    <t>37190628</t>
  </si>
  <si>
    <t>50760271</t>
  </si>
  <si>
    <t>07.01.2025</t>
  </si>
  <si>
    <t>37241107</t>
  </si>
  <si>
    <t>51043396</t>
  </si>
  <si>
    <t>37207126</t>
  </si>
  <si>
    <t>51090041</t>
  </si>
  <si>
    <t>37199208</t>
  </si>
  <si>
    <t>51095040</t>
  </si>
  <si>
    <t>31.12.2024</t>
  </si>
  <si>
    <t>37218795</t>
  </si>
  <si>
    <t>51095057</t>
  </si>
  <si>
    <t>37219633</t>
  </si>
  <si>
    <t>51095263</t>
  </si>
  <si>
    <t>37207134</t>
  </si>
  <si>
    <t>51130383</t>
  </si>
  <si>
    <t>08.01.2025</t>
  </si>
  <si>
    <t>37243991</t>
  </si>
  <si>
    <t>51148393</t>
  </si>
  <si>
    <t>09.01.2025</t>
  </si>
  <si>
    <t>37248901</t>
  </si>
  <si>
    <t>51149391</t>
  </si>
  <si>
    <t>17.01.2025</t>
  </si>
  <si>
    <t>37289750</t>
  </si>
  <si>
    <t>51169597</t>
  </si>
  <si>
    <t>37190465</t>
  </si>
  <si>
    <t>51205193</t>
  </si>
  <si>
    <t>37267709</t>
  </si>
  <si>
    <t>51209302</t>
  </si>
  <si>
    <t>37199152</t>
  </si>
  <si>
    <t>51210201</t>
  </si>
  <si>
    <t>37188800</t>
  </si>
  <si>
    <t>51242881</t>
  </si>
  <si>
    <t>11.01.2025</t>
  </si>
  <si>
    <t>37257863</t>
  </si>
  <si>
    <t>51252492</t>
  </si>
  <si>
    <t>37207116</t>
  </si>
  <si>
    <t>51324804</t>
  </si>
  <si>
    <t>37215096</t>
  </si>
  <si>
    <t>51345262</t>
  </si>
  <si>
    <t>37248890</t>
  </si>
  <si>
    <t>51385342</t>
  </si>
  <si>
    <t>37188810</t>
  </si>
  <si>
    <t>51406296</t>
  </si>
  <si>
    <t>37218823</t>
  </si>
  <si>
    <t>51409597</t>
  </si>
  <si>
    <t>37190599</t>
  </si>
  <si>
    <t>51420735</t>
  </si>
  <si>
    <t>37188754</t>
  </si>
  <si>
    <t>51429090</t>
  </si>
  <si>
    <t>37241096</t>
  </si>
  <si>
    <t>51429652</t>
  </si>
  <si>
    <t>37289719</t>
  </si>
  <si>
    <t>51443919</t>
  </si>
  <si>
    <t>37164881</t>
  </si>
  <si>
    <t>51444073</t>
  </si>
  <si>
    <t>37164912</t>
  </si>
  <si>
    <t>51444164</t>
  </si>
  <si>
    <t>37173285</t>
  </si>
  <si>
    <t>51444511</t>
  </si>
  <si>
    <t>37289639</t>
  </si>
  <si>
    <t>51444537</t>
  </si>
  <si>
    <t>37217854</t>
  </si>
  <si>
    <t>51446326</t>
  </si>
  <si>
    <t>37219643</t>
  </si>
  <si>
    <t>51446664</t>
  </si>
  <si>
    <t>37210910</t>
  </si>
  <si>
    <t>51460954</t>
  </si>
  <si>
    <t>37248885</t>
  </si>
  <si>
    <t>51461127</t>
  </si>
  <si>
    <t>05.01.2025</t>
  </si>
  <si>
    <t>37232653</t>
  </si>
  <si>
    <t>51464857</t>
  </si>
  <si>
    <t>37190531</t>
  </si>
  <si>
    <t>51475788</t>
  </si>
  <si>
    <t>37241101</t>
  </si>
  <si>
    <t>51476943</t>
  </si>
  <si>
    <t>37218816</t>
  </si>
  <si>
    <t>51486462</t>
  </si>
  <si>
    <t>16.01.2025</t>
  </si>
  <si>
    <t>37281839</t>
  </si>
  <si>
    <t>51486975</t>
  </si>
  <si>
    <t>37219642</t>
  </si>
  <si>
    <t>51513554</t>
  </si>
  <si>
    <t>37267661</t>
  </si>
  <si>
    <t>51521789</t>
  </si>
  <si>
    <t>37289783</t>
  </si>
  <si>
    <t>51521805</t>
  </si>
  <si>
    <t>37217915</t>
  </si>
  <si>
    <t>51534899</t>
  </si>
  <si>
    <t>37219647</t>
  </si>
  <si>
    <t>51535714</t>
  </si>
  <si>
    <t>37188762</t>
  </si>
  <si>
    <t>51556405</t>
  </si>
  <si>
    <t>37243965</t>
  </si>
  <si>
    <t>51574739</t>
  </si>
  <si>
    <t>37217912</t>
  </si>
  <si>
    <t>51582377</t>
  </si>
  <si>
    <t>37218914</t>
  </si>
  <si>
    <t>51583508</t>
  </si>
  <si>
    <t>37213367</t>
  </si>
  <si>
    <t>51584308</t>
  </si>
  <si>
    <t>18.12.2024</t>
  </si>
  <si>
    <t>37153298</t>
  </si>
  <si>
    <t>51585248</t>
  </si>
  <si>
    <t>37217895</t>
  </si>
  <si>
    <t>51587533</t>
  </si>
  <si>
    <t>37190468</t>
  </si>
  <si>
    <t>51597201</t>
  </si>
  <si>
    <t>37164941</t>
  </si>
  <si>
    <t>51598142</t>
  </si>
  <si>
    <t>37248888</t>
  </si>
  <si>
    <t>51599009</t>
  </si>
  <si>
    <t>37217919</t>
  </si>
  <si>
    <t>51599561</t>
  </si>
  <si>
    <t>37272141</t>
  </si>
  <si>
    <t>51600716</t>
  </si>
  <si>
    <t>37219644</t>
  </si>
  <si>
    <t>51604635</t>
  </si>
  <si>
    <t>37210677</t>
  </si>
  <si>
    <t>51605129</t>
  </si>
  <si>
    <t>37207165</t>
  </si>
  <si>
    <t>51605814</t>
  </si>
  <si>
    <t>37210671</t>
  </si>
  <si>
    <t>51606481</t>
  </si>
  <si>
    <t>37210659</t>
  </si>
  <si>
    <t>51609998</t>
  </si>
  <si>
    <t>37217857</t>
  </si>
  <si>
    <t>51626620</t>
  </si>
  <si>
    <t>37034776</t>
  </si>
  <si>
    <t>51636934</t>
  </si>
  <si>
    <t>37207113</t>
  </si>
  <si>
    <t>51637312</t>
  </si>
  <si>
    <t>37232469</t>
  </si>
  <si>
    <t>51642494</t>
  </si>
  <si>
    <t>37210692</t>
  </si>
  <si>
    <t>51644086</t>
  </si>
  <si>
    <t>37243987</t>
  </si>
  <si>
    <t>51662088</t>
  </si>
  <si>
    <t>37232609</t>
  </si>
  <si>
    <t>51663151</t>
  </si>
  <si>
    <t>37176783</t>
  </si>
  <si>
    <t>51663771</t>
  </si>
  <si>
    <t>37176841</t>
  </si>
  <si>
    <t>51664654</t>
  </si>
  <si>
    <t>37219637</t>
  </si>
  <si>
    <t>51664746</t>
  </si>
  <si>
    <t>37199308</t>
  </si>
  <si>
    <t>51667772</t>
  </si>
  <si>
    <t>37210956</t>
  </si>
  <si>
    <t>51674455</t>
  </si>
  <si>
    <t>37207160</t>
  </si>
  <si>
    <t>51675023</t>
  </si>
  <si>
    <t>37235646</t>
  </si>
  <si>
    <t>51675320</t>
  </si>
  <si>
    <t>37289678</t>
  </si>
  <si>
    <t>51680783</t>
  </si>
  <si>
    <t>37190504</t>
  </si>
  <si>
    <t>51687481</t>
  </si>
  <si>
    <t>37213387</t>
  </si>
  <si>
    <t>51693067</t>
  </si>
  <si>
    <t>37207110</t>
  </si>
  <si>
    <t>51697324</t>
  </si>
  <si>
    <t>37213351</t>
  </si>
  <si>
    <t>51698496</t>
  </si>
  <si>
    <t>37183432</t>
  </si>
  <si>
    <t>51701183</t>
  </si>
  <si>
    <t>37257878</t>
  </si>
  <si>
    <t>51701530</t>
  </si>
  <si>
    <t>37218930</t>
  </si>
  <si>
    <t>51701613</t>
  </si>
  <si>
    <t>37243934</t>
  </si>
  <si>
    <t>51702140</t>
  </si>
  <si>
    <t>37267494</t>
  </si>
  <si>
    <t>51702272</t>
  </si>
  <si>
    <t>37219635</t>
  </si>
  <si>
    <t>51711844</t>
  </si>
  <si>
    <t>37217888</t>
  </si>
  <si>
    <t>51715621</t>
  </si>
  <si>
    <t>37235650</t>
  </si>
  <si>
    <t>51717635</t>
  </si>
  <si>
    <t>37218858</t>
  </si>
  <si>
    <t>51719011</t>
  </si>
  <si>
    <t>37219634</t>
  </si>
  <si>
    <t>51729457</t>
  </si>
  <si>
    <t>37243972</t>
  </si>
  <si>
    <t>51733723</t>
  </si>
  <si>
    <t>37213296</t>
  </si>
  <si>
    <t>51734374</t>
  </si>
  <si>
    <t>37281805</t>
  </si>
  <si>
    <t>51734655</t>
  </si>
  <si>
    <t>37207222</t>
  </si>
  <si>
    <t>51738102</t>
  </si>
  <si>
    <t>37219640</t>
  </si>
  <si>
    <t>51738227</t>
  </si>
  <si>
    <t>37207163</t>
  </si>
  <si>
    <t>51738615</t>
  </si>
  <si>
    <t>37188778</t>
  </si>
  <si>
    <t>51740587</t>
  </si>
  <si>
    <t>37218893</t>
  </si>
  <si>
    <t>51743185</t>
  </si>
  <si>
    <t>37248897</t>
  </si>
  <si>
    <t>51745412</t>
  </si>
  <si>
    <t>37232564</t>
  </si>
  <si>
    <t>51745958</t>
  </si>
  <si>
    <t>37213268</t>
  </si>
  <si>
    <t>51746139</t>
  </si>
  <si>
    <t>37267551</t>
  </si>
  <si>
    <t>51751758</t>
  </si>
  <si>
    <t>37188773</t>
  </si>
  <si>
    <t>51756849</t>
  </si>
  <si>
    <t>37217879</t>
  </si>
  <si>
    <t>51756955</t>
  </si>
  <si>
    <t>37183399</t>
  </si>
  <si>
    <t>51757920</t>
  </si>
  <si>
    <t>37267626</t>
  </si>
  <si>
    <t>51758571</t>
  </si>
  <si>
    <t>37267564</t>
  </si>
  <si>
    <t>51761229</t>
  </si>
  <si>
    <t>37267638</t>
  </si>
  <si>
    <t>51771939</t>
  </si>
  <si>
    <t>37267604</t>
  </si>
  <si>
    <t>51772200</t>
  </si>
  <si>
    <t>37170134</t>
  </si>
  <si>
    <t>51789170</t>
  </si>
  <si>
    <t>37219636</t>
  </si>
  <si>
    <t>51789428</t>
  </si>
  <si>
    <t>37281798</t>
  </si>
  <si>
    <t>51789501</t>
  </si>
  <si>
    <t>37170152</t>
  </si>
  <si>
    <t>51790103</t>
  </si>
  <si>
    <t>37176861</t>
  </si>
  <si>
    <t>53901518</t>
  </si>
  <si>
    <t>37170160</t>
  </si>
  <si>
    <t>53922803</t>
  </si>
  <si>
    <t>37281819</t>
  </si>
  <si>
    <t>53922977</t>
  </si>
  <si>
    <t>37267761</t>
  </si>
  <si>
    <t>53924098</t>
  </si>
  <si>
    <t>37159869</t>
  </si>
  <si>
    <t>53928404</t>
  </si>
  <si>
    <t>37215212</t>
  </si>
  <si>
    <t>53935292</t>
  </si>
  <si>
    <t>37235643</t>
  </si>
  <si>
    <t>53935748</t>
  </si>
  <si>
    <t>37176815</t>
  </si>
  <si>
    <t>53937397</t>
  </si>
  <si>
    <t>37207169</t>
  </si>
  <si>
    <t>53954095</t>
  </si>
  <si>
    <t>37243981</t>
  </si>
  <si>
    <t>53960043</t>
  </si>
  <si>
    <t>37199162</t>
  </si>
  <si>
    <t>53971685</t>
  </si>
  <si>
    <t>37210927</t>
  </si>
  <si>
    <t>53973483</t>
  </si>
  <si>
    <t>37219645</t>
  </si>
  <si>
    <t>53973566</t>
  </si>
  <si>
    <t>37149618</t>
  </si>
  <si>
    <t>53975942</t>
  </si>
  <si>
    <t>37210937</t>
  </si>
  <si>
    <t>53976528</t>
  </si>
  <si>
    <t>37199168</t>
  </si>
  <si>
    <t>54090220</t>
  </si>
  <si>
    <t>37199237</t>
  </si>
  <si>
    <t>54090675</t>
  </si>
  <si>
    <t>37289659</t>
  </si>
  <si>
    <t>54090931</t>
  </si>
  <si>
    <t>37232645</t>
  </si>
  <si>
    <t>54091202</t>
  </si>
  <si>
    <t>37164969</t>
  </si>
  <si>
    <t>54092226</t>
  </si>
  <si>
    <t>37218839</t>
  </si>
  <si>
    <t>54661004</t>
  </si>
  <si>
    <t>37153303</t>
  </si>
  <si>
    <t>54663083</t>
  </si>
  <si>
    <t>37153285</t>
  </si>
  <si>
    <t>54666086</t>
  </si>
  <si>
    <t>37210684</t>
  </si>
  <si>
    <t>57338055</t>
  </si>
  <si>
    <t>37281828</t>
  </si>
  <si>
    <t>57368912</t>
  </si>
  <si>
    <t>37232593</t>
  </si>
  <si>
    <t>57484099</t>
  </si>
  <si>
    <t>37188828</t>
  </si>
  <si>
    <t>57872582</t>
  </si>
  <si>
    <t>37173291</t>
  </si>
  <si>
    <t>58294190</t>
  </si>
  <si>
    <t>37218832</t>
  </si>
  <si>
    <t>58304783</t>
  </si>
  <si>
    <t>37149681</t>
  </si>
  <si>
    <t>73904658</t>
  </si>
  <si>
    <t>37218881</t>
  </si>
  <si>
    <t>73905416</t>
  </si>
  <si>
    <t>37170168</t>
  </si>
  <si>
    <t>74987926</t>
  </si>
  <si>
    <t>37149644</t>
  </si>
  <si>
    <t>74988031</t>
  </si>
  <si>
    <t>37160672</t>
  </si>
  <si>
    <t>74988619</t>
  </si>
  <si>
    <t>37267865</t>
  </si>
  <si>
    <t>75032466</t>
  </si>
  <si>
    <t>37232584</t>
  </si>
  <si>
    <t>75032938</t>
  </si>
  <si>
    <t>37217903</t>
  </si>
  <si>
    <t>75168088</t>
  </si>
  <si>
    <t>37218810</t>
  </si>
  <si>
    <t>75168682</t>
  </si>
  <si>
    <t>37183570</t>
  </si>
  <si>
    <t>75169854</t>
  </si>
  <si>
    <t>37159380</t>
  </si>
  <si>
    <t>75169987</t>
  </si>
  <si>
    <t>37243995</t>
  </si>
  <si>
    <t>75170068</t>
  </si>
  <si>
    <t>37217916</t>
  </si>
  <si>
    <t>75170142</t>
  </si>
  <si>
    <t>37235662</t>
  </si>
  <si>
    <t>75170605</t>
  </si>
  <si>
    <t>37241092</t>
  </si>
  <si>
    <t>75170852</t>
  </si>
  <si>
    <t>37243908</t>
  </si>
  <si>
    <t>75171165</t>
  </si>
  <si>
    <t>37267345</t>
  </si>
  <si>
    <t>75171629</t>
  </si>
  <si>
    <t>37289705</t>
  </si>
  <si>
    <t>75172106</t>
  </si>
  <si>
    <t>37243919</t>
  </si>
  <si>
    <t>75172346</t>
  </si>
  <si>
    <t>37207127</t>
  </si>
  <si>
    <t>75172429</t>
  </si>
  <si>
    <t>37235659</t>
  </si>
  <si>
    <t>75172916</t>
  </si>
  <si>
    <t>37164981</t>
  </si>
  <si>
    <t>75176636</t>
  </si>
  <si>
    <t>37267255</t>
  </si>
  <si>
    <t>75178103</t>
  </si>
  <si>
    <t>37173275</t>
  </si>
  <si>
    <t>50363480</t>
  </si>
  <si>
    <t>12.01.2025</t>
  </si>
  <si>
    <t>27.01.2025</t>
  </si>
  <si>
    <t>10.01.2025</t>
  </si>
  <si>
    <t>19.01.2025</t>
  </si>
  <si>
    <t>01.01.2025</t>
  </si>
  <si>
    <t>26.01.2025</t>
  </si>
  <si>
    <t>23.01.2025</t>
  </si>
  <si>
    <t>29.01.2025</t>
  </si>
  <si>
    <t>28.01.2025</t>
  </si>
  <si>
    <t>03.01.2025</t>
  </si>
  <si>
    <t>31.01.2025</t>
  </si>
  <si>
    <t>04.01.2025</t>
  </si>
  <si>
    <t>15.01.2025</t>
  </si>
  <si>
    <t>02.01.2025</t>
  </si>
  <si>
    <t>25.01.2025</t>
  </si>
  <si>
    <t>18.01.2025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</si>
</sst>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name val="Arial"/>
      <family val="2"/>
      <charset val="204"/>
    </font>
    <font>
      <sz val="8"/>
      <name val="Calibri"/>
      <family val="2"/>
      <scheme val="minor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165" fontId="4" fillId="0" borderId="1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right" vertical="center"/>
    </xf>
    <xf numFmtId="0" fontId="2" fillId="0" borderId="0" xfId="6"/>
    <xf numFmtId="0" fontId="6" fillId="0" borderId="0" xfId="0" applyFont="1" applyAlignment="1">
      <alignment horizontal="left" vertical="center" wrapText="1"/>
    </xf>
    <xf numFmtId="4" fontId="0" fillId="0" borderId="0" xfId="0" applyNumberFormat="1"/>
    <xf numFmtId="0" fontId="8" fillId="0" borderId="0" xfId="0" applyFont="1" applyAlignment="1">
      <alignment horizontal="left" vertical="center" wrapText="1"/>
    </xf>
    <xf numFmtId="0" fontId="11" fillId="2" borderId="0" xfId="0" applyFont="1" applyFill="1" applyAlignment="1">
      <alignment vertical="top" wrapText="1"/>
    </xf>
    <xf numFmtId="0" fontId="0" fillId="0" borderId="0" xfId="0" applyAlignment="1">
      <alignment horizontal="left"/>
    </xf>
    <xf numFmtId="0" fontId="11" fillId="2" borderId="0" xfId="0" applyFont="1" applyFill="1" applyAlignment="1">
      <alignment vertical="center" wrapText="1"/>
    </xf>
    <xf numFmtId="0" fontId="3" fillId="0" borderId="4" xfId="1" applyFont="1" applyBorder="1" applyAlignment="1">
      <alignment horizontal="center" vertical="center"/>
    </xf>
    <xf numFmtId="4" fontId="3" fillId="0" borderId="4" xfId="7" applyNumberFormat="1" applyFont="1" applyBorder="1" applyAlignment="1">
      <alignment horizontal="right" vertical="center"/>
    </xf>
    <xf numFmtId="2" fontId="3" fillId="0" borderId="4" xfId="7" applyNumberFormat="1" applyFont="1" applyBorder="1" applyAlignment="1">
      <alignment horizontal="right" vertical="center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top" wrapText="1"/>
    </xf>
    <xf numFmtId="0" fontId="3" fillId="0" borderId="2" xfId="8" applyFont="1" applyBorder="1" applyAlignment="1">
      <alignment horizontal="left" vertical="top"/>
    </xf>
    <xf numFmtId="0" fontId="3" fillId="0" borderId="1" xfId="8" applyFont="1" applyBorder="1" applyAlignment="1">
      <alignment horizontal="center" vertical="center" wrapText="1"/>
    </xf>
    <xf numFmtId="4" fontId="3" fillId="0" borderId="4" xfId="1" applyNumberFormat="1" applyFont="1" applyBorder="1" applyAlignment="1">
      <alignment horizontal="right" vertical="center"/>
    </xf>
    <xf numFmtId="0" fontId="3" fillId="0" borderId="2" xfId="8" applyFont="1" applyBorder="1" applyAlignment="1">
      <alignment horizontal="left" vertical="center"/>
    </xf>
    <xf numFmtId="0" fontId="14" fillId="0" borderId="2" xfId="9" applyFont="1" applyBorder="1" applyAlignment="1">
      <alignment horizontal="left" vertical="top"/>
    </xf>
    <xf numFmtId="0" fontId="14" fillId="0" borderId="2" xfId="9" applyFont="1" applyBorder="1" applyAlignment="1">
      <alignment horizontal="center" vertical="center"/>
    </xf>
    <xf numFmtId="164" fontId="14" fillId="0" borderId="2" xfId="9" applyNumberFormat="1" applyFont="1" applyBorder="1" applyAlignment="1">
      <alignment horizontal="right" vertical="center"/>
    </xf>
    <xf numFmtId="0" fontId="11" fillId="2" borderId="0" xfId="0" applyFont="1" applyFill="1" applyAlignment="1">
      <alignment horizontal="left" vertical="top" wrapText="1"/>
    </xf>
    <xf numFmtId="4" fontId="12" fillId="2" borderId="0" xfId="0" applyNumberFormat="1" applyFont="1" applyFill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5" fillId="0" borderId="0" xfId="6" applyFont="1" applyAlignment="1">
      <alignment horizontal="center"/>
    </xf>
    <xf numFmtId="0" fontId="11" fillId="2" borderId="0" xfId="0" applyFont="1" applyFill="1" applyAlignment="1">
      <alignment horizontal="left" vertical="center" wrapText="1"/>
    </xf>
    <xf numFmtId="4" fontId="12" fillId="2" borderId="0" xfId="0" applyNumberFormat="1" applyFont="1" applyFill="1" applyAlignment="1">
      <alignment horizontal="left" vertical="center" wrapText="1"/>
    </xf>
  </cellXfs>
  <cellStyles count="10">
    <cellStyle name="Обычный" xfId="0" builtinId="0"/>
    <cellStyle name="Обычный 2" xfId="3" xr:uid="{00000000-0005-0000-0000-000001000000}"/>
    <cellStyle name="Обычный 2 2" xfId="4" xr:uid="{00000000-0005-0000-0000-000002000000}"/>
    <cellStyle name="Обычный 5 2" xfId="5" xr:uid="{00000000-0005-0000-0000-000003000000}"/>
    <cellStyle name="Обычный 6 2" xfId="2" xr:uid="{00000000-0005-0000-0000-000004000000}"/>
    <cellStyle name="Обычный_Лист1" xfId="1" xr:uid="{00000000-0005-0000-0000-000005000000}"/>
    <cellStyle name="Обычный_Лист4" xfId="7" xr:uid="{D144C348-3615-4D2B-A46E-5E13A11FA409}"/>
    <cellStyle name="Обычный_РФ 01-30.04 пл БТС" xfId="9" xr:uid="{924E3BB9-E07D-4DA4-8DDE-1D8DC2B7D97C}"/>
    <cellStyle name="Обычный_РФ 01-30.06 пл Ри-Инвест" xfId="6" xr:uid="{00000000-0005-0000-0000-000008000000}"/>
    <cellStyle name="Обычный_ЭКСП 01-30.04 пл РИ-Инв 20%" xfId="8" xr:uid="{EDD165FA-B971-4873-BDC2-417169EB02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5B3E-DC04-42C1-8387-9E975412C964}">
  <dimension ref="A1:O195"/>
  <sheetViews>
    <sheetView tabSelected="1" topLeftCell="A166" workbookViewId="0">
      <selection activeCell="F195" sqref="F195"/>
    </sheetView>
  </sheetViews>
  <sheetFormatPr defaultRowHeight="15" x14ac:dyDescent="0.25"/>
  <cols>
    <col min="2" max="2" width="14.85546875" customWidth="1"/>
    <col min="3" max="3" width="12.7109375" customWidth="1"/>
    <col min="4" max="4" width="11.5703125" customWidth="1"/>
    <col min="5" max="5" width="14.42578125" customWidth="1"/>
    <col min="6" max="6" width="45.5703125" customWidth="1"/>
    <col min="7" max="7" width="19" customWidth="1"/>
    <col min="8" max="8" width="26" customWidth="1"/>
    <col min="9" max="9" width="13.28515625" customWidth="1"/>
    <col min="10" max="10" width="16.42578125" customWidth="1"/>
    <col min="11" max="11" width="10.7109375" customWidth="1"/>
    <col min="12" max="12" width="14.5703125" customWidth="1"/>
    <col min="13" max="13" width="16.5703125" bestFit="1" customWidth="1"/>
    <col min="14" max="14" width="13.42578125" customWidth="1"/>
    <col min="15" max="15" width="15.5703125" customWidth="1"/>
    <col min="17" max="17" width="9.5703125" bestFit="1" customWidth="1"/>
  </cols>
  <sheetData>
    <row r="1" spans="1:15" ht="18" x14ac:dyDescent="0.25">
      <c r="A1" s="28" t="s">
        <v>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5" ht="15.75" customHeight="1" x14ac:dyDescent="0.25">
      <c r="A2" s="29" t="s">
        <v>14</v>
      </c>
      <c r="B2" s="30"/>
      <c r="C2" s="30"/>
      <c r="D2" s="30"/>
      <c r="E2" s="30"/>
      <c r="F2" s="30"/>
      <c r="G2" s="30"/>
      <c r="H2" s="8"/>
      <c r="I2" s="8"/>
      <c r="J2" s="8"/>
      <c r="K2" s="8"/>
      <c r="L2" s="9"/>
      <c r="M2" s="9"/>
    </row>
    <row r="3" spans="1:15" ht="15.75" customHeight="1" x14ac:dyDescent="0.25">
      <c r="A3" s="29" t="s">
        <v>22</v>
      </c>
      <c r="B3" s="30"/>
      <c r="C3" s="30"/>
      <c r="D3" s="30"/>
      <c r="E3" s="30"/>
      <c r="F3" s="30"/>
      <c r="G3" s="30"/>
      <c r="H3" s="8"/>
      <c r="I3" s="8"/>
      <c r="J3" s="8"/>
      <c r="K3" s="8"/>
      <c r="L3" s="9"/>
      <c r="M3" s="9"/>
    </row>
    <row r="4" spans="1:15" ht="15.75" x14ac:dyDescent="0.25">
      <c r="A4" s="29" t="s">
        <v>40</v>
      </c>
      <c r="B4" s="30"/>
      <c r="C4" s="30"/>
      <c r="D4" s="30"/>
      <c r="E4" s="30"/>
      <c r="F4" s="30"/>
      <c r="G4" s="30"/>
      <c r="H4" s="10"/>
      <c r="I4" s="8"/>
      <c r="J4" s="8"/>
      <c r="K4" s="8"/>
      <c r="L4" s="9"/>
      <c r="M4" s="9"/>
    </row>
    <row r="5" spans="1:15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 ht="15.75" thickBo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51.75" thickBot="1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20" t="s">
        <v>26</v>
      </c>
      <c r="G7" s="1" t="s">
        <v>5</v>
      </c>
      <c r="H7" s="1" t="s">
        <v>6</v>
      </c>
      <c r="I7" s="1" t="s">
        <v>16</v>
      </c>
      <c r="J7" s="1" t="s">
        <v>7</v>
      </c>
      <c r="K7" s="1" t="s">
        <v>8</v>
      </c>
      <c r="L7" s="1" t="s">
        <v>15</v>
      </c>
      <c r="M7" s="1" t="s">
        <v>9</v>
      </c>
      <c r="N7" s="1" t="s">
        <v>10</v>
      </c>
      <c r="O7" s="1" t="s">
        <v>11</v>
      </c>
    </row>
    <row r="8" spans="1:15" x14ac:dyDescent="0.25">
      <c r="A8" s="14">
        <v>1</v>
      </c>
      <c r="B8" s="24" t="s">
        <v>37</v>
      </c>
      <c r="C8" s="24" t="s">
        <v>417</v>
      </c>
      <c r="D8" s="24" t="s">
        <v>418</v>
      </c>
      <c r="E8" s="19" t="s">
        <v>20</v>
      </c>
      <c r="F8" s="23" t="s">
        <v>27</v>
      </c>
      <c r="G8" s="23" t="s">
        <v>24</v>
      </c>
      <c r="H8" s="22" t="s">
        <v>30</v>
      </c>
      <c r="I8" s="25">
        <v>64.998000000000005</v>
      </c>
      <c r="J8" s="24" t="s">
        <v>57</v>
      </c>
      <c r="K8" s="24" t="s">
        <v>25</v>
      </c>
      <c r="L8" s="21">
        <v>13131</v>
      </c>
      <c r="M8" s="15">
        <f>ROUND(L8*I8,2)</f>
        <v>853488.74</v>
      </c>
      <c r="N8" s="16">
        <f>ROUND(M8*0,2)</f>
        <v>0</v>
      </c>
      <c r="O8" s="15">
        <f>ROUND(M8+N8,2)</f>
        <v>853488.74</v>
      </c>
    </row>
    <row r="9" spans="1:15" x14ac:dyDescent="0.25">
      <c r="A9" s="14">
        <v>2</v>
      </c>
      <c r="B9" s="24" t="s">
        <v>41</v>
      </c>
      <c r="C9" s="24" t="s">
        <v>42</v>
      </c>
      <c r="D9" s="24" t="s">
        <v>43</v>
      </c>
      <c r="E9" s="19" t="s">
        <v>20</v>
      </c>
      <c r="F9" s="23" t="s">
        <v>27</v>
      </c>
      <c r="G9" s="23" t="s">
        <v>24</v>
      </c>
      <c r="H9" s="22" t="s">
        <v>30</v>
      </c>
      <c r="I9" s="25">
        <v>64.998000000000005</v>
      </c>
      <c r="J9" s="24" t="s">
        <v>57</v>
      </c>
      <c r="K9" s="24" t="s">
        <v>25</v>
      </c>
      <c r="L9" s="21">
        <v>13131</v>
      </c>
      <c r="M9" s="15">
        <f t="shared" ref="M9:M166" si="0">ROUND(L9*I9,2)</f>
        <v>853488.74</v>
      </c>
      <c r="N9" s="16">
        <f t="shared" ref="N9:N166" si="1">ROUND(M9*0,2)</f>
        <v>0</v>
      </c>
      <c r="O9" s="15">
        <f t="shared" ref="O9:O166" si="2">ROUND(M9+N9,2)</f>
        <v>853488.74</v>
      </c>
    </row>
    <row r="10" spans="1:15" x14ac:dyDescent="0.25">
      <c r="A10" s="14">
        <v>3</v>
      </c>
      <c r="B10" s="24" t="s">
        <v>44</v>
      </c>
      <c r="C10" s="24" t="s">
        <v>45</v>
      </c>
      <c r="D10" s="24" t="s">
        <v>46</v>
      </c>
      <c r="E10" s="19" t="s">
        <v>20</v>
      </c>
      <c r="F10" s="23" t="s">
        <v>27</v>
      </c>
      <c r="G10" s="23" t="s">
        <v>24</v>
      </c>
      <c r="H10" s="22" t="s">
        <v>30</v>
      </c>
      <c r="I10" s="25">
        <v>64.998999999999995</v>
      </c>
      <c r="J10" s="24" t="s">
        <v>57</v>
      </c>
      <c r="K10" s="24" t="s">
        <v>25</v>
      </c>
      <c r="L10" s="21">
        <v>13131</v>
      </c>
      <c r="M10" s="15">
        <f t="shared" si="0"/>
        <v>853501.87</v>
      </c>
      <c r="N10" s="16">
        <f t="shared" si="1"/>
        <v>0</v>
      </c>
      <c r="O10" s="15">
        <f t="shared" si="2"/>
        <v>853501.87</v>
      </c>
    </row>
    <row r="11" spans="1:15" x14ac:dyDescent="0.25">
      <c r="A11" s="14">
        <v>4</v>
      </c>
      <c r="B11" s="24" t="s">
        <v>34</v>
      </c>
      <c r="C11" s="24" t="s">
        <v>47</v>
      </c>
      <c r="D11" s="24" t="s">
        <v>48</v>
      </c>
      <c r="E11" s="19" t="s">
        <v>20</v>
      </c>
      <c r="F11" s="23" t="s">
        <v>27</v>
      </c>
      <c r="G11" s="23" t="s">
        <v>24</v>
      </c>
      <c r="H11" s="22" t="s">
        <v>30</v>
      </c>
      <c r="I11" s="25">
        <v>64.998000000000005</v>
      </c>
      <c r="J11" s="24" t="s">
        <v>419</v>
      </c>
      <c r="K11" s="24" t="s">
        <v>25</v>
      </c>
      <c r="L11" s="21">
        <v>13131</v>
      </c>
      <c r="M11" s="15">
        <f t="shared" si="0"/>
        <v>853488.74</v>
      </c>
      <c r="N11" s="16">
        <f t="shared" si="1"/>
        <v>0</v>
      </c>
      <c r="O11" s="15">
        <f t="shared" si="2"/>
        <v>853488.74</v>
      </c>
    </row>
    <row r="12" spans="1:15" x14ac:dyDescent="0.25">
      <c r="A12" s="14">
        <v>5</v>
      </c>
      <c r="B12" s="24" t="s">
        <v>49</v>
      </c>
      <c r="C12" s="24" t="s">
        <v>50</v>
      </c>
      <c r="D12" s="24" t="s">
        <v>51</v>
      </c>
      <c r="E12" s="19" t="s">
        <v>20</v>
      </c>
      <c r="F12" s="23" t="s">
        <v>29</v>
      </c>
      <c r="G12" s="23" t="s">
        <v>24</v>
      </c>
      <c r="H12" s="22" t="s">
        <v>30</v>
      </c>
      <c r="I12" s="25">
        <v>64.998999999999995</v>
      </c>
      <c r="J12" s="24" t="s">
        <v>420</v>
      </c>
      <c r="K12" s="24" t="s">
        <v>25</v>
      </c>
      <c r="L12" s="21">
        <v>13131</v>
      </c>
      <c r="M12" s="15">
        <f t="shared" si="0"/>
        <v>853501.87</v>
      </c>
      <c r="N12" s="16">
        <f t="shared" si="1"/>
        <v>0</v>
      </c>
      <c r="O12" s="15">
        <f t="shared" si="2"/>
        <v>853501.87</v>
      </c>
    </row>
    <row r="13" spans="1:15" x14ac:dyDescent="0.25">
      <c r="A13" s="14">
        <v>6</v>
      </c>
      <c r="B13" s="24" t="s">
        <v>52</v>
      </c>
      <c r="C13" s="24" t="s">
        <v>53</v>
      </c>
      <c r="D13" s="24" t="s">
        <v>54</v>
      </c>
      <c r="E13" s="19" t="s">
        <v>20</v>
      </c>
      <c r="F13" s="23" t="s">
        <v>27</v>
      </c>
      <c r="G13" s="23" t="s">
        <v>24</v>
      </c>
      <c r="H13" s="22" t="s">
        <v>30</v>
      </c>
      <c r="I13" s="25">
        <v>64.998999999999995</v>
      </c>
      <c r="J13" s="24" t="s">
        <v>419</v>
      </c>
      <c r="K13" s="24" t="s">
        <v>25</v>
      </c>
      <c r="L13" s="21">
        <v>13131</v>
      </c>
      <c r="M13" s="15">
        <f t="shared" si="0"/>
        <v>853501.87</v>
      </c>
      <c r="N13" s="16">
        <f t="shared" si="1"/>
        <v>0</v>
      </c>
      <c r="O13" s="15">
        <f t="shared" si="2"/>
        <v>853501.87</v>
      </c>
    </row>
    <row r="14" spans="1:15" x14ac:dyDescent="0.25">
      <c r="A14" s="14">
        <v>7</v>
      </c>
      <c r="B14" s="24" t="s">
        <v>52</v>
      </c>
      <c r="C14" s="24" t="s">
        <v>55</v>
      </c>
      <c r="D14" s="24" t="s">
        <v>56</v>
      </c>
      <c r="E14" s="19" t="s">
        <v>20</v>
      </c>
      <c r="F14" s="23" t="s">
        <v>27</v>
      </c>
      <c r="G14" s="23" t="s">
        <v>24</v>
      </c>
      <c r="H14" s="22" t="s">
        <v>30</v>
      </c>
      <c r="I14" s="25">
        <v>64.998999999999995</v>
      </c>
      <c r="J14" s="24" t="s">
        <v>421</v>
      </c>
      <c r="K14" s="24" t="s">
        <v>25</v>
      </c>
      <c r="L14" s="21">
        <v>13131</v>
      </c>
      <c r="M14" s="15">
        <f t="shared" si="0"/>
        <v>853501.87</v>
      </c>
      <c r="N14" s="16">
        <f t="shared" si="1"/>
        <v>0</v>
      </c>
      <c r="O14" s="15">
        <f t="shared" si="2"/>
        <v>853501.87</v>
      </c>
    </row>
    <row r="15" spans="1:15" x14ac:dyDescent="0.25">
      <c r="A15" s="14">
        <v>8</v>
      </c>
      <c r="B15" s="24" t="s">
        <v>57</v>
      </c>
      <c r="C15" s="24" t="s">
        <v>58</v>
      </c>
      <c r="D15" s="24" t="s">
        <v>59</v>
      </c>
      <c r="E15" s="19" t="s">
        <v>20</v>
      </c>
      <c r="F15" s="23" t="s">
        <v>27</v>
      </c>
      <c r="G15" s="23" t="s">
        <v>24</v>
      </c>
      <c r="H15" s="22" t="s">
        <v>30</v>
      </c>
      <c r="I15" s="25">
        <v>64.998000000000005</v>
      </c>
      <c r="J15" s="24" t="s">
        <v>422</v>
      </c>
      <c r="K15" s="24" t="s">
        <v>25</v>
      </c>
      <c r="L15" s="21">
        <v>13131</v>
      </c>
      <c r="M15" s="15">
        <f t="shared" si="0"/>
        <v>853488.74</v>
      </c>
      <c r="N15" s="16">
        <f t="shared" si="1"/>
        <v>0</v>
      </c>
      <c r="O15" s="15">
        <f t="shared" si="2"/>
        <v>853488.74</v>
      </c>
    </row>
    <row r="16" spans="1:15" x14ac:dyDescent="0.25">
      <c r="A16" s="14">
        <v>9</v>
      </c>
      <c r="B16" s="24" t="s">
        <v>28</v>
      </c>
      <c r="C16" s="24" t="s">
        <v>60</v>
      </c>
      <c r="D16" s="24" t="s">
        <v>61</v>
      </c>
      <c r="E16" s="19" t="s">
        <v>20</v>
      </c>
      <c r="F16" s="23" t="s">
        <v>27</v>
      </c>
      <c r="G16" s="23" t="s">
        <v>24</v>
      </c>
      <c r="H16" s="22" t="s">
        <v>30</v>
      </c>
      <c r="I16" s="25">
        <v>64.498000000000005</v>
      </c>
      <c r="J16" s="24" t="s">
        <v>423</v>
      </c>
      <c r="K16" s="24" t="s">
        <v>25</v>
      </c>
      <c r="L16" s="21">
        <v>13131</v>
      </c>
      <c r="M16" s="15">
        <f t="shared" si="0"/>
        <v>846923.24</v>
      </c>
      <c r="N16" s="16">
        <f t="shared" si="1"/>
        <v>0</v>
      </c>
      <c r="O16" s="15">
        <f t="shared" si="2"/>
        <v>846923.24</v>
      </c>
    </row>
    <row r="17" spans="1:15" x14ac:dyDescent="0.25">
      <c r="A17" s="14">
        <v>10</v>
      </c>
      <c r="B17" s="24" t="s">
        <v>62</v>
      </c>
      <c r="C17" s="24" t="s">
        <v>63</v>
      </c>
      <c r="D17" s="24" t="s">
        <v>64</v>
      </c>
      <c r="E17" s="19" t="s">
        <v>20</v>
      </c>
      <c r="F17" s="23" t="s">
        <v>27</v>
      </c>
      <c r="G17" s="23" t="s">
        <v>24</v>
      </c>
      <c r="H17" s="22" t="s">
        <v>30</v>
      </c>
      <c r="I17" s="25">
        <v>65.498999999999995</v>
      </c>
      <c r="J17" s="24" t="s">
        <v>101</v>
      </c>
      <c r="K17" s="24" t="s">
        <v>25</v>
      </c>
      <c r="L17" s="21">
        <v>13131</v>
      </c>
      <c r="M17" s="15">
        <f t="shared" si="0"/>
        <v>860067.37</v>
      </c>
      <c r="N17" s="16">
        <f t="shared" si="1"/>
        <v>0</v>
      </c>
      <c r="O17" s="15">
        <f t="shared" si="2"/>
        <v>860067.37</v>
      </c>
    </row>
    <row r="18" spans="1:15" x14ac:dyDescent="0.25">
      <c r="A18" s="14">
        <v>11</v>
      </c>
      <c r="B18" s="24" t="s">
        <v>62</v>
      </c>
      <c r="C18" s="24" t="s">
        <v>65</v>
      </c>
      <c r="D18" s="24" t="s">
        <v>66</v>
      </c>
      <c r="E18" s="19" t="s">
        <v>20</v>
      </c>
      <c r="F18" s="23" t="s">
        <v>27</v>
      </c>
      <c r="G18" s="23" t="s">
        <v>24</v>
      </c>
      <c r="H18" s="22" t="s">
        <v>30</v>
      </c>
      <c r="I18" s="25">
        <v>65.498000000000005</v>
      </c>
      <c r="J18" s="24" t="s">
        <v>101</v>
      </c>
      <c r="K18" s="24" t="s">
        <v>25</v>
      </c>
      <c r="L18" s="21">
        <v>13131</v>
      </c>
      <c r="M18" s="15">
        <f t="shared" si="0"/>
        <v>860054.24</v>
      </c>
      <c r="N18" s="16">
        <f t="shared" si="1"/>
        <v>0</v>
      </c>
      <c r="O18" s="15">
        <f t="shared" si="2"/>
        <v>860054.24</v>
      </c>
    </row>
    <row r="19" spans="1:15" x14ac:dyDescent="0.25">
      <c r="A19" s="14">
        <v>12</v>
      </c>
      <c r="B19" s="24" t="s">
        <v>67</v>
      </c>
      <c r="C19" s="24" t="s">
        <v>68</v>
      </c>
      <c r="D19" s="24" t="s">
        <v>69</v>
      </c>
      <c r="E19" s="19" t="s">
        <v>20</v>
      </c>
      <c r="F19" s="23" t="s">
        <v>27</v>
      </c>
      <c r="G19" s="23" t="s">
        <v>24</v>
      </c>
      <c r="H19" s="22" t="s">
        <v>30</v>
      </c>
      <c r="I19" s="25">
        <v>65.498999999999995</v>
      </c>
      <c r="J19" s="24" t="s">
        <v>424</v>
      </c>
      <c r="K19" s="24" t="s">
        <v>25</v>
      </c>
      <c r="L19" s="21">
        <v>13131</v>
      </c>
      <c r="M19" s="15">
        <f t="shared" si="0"/>
        <v>860067.37</v>
      </c>
      <c r="N19" s="16">
        <f t="shared" si="1"/>
        <v>0</v>
      </c>
      <c r="O19" s="15">
        <f t="shared" si="2"/>
        <v>860067.37</v>
      </c>
    </row>
    <row r="20" spans="1:15" x14ac:dyDescent="0.25">
      <c r="A20" s="14">
        <v>13</v>
      </c>
      <c r="B20" s="24" t="s">
        <v>36</v>
      </c>
      <c r="C20" s="24" t="s">
        <v>70</v>
      </c>
      <c r="D20" s="24" t="s">
        <v>71</v>
      </c>
      <c r="E20" s="19" t="s">
        <v>20</v>
      </c>
      <c r="F20" s="23" t="s">
        <v>27</v>
      </c>
      <c r="G20" s="23" t="s">
        <v>24</v>
      </c>
      <c r="H20" s="22" t="s">
        <v>30</v>
      </c>
      <c r="I20" s="25">
        <v>57.997999999999998</v>
      </c>
      <c r="J20" s="24" t="s">
        <v>57</v>
      </c>
      <c r="K20" s="24" t="s">
        <v>25</v>
      </c>
      <c r="L20" s="21">
        <v>13131</v>
      </c>
      <c r="M20" s="15">
        <f t="shared" si="0"/>
        <v>761571.74</v>
      </c>
      <c r="N20" s="16">
        <f t="shared" si="1"/>
        <v>0</v>
      </c>
      <c r="O20" s="15">
        <f t="shared" si="2"/>
        <v>761571.74</v>
      </c>
    </row>
    <row r="21" spans="1:15" x14ac:dyDescent="0.25">
      <c r="A21" s="14">
        <v>14</v>
      </c>
      <c r="B21" s="24" t="s">
        <v>34</v>
      </c>
      <c r="C21" s="24" t="s">
        <v>72</v>
      </c>
      <c r="D21" s="24" t="s">
        <v>73</v>
      </c>
      <c r="E21" s="19" t="s">
        <v>20</v>
      </c>
      <c r="F21" s="23" t="s">
        <v>27</v>
      </c>
      <c r="G21" s="23" t="s">
        <v>24</v>
      </c>
      <c r="H21" s="22" t="s">
        <v>30</v>
      </c>
      <c r="I21" s="25">
        <v>58.497999999999998</v>
      </c>
      <c r="J21" s="24" t="s">
        <v>419</v>
      </c>
      <c r="K21" s="24" t="s">
        <v>25</v>
      </c>
      <c r="L21" s="21">
        <v>13131</v>
      </c>
      <c r="M21" s="15">
        <f t="shared" si="0"/>
        <v>768137.24</v>
      </c>
      <c r="N21" s="16">
        <f t="shared" si="1"/>
        <v>0</v>
      </c>
      <c r="O21" s="15">
        <f t="shared" si="2"/>
        <v>768137.24</v>
      </c>
    </row>
    <row r="22" spans="1:15" x14ac:dyDescent="0.25">
      <c r="A22" s="14">
        <v>15</v>
      </c>
      <c r="B22" s="24" t="s">
        <v>52</v>
      </c>
      <c r="C22" s="24" t="s">
        <v>74</v>
      </c>
      <c r="D22" s="24" t="s">
        <v>75</v>
      </c>
      <c r="E22" s="19" t="s">
        <v>20</v>
      </c>
      <c r="F22" s="23" t="s">
        <v>27</v>
      </c>
      <c r="G22" s="23" t="s">
        <v>24</v>
      </c>
      <c r="H22" s="22" t="s">
        <v>30</v>
      </c>
      <c r="I22" s="25">
        <v>58.999000000000002</v>
      </c>
      <c r="J22" s="24" t="s">
        <v>421</v>
      </c>
      <c r="K22" s="24" t="s">
        <v>25</v>
      </c>
      <c r="L22" s="21">
        <v>13131</v>
      </c>
      <c r="M22" s="15">
        <f t="shared" si="0"/>
        <v>774715.87</v>
      </c>
      <c r="N22" s="16">
        <f t="shared" si="1"/>
        <v>0</v>
      </c>
      <c r="O22" s="15">
        <f t="shared" si="2"/>
        <v>774715.87</v>
      </c>
    </row>
    <row r="23" spans="1:15" x14ac:dyDescent="0.25">
      <c r="A23" s="14">
        <v>16</v>
      </c>
      <c r="B23" s="24" t="s">
        <v>33</v>
      </c>
      <c r="C23" s="24" t="s">
        <v>76</v>
      </c>
      <c r="D23" s="24" t="s">
        <v>77</v>
      </c>
      <c r="E23" s="19" t="s">
        <v>20</v>
      </c>
      <c r="F23" s="23" t="s">
        <v>27</v>
      </c>
      <c r="G23" s="23" t="s">
        <v>24</v>
      </c>
      <c r="H23" s="22" t="s">
        <v>30</v>
      </c>
      <c r="I23" s="25">
        <v>59.999000000000002</v>
      </c>
      <c r="J23" s="24" t="s">
        <v>152</v>
      </c>
      <c r="K23" s="24" t="s">
        <v>25</v>
      </c>
      <c r="L23" s="21">
        <v>13131</v>
      </c>
      <c r="M23" s="15">
        <f t="shared" si="0"/>
        <v>787846.87</v>
      </c>
      <c r="N23" s="16">
        <f t="shared" si="1"/>
        <v>0</v>
      </c>
      <c r="O23" s="15">
        <f t="shared" si="2"/>
        <v>787846.87</v>
      </c>
    </row>
    <row r="24" spans="1:15" x14ac:dyDescent="0.25">
      <c r="A24" s="14">
        <v>17</v>
      </c>
      <c r="B24" s="24" t="s">
        <v>34</v>
      </c>
      <c r="C24" s="24" t="s">
        <v>78</v>
      </c>
      <c r="D24" s="24" t="s">
        <v>79</v>
      </c>
      <c r="E24" s="19" t="s">
        <v>20</v>
      </c>
      <c r="F24" s="23" t="s">
        <v>27</v>
      </c>
      <c r="G24" s="23" t="s">
        <v>24</v>
      </c>
      <c r="H24" s="22" t="s">
        <v>30</v>
      </c>
      <c r="I24" s="25">
        <v>58.999000000000002</v>
      </c>
      <c r="J24" s="24" t="s">
        <v>419</v>
      </c>
      <c r="K24" s="24" t="s">
        <v>25</v>
      </c>
      <c r="L24" s="21">
        <v>13131</v>
      </c>
      <c r="M24" s="15">
        <f t="shared" si="0"/>
        <v>774715.87</v>
      </c>
      <c r="N24" s="16">
        <f t="shared" si="1"/>
        <v>0</v>
      </c>
      <c r="O24" s="15">
        <f t="shared" si="2"/>
        <v>774715.87</v>
      </c>
    </row>
    <row r="25" spans="1:15" x14ac:dyDescent="0.25">
      <c r="A25" s="14">
        <v>18</v>
      </c>
      <c r="B25" s="24" t="s">
        <v>36</v>
      </c>
      <c r="C25" s="24" t="s">
        <v>80</v>
      </c>
      <c r="D25" s="24" t="s">
        <v>81</v>
      </c>
      <c r="E25" s="19" t="s">
        <v>20</v>
      </c>
      <c r="F25" s="23" t="s">
        <v>27</v>
      </c>
      <c r="G25" s="23" t="s">
        <v>24</v>
      </c>
      <c r="H25" s="22" t="s">
        <v>30</v>
      </c>
      <c r="I25" s="25">
        <v>58.999000000000002</v>
      </c>
      <c r="J25" s="24" t="s">
        <v>57</v>
      </c>
      <c r="K25" s="24" t="s">
        <v>25</v>
      </c>
      <c r="L25" s="21">
        <v>13131</v>
      </c>
      <c r="M25" s="15">
        <f t="shared" si="0"/>
        <v>774715.87</v>
      </c>
      <c r="N25" s="16">
        <f t="shared" si="1"/>
        <v>0</v>
      </c>
      <c r="O25" s="15">
        <f t="shared" si="2"/>
        <v>774715.87</v>
      </c>
    </row>
    <row r="26" spans="1:15" x14ac:dyDescent="0.25">
      <c r="A26" s="14">
        <v>19</v>
      </c>
      <c r="B26" s="24" t="s">
        <v>36</v>
      </c>
      <c r="C26" s="24" t="s">
        <v>82</v>
      </c>
      <c r="D26" s="24" t="s">
        <v>83</v>
      </c>
      <c r="E26" s="19" t="s">
        <v>20</v>
      </c>
      <c r="F26" s="23" t="s">
        <v>27</v>
      </c>
      <c r="G26" s="23" t="s">
        <v>24</v>
      </c>
      <c r="H26" s="22" t="s">
        <v>30</v>
      </c>
      <c r="I26" s="25">
        <v>58.997999999999998</v>
      </c>
      <c r="J26" s="24" t="s">
        <v>57</v>
      </c>
      <c r="K26" s="24" t="s">
        <v>25</v>
      </c>
      <c r="L26" s="21">
        <v>13131</v>
      </c>
      <c r="M26" s="15">
        <f t="shared" si="0"/>
        <v>774702.74</v>
      </c>
      <c r="N26" s="16">
        <f t="shared" si="1"/>
        <v>0</v>
      </c>
      <c r="O26" s="15">
        <f t="shared" si="2"/>
        <v>774702.74</v>
      </c>
    </row>
    <row r="27" spans="1:15" x14ac:dyDescent="0.25">
      <c r="A27" s="14">
        <v>20</v>
      </c>
      <c r="B27" s="24" t="s">
        <v>84</v>
      </c>
      <c r="C27" s="24" t="s">
        <v>85</v>
      </c>
      <c r="D27" s="24" t="s">
        <v>86</v>
      </c>
      <c r="E27" s="19" t="s">
        <v>20</v>
      </c>
      <c r="F27" s="23" t="s">
        <v>27</v>
      </c>
      <c r="G27" s="23" t="s">
        <v>24</v>
      </c>
      <c r="H27" s="22" t="s">
        <v>30</v>
      </c>
      <c r="I27" s="25">
        <v>59.500999999999998</v>
      </c>
      <c r="J27" s="24" t="s">
        <v>422</v>
      </c>
      <c r="K27" s="24" t="s">
        <v>25</v>
      </c>
      <c r="L27" s="21">
        <v>13131</v>
      </c>
      <c r="M27" s="15">
        <f t="shared" si="0"/>
        <v>781307.63</v>
      </c>
      <c r="N27" s="16">
        <f t="shared" si="1"/>
        <v>0</v>
      </c>
      <c r="O27" s="15">
        <f t="shared" si="2"/>
        <v>781307.63</v>
      </c>
    </row>
    <row r="28" spans="1:15" x14ac:dyDescent="0.25">
      <c r="A28" s="14">
        <v>21</v>
      </c>
      <c r="B28" s="24" t="s">
        <v>52</v>
      </c>
      <c r="C28" s="24" t="s">
        <v>87</v>
      </c>
      <c r="D28" s="24" t="s">
        <v>88</v>
      </c>
      <c r="E28" s="19" t="s">
        <v>20</v>
      </c>
      <c r="F28" s="23" t="s">
        <v>27</v>
      </c>
      <c r="G28" s="23" t="s">
        <v>24</v>
      </c>
      <c r="H28" s="22" t="s">
        <v>30</v>
      </c>
      <c r="I28" s="25">
        <v>65.998999999999995</v>
      </c>
      <c r="J28" s="24" t="s">
        <v>115</v>
      </c>
      <c r="K28" s="24" t="s">
        <v>25</v>
      </c>
      <c r="L28" s="21">
        <v>13131</v>
      </c>
      <c r="M28" s="15">
        <f t="shared" si="0"/>
        <v>866632.87</v>
      </c>
      <c r="N28" s="16">
        <f t="shared" si="1"/>
        <v>0</v>
      </c>
      <c r="O28" s="15">
        <f t="shared" si="2"/>
        <v>866632.87</v>
      </c>
    </row>
    <row r="29" spans="1:15" x14ac:dyDescent="0.25">
      <c r="A29" s="14">
        <v>22</v>
      </c>
      <c r="B29" s="24" t="s">
        <v>62</v>
      </c>
      <c r="C29" s="24" t="s">
        <v>89</v>
      </c>
      <c r="D29" s="24" t="s">
        <v>90</v>
      </c>
      <c r="E29" s="19" t="s">
        <v>20</v>
      </c>
      <c r="F29" s="23" t="s">
        <v>27</v>
      </c>
      <c r="G29" s="23" t="s">
        <v>24</v>
      </c>
      <c r="H29" s="22" t="s">
        <v>30</v>
      </c>
      <c r="I29" s="25">
        <v>66.998000000000005</v>
      </c>
      <c r="J29" s="24" t="s">
        <v>419</v>
      </c>
      <c r="K29" s="24" t="s">
        <v>25</v>
      </c>
      <c r="L29" s="21">
        <v>13131</v>
      </c>
      <c r="M29" s="15">
        <f t="shared" si="0"/>
        <v>879750.74</v>
      </c>
      <c r="N29" s="16">
        <f t="shared" si="1"/>
        <v>0</v>
      </c>
      <c r="O29" s="15">
        <f t="shared" si="2"/>
        <v>879750.74</v>
      </c>
    </row>
    <row r="30" spans="1:15" x14ac:dyDescent="0.25">
      <c r="A30" s="14">
        <v>23</v>
      </c>
      <c r="B30" s="24" t="s">
        <v>91</v>
      </c>
      <c r="C30" s="24" t="s">
        <v>92</v>
      </c>
      <c r="D30" s="24" t="s">
        <v>93</v>
      </c>
      <c r="E30" s="19" t="s">
        <v>20</v>
      </c>
      <c r="F30" s="23" t="s">
        <v>27</v>
      </c>
      <c r="G30" s="23" t="s">
        <v>24</v>
      </c>
      <c r="H30" s="22" t="s">
        <v>30</v>
      </c>
      <c r="I30" s="25">
        <v>65.998000000000005</v>
      </c>
      <c r="J30" s="24" t="s">
        <v>419</v>
      </c>
      <c r="K30" s="24" t="s">
        <v>25</v>
      </c>
      <c r="L30" s="21">
        <v>13131</v>
      </c>
      <c r="M30" s="15">
        <f t="shared" si="0"/>
        <v>866619.74</v>
      </c>
      <c r="N30" s="16">
        <f t="shared" si="1"/>
        <v>0</v>
      </c>
      <c r="O30" s="15">
        <f t="shared" si="2"/>
        <v>866619.74</v>
      </c>
    </row>
    <row r="31" spans="1:15" x14ac:dyDescent="0.25">
      <c r="A31" s="14">
        <v>24</v>
      </c>
      <c r="B31" s="24" t="s">
        <v>91</v>
      </c>
      <c r="C31" s="24" t="s">
        <v>94</v>
      </c>
      <c r="D31" s="24" t="s">
        <v>95</v>
      </c>
      <c r="E31" s="19" t="s">
        <v>20</v>
      </c>
      <c r="F31" s="23" t="s">
        <v>27</v>
      </c>
      <c r="G31" s="23" t="s">
        <v>24</v>
      </c>
      <c r="H31" s="22" t="s">
        <v>30</v>
      </c>
      <c r="I31" s="25">
        <v>57.999000000000002</v>
      </c>
      <c r="J31" s="24" t="s">
        <v>67</v>
      </c>
      <c r="K31" s="24" t="s">
        <v>25</v>
      </c>
      <c r="L31" s="21">
        <v>13131</v>
      </c>
      <c r="M31" s="15">
        <f t="shared" si="0"/>
        <v>761584.87</v>
      </c>
      <c r="N31" s="16">
        <f t="shared" si="1"/>
        <v>0</v>
      </c>
      <c r="O31" s="15">
        <f t="shared" si="2"/>
        <v>761584.87</v>
      </c>
    </row>
    <row r="32" spans="1:15" x14ac:dyDescent="0.25">
      <c r="A32" s="14">
        <v>25</v>
      </c>
      <c r="B32" s="24" t="s">
        <v>52</v>
      </c>
      <c r="C32" s="24" t="s">
        <v>96</v>
      </c>
      <c r="D32" s="24" t="s">
        <v>97</v>
      </c>
      <c r="E32" s="19" t="s">
        <v>20</v>
      </c>
      <c r="F32" s="23" t="s">
        <v>27</v>
      </c>
      <c r="G32" s="23" t="s">
        <v>24</v>
      </c>
      <c r="H32" s="22" t="s">
        <v>30</v>
      </c>
      <c r="I32" s="25">
        <v>65.998000000000005</v>
      </c>
      <c r="J32" s="24" t="s">
        <v>421</v>
      </c>
      <c r="K32" s="24" t="s">
        <v>25</v>
      </c>
      <c r="L32" s="21">
        <v>13131</v>
      </c>
      <c r="M32" s="15">
        <f t="shared" si="0"/>
        <v>866619.74</v>
      </c>
      <c r="N32" s="16">
        <f t="shared" si="1"/>
        <v>0</v>
      </c>
      <c r="O32" s="15">
        <f t="shared" si="2"/>
        <v>866619.74</v>
      </c>
    </row>
    <row r="33" spans="1:15" x14ac:dyDescent="0.25">
      <c r="A33" s="14">
        <v>26</v>
      </c>
      <c r="B33" s="24" t="s">
        <v>98</v>
      </c>
      <c r="C33" s="24" t="s">
        <v>99</v>
      </c>
      <c r="D33" s="24" t="s">
        <v>100</v>
      </c>
      <c r="E33" s="19" t="s">
        <v>20</v>
      </c>
      <c r="F33" s="23" t="s">
        <v>27</v>
      </c>
      <c r="G33" s="23" t="s">
        <v>24</v>
      </c>
      <c r="H33" s="22" t="s">
        <v>30</v>
      </c>
      <c r="I33" s="25">
        <v>57.997999999999998</v>
      </c>
      <c r="J33" s="24" t="s">
        <v>425</v>
      </c>
      <c r="K33" s="24" t="s">
        <v>25</v>
      </c>
      <c r="L33" s="21">
        <v>13131</v>
      </c>
      <c r="M33" s="15">
        <f t="shared" si="0"/>
        <v>761571.74</v>
      </c>
      <c r="N33" s="16">
        <f t="shared" si="1"/>
        <v>0</v>
      </c>
      <c r="O33" s="15">
        <f t="shared" si="2"/>
        <v>761571.74</v>
      </c>
    </row>
    <row r="34" spans="1:15" x14ac:dyDescent="0.25">
      <c r="A34" s="14">
        <v>27</v>
      </c>
      <c r="B34" s="24" t="s">
        <v>101</v>
      </c>
      <c r="C34" s="24" t="s">
        <v>102</v>
      </c>
      <c r="D34" s="24" t="s">
        <v>103</v>
      </c>
      <c r="E34" s="19" t="s">
        <v>20</v>
      </c>
      <c r="F34" s="23" t="s">
        <v>27</v>
      </c>
      <c r="G34" s="23" t="s">
        <v>24</v>
      </c>
      <c r="H34" s="22" t="s">
        <v>30</v>
      </c>
      <c r="I34" s="25">
        <v>57.499000000000002</v>
      </c>
      <c r="J34" s="24" t="s">
        <v>425</v>
      </c>
      <c r="K34" s="24" t="s">
        <v>25</v>
      </c>
      <c r="L34" s="21">
        <v>13131</v>
      </c>
      <c r="M34" s="15">
        <f t="shared" si="0"/>
        <v>755019.37</v>
      </c>
      <c r="N34" s="16">
        <f t="shared" si="1"/>
        <v>0</v>
      </c>
      <c r="O34" s="15">
        <f t="shared" si="2"/>
        <v>755019.37</v>
      </c>
    </row>
    <row r="35" spans="1:15" x14ac:dyDescent="0.25">
      <c r="A35" s="14">
        <v>28</v>
      </c>
      <c r="B35" s="24" t="s">
        <v>104</v>
      </c>
      <c r="C35" s="24" t="s">
        <v>105</v>
      </c>
      <c r="D35" s="24" t="s">
        <v>106</v>
      </c>
      <c r="E35" s="19" t="s">
        <v>20</v>
      </c>
      <c r="F35" s="23" t="s">
        <v>27</v>
      </c>
      <c r="G35" s="23" t="s">
        <v>24</v>
      </c>
      <c r="H35" s="22" t="s">
        <v>30</v>
      </c>
      <c r="I35" s="25">
        <v>56.999000000000002</v>
      </c>
      <c r="J35" s="24" t="s">
        <v>426</v>
      </c>
      <c r="K35" s="24" t="s">
        <v>25</v>
      </c>
      <c r="L35" s="21">
        <v>13131</v>
      </c>
      <c r="M35" s="15">
        <f t="shared" si="0"/>
        <v>748453.87</v>
      </c>
      <c r="N35" s="16">
        <f t="shared" si="1"/>
        <v>0</v>
      </c>
      <c r="O35" s="15">
        <f t="shared" si="2"/>
        <v>748453.87</v>
      </c>
    </row>
    <row r="36" spans="1:15" x14ac:dyDescent="0.25">
      <c r="A36" s="14">
        <v>29</v>
      </c>
      <c r="B36" s="24" t="s">
        <v>36</v>
      </c>
      <c r="C36" s="24" t="s">
        <v>107</v>
      </c>
      <c r="D36" s="24" t="s">
        <v>108</v>
      </c>
      <c r="E36" s="19" t="s">
        <v>20</v>
      </c>
      <c r="F36" s="23" t="s">
        <v>27</v>
      </c>
      <c r="G36" s="23" t="s">
        <v>24</v>
      </c>
      <c r="H36" s="22" t="s">
        <v>30</v>
      </c>
      <c r="I36" s="25">
        <v>58.997</v>
      </c>
      <c r="J36" s="24" t="s">
        <v>57</v>
      </c>
      <c r="K36" s="24" t="s">
        <v>25</v>
      </c>
      <c r="L36" s="21">
        <v>13131</v>
      </c>
      <c r="M36" s="15">
        <f t="shared" si="0"/>
        <v>774689.61</v>
      </c>
      <c r="N36" s="16">
        <f t="shared" si="1"/>
        <v>0</v>
      </c>
      <c r="O36" s="15">
        <f t="shared" si="2"/>
        <v>774689.61</v>
      </c>
    </row>
    <row r="37" spans="1:15" x14ac:dyDescent="0.25">
      <c r="A37" s="14">
        <v>30</v>
      </c>
      <c r="B37" s="24" t="s">
        <v>67</v>
      </c>
      <c r="C37" s="24" t="s">
        <v>109</v>
      </c>
      <c r="D37" s="24" t="s">
        <v>110</v>
      </c>
      <c r="E37" s="19" t="s">
        <v>20</v>
      </c>
      <c r="F37" s="23" t="s">
        <v>29</v>
      </c>
      <c r="G37" s="23" t="s">
        <v>24</v>
      </c>
      <c r="H37" s="22" t="s">
        <v>30</v>
      </c>
      <c r="I37" s="25">
        <v>57.497</v>
      </c>
      <c r="J37" s="24" t="s">
        <v>424</v>
      </c>
      <c r="K37" s="24" t="s">
        <v>25</v>
      </c>
      <c r="L37" s="21">
        <v>13131</v>
      </c>
      <c r="M37" s="15">
        <f t="shared" si="0"/>
        <v>754993.11</v>
      </c>
      <c r="N37" s="16">
        <f t="shared" si="1"/>
        <v>0</v>
      </c>
      <c r="O37" s="15">
        <f t="shared" si="2"/>
        <v>754993.11</v>
      </c>
    </row>
    <row r="38" spans="1:15" x14ac:dyDescent="0.25">
      <c r="A38" s="14">
        <v>31</v>
      </c>
      <c r="B38" s="24" t="s">
        <v>62</v>
      </c>
      <c r="C38" s="24" t="s">
        <v>111</v>
      </c>
      <c r="D38" s="24" t="s">
        <v>112</v>
      </c>
      <c r="E38" s="19" t="s">
        <v>20</v>
      </c>
      <c r="F38" s="23" t="s">
        <v>27</v>
      </c>
      <c r="G38" s="23" t="s">
        <v>24</v>
      </c>
      <c r="H38" s="22" t="s">
        <v>30</v>
      </c>
      <c r="I38" s="25">
        <v>59.496000000000002</v>
      </c>
      <c r="J38" s="24" t="s">
        <v>101</v>
      </c>
      <c r="K38" s="24" t="s">
        <v>25</v>
      </c>
      <c r="L38" s="21">
        <v>13131</v>
      </c>
      <c r="M38" s="15">
        <f t="shared" si="0"/>
        <v>781241.98</v>
      </c>
      <c r="N38" s="16">
        <f t="shared" si="1"/>
        <v>0</v>
      </c>
      <c r="O38" s="15">
        <f t="shared" si="2"/>
        <v>781241.98</v>
      </c>
    </row>
    <row r="39" spans="1:15" x14ac:dyDescent="0.25">
      <c r="A39" s="14">
        <v>32</v>
      </c>
      <c r="B39" s="24" t="s">
        <v>38</v>
      </c>
      <c r="C39" s="24" t="s">
        <v>113</v>
      </c>
      <c r="D39" s="24" t="s">
        <v>114</v>
      </c>
      <c r="E39" s="19" t="s">
        <v>20</v>
      </c>
      <c r="F39" s="23" t="s">
        <v>27</v>
      </c>
      <c r="G39" s="23" t="s">
        <v>24</v>
      </c>
      <c r="H39" s="22" t="s">
        <v>30</v>
      </c>
      <c r="I39" s="25">
        <v>58.999000000000002</v>
      </c>
      <c r="J39" s="24" t="s">
        <v>101</v>
      </c>
      <c r="K39" s="24" t="s">
        <v>25</v>
      </c>
      <c r="L39" s="21">
        <v>13131</v>
      </c>
      <c r="M39" s="15">
        <f t="shared" si="0"/>
        <v>774715.87</v>
      </c>
      <c r="N39" s="16">
        <f t="shared" si="1"/>
        <v>0</v>
      </c>
      <c r="O39" s="15">
        <f t="shared" si="2"/>
        <v>774715.87</v>
      </c>
    </row>
    <row r="40" spans="1:15" x14ac:dyDescent="0.25">
      <c r="A40" s="14">
        <v>33</v>
      </c>
      <c r="B40" s="24" t="s">
        <v>115</v>
      </c>
      <c r="C40" s="24" t="s">
        <v>116</v>
      </c>
      <c r="D40" s="24" t="s">
        <v>117</v>
      </c>
      <c r="E40" s="19" t="s">
        <v>20</v>
      </c>
      <c r="F40" s="23" t="s">
        <v>27</v>
      </c>
      <c r="G40" s="23" t="s">
        <v>24</v>
      </c>
      <c r="H40" s="22" t="s">
        <v>30</v>
      </c>
      <c r="I40" s="25">
        <v>57.499000000000002</v>
      </c>
      <c r="J40" s="24" t="s">
        <v>425</v>
      </c>
      <c r="K40" s="24" t="s">
        <v>25</v>
      </c>
      <c r="L40" s="21">
        <v>13131</v>
      </c>
      <c r="M40" s="15">
        <f t="shared" si="0"/>
        <v>755019.37</v>
      </c>
      <c r="N40" s="16">
        <f t="shared" si="1"/>
        <v>0</v>
      </c>
      <c r="O40" s="15">
        <f t="shared" si="2"/>
        <v>755019.37</v>
      </c>
    </row>
    <row r="41" spans="1:15" x14ac:dyDescent="0.25">
      <c r="A41" s="14">
        <v>34</v>
      </c>
      <c r="B41" s="24" t="s">
        <v>52</v>
      </c>
      <c r="C41" s="24" t="s">
        <v>118</v>
      </c>
      <c r="D41" s="24" t="s">
        <v>119</v>
      </c>
      <c r="E41" s="19" t="s">
        <v>20</v>
      </c>
      <c r="F41" s="23" t="s">
        <v>27</v>
      </c>
      <c r="G41" s="23" t="s">
        <v>24</v>
      </c>
      <c r="H41" s="22" t="s">
        <v>30</v>
      </c>
      <c r="I41" s="25">
        <v>57.499000000000002</v>
      </c>
      <c r="J41" s="24" t="s">
        <v>421</v>
      </c>
      <c r="K41" s="24" t="s">
        <v>25</v>
      </c>
      <c r="L41" s="21">
        <v>13131</v>
      </c>
      <c r="M41" s="15">
        <f t="shared" si="0"/>
        <v>755019.37</v>
      </c>
      <c r="N41" s="16">
        <f t="shared" si="1"/>
        <v>0</v>
      </c>
      <c r="O41" s="15">
        <f t="shared" si="2"/>
        <v>755019.37</v>
      </c>
    </row>
    <row r="42" spans="1:15" x14ac:dyDescent="0.25">
      <c r="A42" s="14">
        <v>35</v>
      </c>
      <c r="B42" s="24" t="s">
        <v>34</v>
      </c>
      <c r="C42" s="24" t="s">
        <v>120</v>
      </c>
      <c r="D42" s="24" t="s">
        <v>121</v>
      </c>
      <c r="E42" s="19" t="s">
        <v>20</v>
      </c>
      <c r="F42" s="23" t="s">
        <v>27</v>
      </c>
      <c r="G42" s="23" t="s">
        <v>24</v>
      </c>
      <c r="H42" s="22" t="s">
        <v>30</v>
      </c>
      <c r="I42" s="25">
        <v>64.998000000000005</v>
      </c>
      <c r="J42" s="24" t="s">
        <v>427</v>
      </c>
      <c r="K42" s="24" t="s">
        <v>25</v>
      </c>
      <c r="L42" s="21">
        <v>13131</v>
      </c>
      <c r="M42" s="15">
        <f t="shared" si="0"/>
        <v>853488.74</v>
      </c>
      <c r="N42" s="16">
        <f t="shared" si="1"/>
        <v>0</v>
      </c>
      <c r="O42" s="15">
        <f t="shared" si="2"/>
        <v>853488.74</v>
      </c>
    </row>
    <row r="43" spans="1:15" x14ac:dyDescent="0.25">
      <c r="A43" s="14">
        <v>36</v>
      </c>
      <c r="B43" s="24" t="s">
        <v>101</v>
      </c>
      <c r="C43" s="24" t="s">
        <v>122</v>
      </c>
      <c r="D43" s="24" t="s">
        <v>123</v>
      </c>
      <c r="E43" s="19" t="s">
        <v>20</v>
      </c>
      <c r="F43" s="23" t="s">
        <v>27</v>
      </c>
      <c r="G43" s="23" t="s">
        <v>24</v>
      </c>
      <c r="H43" s="22" t="s">
        <v>30</v>
      </c>
      <c r="I43" s="25">
        <v>58.999000000000002</v>
      </c>
      <c r="J43" s="24" t="s">
        <v>425</v>
      </c>
      <c r="K43" s="24" t="s">
        <v>25</v>
      </c>
      <c r="L43" s="21">
        <v>13131</v>
      </c>
      <c r="M43" s="15">
        <f t="shared" si="0"/>
        <v>774715.87</v>
      </c>
      <c r="N43" s="16">
        <f t="shared" si="1"/>
        <v>0</v>
      </c>
      <c r="O43" s="15">
        <f t="shared" si="2"/>
        <v>774715.87</v>
      </c>
    </row>
    <row r="44" spans="1:15" x14ac:dyDescent="0.25">
      <c r="A44" s="14">
        <v>37</v>
      </c>
      <c r="B44" s="24" t="s">
        <v>38</v>
      </c>
      <c r="C44" s="24" t="s">
        <v>124</v>
      </c>
      <c r="D44" s="24" t="s">
        <v>125</v>
      </c>
      <c r="E44" s="19" t="s">
        <v>20</v>
      </c>
      <c r="F44" s="23" t="s">
        <v>27</v>
      </c>
      <c r="G44" s="23" t="s">
        <v>24</v>
      </c>
      <c r="H44" s="22" t="s">
        <v>30</v>
      </c>
      <c r="I44" s="25">
        <v>57.997999999999998</v>
      </c>
      <c r="J44" s="24" t="s">
        <v>101</v>
      </c>
      <c r="K44" s="24" t="s">
        <v>25</v>
      </c>
      <c r="L44" s="21">
        <v>13131</v>
      </c>
      <c r="M44" s="15">
        <f t="shared" si="0"/>
        <v>761571.74</v>
      </c>
      <c r="N44" s="16">
        <f t="shared" si="1"/>
        <v>0</v>
      </c>
      <c r="O44" s="15">
        <f t="shared" si="2"/>
        <v>761571.74</v>
      </c>
    </row>
    <row r="45" spans="1:15" x14ac:dyDescent="0.25">
      <c r="A45" s="14">
        <v>38</v>
      </c>
      <c r="B45" s="24" t="s">
        <v>91</v>
      </c>
      <c r="C45" s="24" t="s">
        <v>126</v>
      </c>
      <c r="D45" s="24" t="s">
        <v>127</v>
      </c>
      <c r="E45" s="19" t="s">
        <v>20</v>
      </c>
      <c r="F45" s="23" t="s">
        <v>27</v>
      </c>
      <c r="G45" s="23" t="s">
        <v>24</v>
      </c>
      <c r="H45" s="22" t="s">
        <v>30</v>
      </c>
      <c r="I45" s="25">
        <v>57.999000000000002</v>
      </c>
      <c r="J45" s="24" t="s">
        <v>419</v>
      </c>
      <c r="K45" s="24" t="s">
        <v>25</v>
      </c>
      <c r="L45" s="21">
        <v>13131</v>
      </c>
      <c r="M45" s="15">
        <f t="shared" si="0"/>
        <v>761584.87</v>
      </c>
      <c r="N45" s="16">
        <f t="shared" si="1"/>
        <v>0</v>
      </c>
      <c r="O45" s="15">
        <f t="shared" si="2"/>
        <v>761584.87</v>
      </c>
    </row>
    <row r="46" spans="1:15" x14ac:dyDescent="0.25">
      <c r="A46" s="14">
        <v>39</v>
      </c>
      <c r="B46" s="24" t="s">
        <v>36</v>
      </c>
      <c r="C46" s="24" t="s">
        <v>128</v>
      </c>
      <c r="D46" s="24" t="s">
        <v>129</v>
      </c>
      <c r="E46" s="19" t="s">
        <v>20</v>
      </c>
      <c r="F46" s="23" t="s">
        <v>27</v>
      </c>
      <c r="G46" s="23" t="s">
        <v>24</v>
      </c>
      <c r="H46" s="22" t="s">
        <v>30</v>
      </c>
      <c r="I46" s="25">
        <v>57.997</v>
      </c>
      <c r="J46" s="24" t="s">
        <v>57</v>
      </c>
      <c r="K46" s="24" t="s">
        <v>25</v>
      </c>
      <c r="L46" s="21">
        <v>13131</v>
      </c>
      <c r="M46" s="15">
        <f t="shared" si="0"/>
        <v>761558.61</v>
      </c>
      <c r="N46" s="16">
        <f t="shared" si="1"/>
        <v>0</v>
      </c>
      <c r="O46" s="15">
        <f t="shared" si="2"/>
        <v>761558.61</v>
      </c>
    </row>
    <row r="47" spans="1:15" x14ac:dyDescent="0.25">
      <c r="A47" s="14">
        <v>40</v>
      </c>
      <c r="B47" s="24" t="s">
        <v>36</v>
      </c>
      <c r="C47" s="24" t="s">
        <v>130</v>
      </c>
      <c r="D47" s="24" t="s">
        <v>131</v>
      </c>
      <c r="E47" s="19" t="s">
        <v>20</v>
      </c>
      <c r="F47" s="23" t="s">
        <v>27</v>
      </c>
      <c r="G47" s="23" t="s">
        <v>24</v>
      </c>
      <c r="H47" s="22" t="s">
        <v>30</v>
      </c>
      <c r="I47" s="25">
        <v>58.161000000000001</v>
      </c>
      <c r="J47" s="24" t="s">
        <v>57</v>
      </c>
      <c r="K47" s="24" t="s">
        <v>25</v>
      </c>
      <c r="L47" s="21">
        <v>13131</v>
      </c>
      <c r="M47" s="15">
        <f t="shared" si="0"/>
        <v>763712.09</v>
      </c>
      <c r="N47" s="16">
        <f t="shared" si="1"/>
        <v>0</v>
      </c>
      <c r="O47" s="15">
        <f t="shared" si="2"/>
        <v>763712.09</v>
      </c>
    </row>
    <row r="48" spans="1:15" x14ac:dyDescent="0.25">
      <c r="A48" s="14">
        <v>41</v>
      </c>
      <c r="B48" s="24" t="s">
        <v>84</v>
      </c>
      <c r="C48" s="24" t="s">
        <v>132</v>
      </c>
      <c r="D48" s="24" t="s">
        <v>133</v>
      </c>
      <c r="E48" s="19" t="s">
        <v>20</v>
      </c>
      <c r="F48" s="23" t="s">
        <v>27</v>
      </c>
      <c r="G48" s="23" t="s">
        <v>24</v>
      </c>
      <c r="H48" s="22" t="s">
        <v>30</v>
      </c>
      <c r="I48" s="25">
        <v>58.497999999999998</v>
      </c>
      <c r="J48" s="24" t="s">
        <v>422</v>
      </c>
      <c r="K48" s="24" t="s">
        <v>25</v>
      </c>
      <c r="L48" s="21">
        <v>13131</v>
      </c>
      <c r="M48" s="15">
        <f t="shared" si="0"/>
        <v>768137.24</v>
      </c>
      <c r="N48" s="16">
        <f t="shared" si="1"/>
        <v>0</v>
      </c>
      <c r="O48" s="15">
        <f t="shared" si="2"/>
        <v>768137.24</v>
      </c>
    </row>
    <row r="49" spans="1:15" x14ac:dyDescent="0.25">
      <c r="A49" s="14">
        <v>42</v>
      </c>
      <c r="B49" s="24" t="s">
        <v>104</v>
      </c>
      <c r="C49" s="24" t="s">
        <v>134</v>
      </c>
      <c r="D49" s="24" t="s">
        <v>135</v>
      </c>
      <c r="E49" s="19" t="s">
        <v>20</v>
      </c>
      <c r="F49" s="23" t="s">
        <v>27</v>
      </c>
      <c r="G49" s="23" t="s">
        <v>24</v>
      </c>
      <c r="H49" s="22" t="s">
        <v>30</v>
      </c>
      <c r="I49" s="25">
        <v>56.999000000000002</v>
      </c>
      <c r="J49" s="24" t="s">
        <v>426</v>
      </c>
      <c r="K49" s="24" t="s">
        <v>25</v>
      </c>
      <c r="L49" s="21">
        <v>13131</v>
      </c>
      <c r="M49" s="15">
        <f t="shared" si="0"/>
        <v>748453.87</v>
      </c>
      <c r="N49" s="16">
        <f t="shared" si="1"/>
        <v>0</v>
      </c>
      <c r="O49" s="15">
        <f t="shared" si="2"/>
        <v>748453.87</v>
      </c>
    </row>
    <row r="50" spans="1:15" x14ac:dyDescent="0.25">
      <c r="A50" s="14">
        <v>43</v>
      </c>
      <c r="B50" s="24" t="s">
        <v>39</v>
      </c>
      <c r="C50" s="24" t="s">
        <v>136</v>
      </c>
      <c r="D50" s="24" t="s">
        <v>137</v>
      </c>
      <c r="E50" s="19" t="s">
        <v>20</v>
      </c>
      <c r="F50" s="23" t="s">
        <v>27</v>
      </c>
      <c r="G50" s="23" t="s">
        <v>24</v>
      </c>
      <c r="H50" s="22" t="s">
        <v>30</v>
      </c>
      <c r="I50" s="25">
        <v>57.997999999999998</v>
      </c>
      <c r="J50" s="24" t="s">
        <v>152</v>
      </c>
      <c r="K50" s="24" t="s">
        <v>25</v>
      </c>
      <c r="L50" s="21">
        <v>13131</v>
      </c>
      <c r="M50" s="15">
        <f t="shared" si="0"/>
        <v>761571.74</v>
      </c>
      <c r="N50" s="16">
        <f t="shared" si="1"/>
        <v>0</v>
      </c>
      <c r="O50" s="15">
        <f t="shared" si="2"/>
        <v>761571.74</v>
      </c>
    </row>
    <row r="51" spans="1:15" x14ac:dyDescent="0.25">
      <c r="A51" s="14">
        <v>44</v>
      </c>
      <c r="B51" s="24" t="s">
        <v>39</v>
      </c>
      <c r="C51" s="24" t="s">
        <v>138</v>
      </c>
      <c r="D51" s="24" t="s">
        <v>139</v>
      </c>
      <c r="E51" s="19" t="s">
        <v>20</v>
      </c>
      <c r="F51" s="23" t="s">
        <v>27</v>
      </c>
      <c r="G51" s="23" t="s">
        <v>24</v>
      </c>
      <c r="H51" s="22" t="s">
        <v>30</v>
      </c>
      <c r="I51" s="25">
        <v>57.999000000000002</v>
      </c>
      <c r="J51" s="24" t="s">
        <v>428</v>
      </c>
      <c r="K51" s="24" t="s">
        <v>25</v>
      </c>
      <c r="L51" s="21">
        <v>13131</v>
      </c>
      <c r="M51" s="15">
        <f t="shared" si="0"/>
        <v>761584.87</v>
      </c>
      <c r="N51" s="16">
        <f t="shared" si="1"/>
        <v>0</v>
      </c>
      <c r="O51" s="15">
        <f t="shared" si="2"/>
        <v>761584.87</v>
      </c>
    </row>
    <row r="52" spans="1:15" x14ac:dyDescent="0.25">
      <c r="A52" s="14">
        <v>45</v>
      </c>
      <c r="B52" s="24" t="s">
        <v>37</v>
      </c>
      <c r="C52" s="24" t="s">
        <v>140</v>
      </c>
      <c r="D52" s="24" t="s">
        <v>141</v>
      </c>
      <c r="E52" s="19" t="s">
        <v>20</v>
      </c>
      <c r="F52" s="23" t="s">
        <v>27</v>
      </c>
      <c r="G52" s="23" t="s">
        <v>24</v>
      </c>
      <c r="H52" s="22" t="s">
        <v>30</v>
      </c>
      <c r="I52" s="25">
        <v>57.999000000000002</v>
      </c>
      <c r="J52" s="24" t="s">
        <v>57</v>
      </c>
      <c r="K52" s="24" t="s">
        <v>25</v>
      </c>
      <c r="L52" s="21">
        <v>13131</v>
      </c>
      <c r="M52" s="15">
        <f t="shared" si="0"/>
        <v>761584.87</v>
      </c>
      <c r="N52" s="16">
        <f t="shared" si="1"/>
        <v>0</v>
      </c>
      <c r="O52" s="15">
        <f t="shared" si="2"/>
        <v>761584.87</v>
      </c>
    </row>
    <row r="53" spans="1:15" x14ac:dyDescent="0.25">
      <c r="A53" s="14">
        <v>46</v>
      </c>
      <c r="B53" s="24" t="s">
        <v>104</v>
      </c>
      <c r="C53" s="24" t="s">
        <v>142</v>
      </c>
      <c r="D53" s="24" t="s">
        <v>143</v>
      </c>
      <c r="E53" s="19" t="s">
        <v>20</v>
      </c>
      <c r="F53" s="23" t="s">
        <v>27</v>
      </c>
      <c r="G53" s="23" t="s">
        <v>24</v>
      </c>
      <c r="H53" s="22" t="s">
        <v>30</v>
      </c>
      <c r="I53" s="25">
        <v>56.997999999999998</v>
      </c>
      <c r="J53" s="24" t="s">
        <v>426</v>
      </c>
      <c r="K53" s="24" t="s">
        <v>25</v>
      </c>
      <c r="L53" s="21">
        <v>13131</v>
      </c>
      <c r="M53" s="15">
        <f t="shared" si="0"/>
        <v>748440.74</v>
      </c>
      <c r="N53" s="16">
        <f t="shared" si="1"/>
        <v>0</v>
      </c>
      <c r="O53" s="15">
        <f t="shared" si="2"/>
        <v>748440.74</v>
      </c>
    </row>
    <row r="54" spans="1:15" x14ac:dyDescent="0.25">
      <c r="A54" s="14">
        <v>47</v>
      </c>
      <c r="B54" s="24" t="s">
        <v>91</v>
      </c>
      <c r="C54" s="24" t="s">
        <v>144</v>
      </c>
      <c r="D54" s="24" t="s">
        <v>145</v>
      </c>
      <c r="E54" s="19" t="s">
        <v>20</v>
      </c>
      <c r="F54" s="23" t="s">
        <v>27</v>
      </c>
      <c r="G54" s="23" t="s">
        <v>24</v>
      </c>
      <c r="H54" s="22" t="s">
        <v>30</v>
      </c>
      <c r="I54" s="25">
        <v>63.997999999999998</v>
      </c>
      <c r="J54" s="24" t="s">
        <v>419</v>
      </c>
      <c r="K54" s="24" t="s">
        <v>25</v>
      </c>
      <c r="L54" s="21">
        <v>13131</v>
      </c>
      <c r="M54" s="15">
        <f t="shared" si="0"/>
        <v>840357.74</v>
      </c>
      <c r="N54" s="16">
        <f t="shared" si="1"/>
        <v>0</v>
      </c>
      <c r="O54" s="15">
        <f t="shared" si="2"/>
        <v>840357.74</v>
      </c>
    </row>
    <row r="55" spans="1:15" x14ac:dyDescent="0.25">
      <c r="A55" s="14">
        <v>48</v>
      </c>
      <c r="B55" s="24" t="s">
        <v>91</v>
      </c>
      <c r="C55" s="24" t="s">
        <v>146</v>
      </c>
      <c r="D55" s="24" t="s">
        <v>147</v>
      </c>
      <c r="E55" s="19" t="s">
        <v>20</v>
      </c>
      <c r="F55" s="23" t="s">
        <v>27</v>
      </c>
      <c r="G55" s="23" t="s">
        <v>24</v>
      </c>
      <c r="H55" s="22" t="s">
        <v>30</v>
      </c>
      <c r="I55" s="25">
        <v>64.798000000000002</v>
      </c>
      <c r="J55" s="24" t="s">
        <v>49</v>
      </c>
      <c r="K55" s="24" t="s">
        <v>25</v>
      </c>
      <c r="L55" s="21">
        <v>13131</v>
      </c>
      <c r="M55" s="15">
        <f t="shared" si="0"/>
        <v>850862.54</v>
      </c>
      <c r="N55" s="16">
        <f t="shared" si="1"/>
        <v>0</v>
      </c>
      <c r="O55" s="15">
        <f t="shared" si="2"/>
        <v>850862.54</v>
      </c>
    </row>
    <row r="56" spans="1:15" x14ac:dyDescent="0.25">
      <c r="A56" s="14">
        <v>49</v>
      </c>
      <c r="B56" s="24" t="s">
        <v>31</v>
      </c>
      <c r="C56" s="24" t="s">
        <v>148</v>
      </c>
      <c r="D56" s="24" t="s">
        <v>149</v>
      </c>
      <c r="E56" s="19" t="s">
        <v>20</v>
      </c>
      <c r="F56" s="23" t="s">
        <v>27</v>
      </c>
      <c r="G56" s="23" t="s">
        <v>24</v>
      </c>
      <c r="H56" s="22" t="s">
        <v>30</v>
      </c>
      <c r="I56" s="25">
        <v>64.998000000000005</v>
      </c>
      <c r="J56" s="24" t="s">
        <v>115</v>
      </c>
      <c r="K56" s="24" t="s">
        <v>25</v>
      </c>
      <c r="L56" s="21">
        <v>13131</v>
      </c>
      <c r="M56" s="15">
        <f t="shared" si="0"/>
        <v>853488.74</v>
      </c>
      <c r="N56" s="16">
        <f t="shared" si="1"/>
        <v>0</v>
      </c>
      <c r="O56" s="15">
        <f t="shared" si="2"/>
        <v>853488.74</v>
      </c>
    </row>
    <row r="57" spans="1:15" x14ac:dyDescent="0.25">
      <c r="A57" s="14">
        <v>50</v>
      </c>
      <c r="B57" s="24" t="s">
        <v>101</v>
      </c>
      <c r="C57" s="24" t="s">
        <v>150</v>
      </c>
      <c r="D57" s="24" t="s">
        <v>151</v>
      </c>
      <c r="E57" s="19" t="s">
        <v>20</v>
      </c>
      <c r="F57" s="23" t="s">
        <v>27</v>
      </c>
      <c r="G57" s="23" t="s">
        <v>24</v>
      </c>
      <c r="H57" s="22" t="s">
        <v>30</v>
      </c>
      <c r="I57" s="25">
        <v>63.997999999999998</v>
      </c>
      <c r="J57" s="24" t="s">
        <v>425</v>
      </c>
      <c r="K57" s="24" t="s">
        <v>25</v>
      </c>
      <c r="L57" s="21">
        <v>13131</v>
      </c>
      <c r="M57" s="15">
        <f t="shared" si="0"/>
        <v>840357.74</v>
      </c>
      <c r="N57" s="16">
        <f t="shared" si="1"/>
        <v>0</v>
      </c>
      <c r="O57" s="15">
        <f t="shared" si="2"/>
        <v>840357.74</v>
      </c>
    </row>
    <row r="58" spans="1:15" x14ac:dyDescent="0.25">
      <c r="A58" s="14">
        <v>51</v>
      </c>
      <c r="B58" s="24" t="s">
        <v>152</v>
      </c>
      <c r="C58" s="24" t="s">
        <v>153</v>
      </c>
      <c r="D58" s="24" t="s">
        <v>154</v>
      </c>
      <c r="E58" s="19" t="s">
        <v>20</v>
      </c>
      <c r="F58" s="23" t="s">
        <v>27</v>
      </c>
      <c r="G58" s="23" t="s">
        <v>24</v>
      </c>
      <c r="H58" s="22" t="s">
        <v>30</v>
      </c>
      <c r="I58" s="25">
        <v>57.997999999999998</v>
      </c>
      <c r="J58" s="24" t="s">
        <v>422</v>
      </c>
      <c r="K58" s="24" t="s">
        <v>25</v>
      </c>
      <c r="L58" s="21">
        <v>13131</v>
      </c>
      <c r="M58" s="15">
        <f t="shared" si="0"/>
        <v>761571.74</v>
      </c>
      <c r="N58" s="16">
        <f t="shared" si="1"/>
        <v>0</v>
      </c>
      <c r="O58" s="15">
        <f t="shared" si="2"/>
        <v>761571.74</v>
      </c>
    </row>
    <row r="59" spans="1:15" x14ac:dyDescent="0.25">
      <c r="A59" s="14">
        <v>52</v>
      </c>
      <c r="B59" s="24" t="s">
        <v>36</v>
      </c>
      <c r="C59" s="24" t="s">
        <v>155</v>
      </c>
      <c r="D59" s="24" t="s">
        <v>156</v>
      </c>
      <c r="E59" s="19" t="s">
        <v>20</v>
      </c>
      <c r="F59" s="23" t="s">
        <v>27</v>
      </c>
      <c r="G59" s="23" t="s">
        <v>24</v>
      </c>
      <c r="H59" s="22" t="s">
        <v>30</v>
      </c>
      <c r="I59" s="25">
        <v>64.799000000000007</v>
      </c>
      <c r="J59" s="24" t="s">
        <v>57</v>
      </c>
      <c r="K59" s="24" t="s">
        <v>25</v>
      </c>
      <c r="L59" s="21">
        <v>13131</v>
      </c>
      <c r="M59" s="15">
        <f t="shared" si="0"/>
        <v>850875.67</v>
      </c>
      <c r="N59" s="16">
        <f t="shared" si="1"/>
        <v>0</v>
      </c>
      <c r="O59" s="15">
        <f t="shared" si="2"/>
        <v>850875.67</v>
      </c>
    </row>
    <row r="60" spans="1:15" x14ac:dyDescent="0.25">
      <c r="A60" s="14">
        <v>53</v>
      </c>
      <c r="B60" s="24" t="s">
        <v>84</v>
      </c>
      <c r="C60" s="24" t="s">
        <v>157</v>
      </c>
      <c r="D60" s="24" t="s">
        <v>158</v>
      </c>
      <c r="E60" s="19" t="s">
        <v>20</v>
      </c>
      <c r="F60" s="23" t="s">
        <v>27</v>
      </c>
      <c r="G60" s="23" t="s">
        <v>24</v>
      </c>
      <c r="H60" s="22" t="s">
        <v>30</v>
      </c>
      <c r="I60" s="25">
        <v>64.798000000000002</v>
      </c>
      <c r="J60" s="24" t="s">
        <v>422</v>
      </c>
      <c r="K60" s="24" t="s">
        <v>25</v>
      </c>
      <c r="L60" s="21">
        <v>13131</v>
      </c>
      <c r="M60" s="15">
        <f t="shared" si="0"/>
        <v>850862.54</v>
      </c>
      <c r="N60" s="16">
        <f t="shared" si="1"/>
        <v>0</v>
      </c>
      <c r="O60" s="15">
        <f t="shared" si="2"/>
        <v>850862.54</v>
      </c>
    </row>
    <row r="61" spans="1:15" x14ac:dyDescent="0.25">
      <c r="A61" s="14">
        <v>54</v>
      </c>
      <c r="B61" s="24" t="s">
        <v>91</v>
      </c>
      <c r="C61" s="24" t="s">
        <v>159</v>
      </c>
      <c r="D61" s="24" t="s">
        <v>160</v>
      </c>
      <c r="E61" s="19" t="s">
        <v>20</v>
      </c>
      <c r="F61" s="23" t="s">
        <v>27</v>
      </c>
      <c r="G61" s="23" t="s">
        <v>24</v>
      </c>
      <c r="H61" s="22" t="s">
        <v>30</v>
      </c>
      <c r="I61" s="25">
        <v>57.999000000000002</v>
      </c>
      <c r="J61" s="24" t="s">
        <v>67</v>
      </c>
      <c r="K61" s="24" t="s">
        <v>25</v>
      </c>
      <c r="L61" s="21">
        <v>13131</v>
      </c>
      <c r="M61" s="15">
        <f t="shared" si="0"/>
        <v>761584.87</v>
      </c>
      <c r="N61" s="16">
        <f t="shared" si="1"/>
        <v>0</v>
      </c>
      <c r="O61" s="15">
        <f t="shared" si="2"/>
        <v>761584.87</v>
      </c>
    </row>
    <row r="62" spans="1:15" x14ac:dyDescent="0.25">
      <c r="A62" s="14">
        <v>55</v>
      </c>
      <c r="B62" s="24" t="s">
        <v>161</v>
      </c>
      <c r="C62" s="24" t="s">
        <v>162</v>
      </c>
      <c r="D62" s="24" t="s">
        <v>163</v>
      </c>
      <c r="E62" s="19" t="s">
        <v>20</v>
      </c>
      <c r="F62" s="23" t="s">
        <v>27</v>
      </c>
      <c r="G62" s="23" t="s">
        <v>24</v>
      </c>
      <c r="H62" s="22" t="s">
        <v>30</v>
      </c>
      <c r="I62" s="25">
        <v>57.997999999999998</v>
      </c>
      <c r="J62" s="24" t="s">
        <v>429</v>
      </c>
      <c r="K62" s="24" t="s">
        <v>25</v>
      </c>
      <c r="L62" s="21">
        <v>13131</v>
      </c>
      <c r="M62" s="15">
        <f t="shared" si="0"/>
        <v>761571.74</v>
      </c>
      <c r="N62" s="16">
        <f t="shared" si="1"/>
        <v>0</v>
      </c>
      <c r="O62" s="15">
        <f t="shared" si="2"/>
        <v>761571.74</v>
      </c>
    </row>
    <row r="63" spans="1:15" x14ac:dyDescent="0.25">
      <c r="A63" s="14">
        <v>56</v>
      </c>
      <c r="B63" s="24" t="s">
        <v>91</v>
      </c>
      <c r="C63" s="24" t="s">
        <v>164</v>
      </c>
      <c r="D63" s="24" t="s">
        <v>165</v>
      </c>
      <c r="E63" s="19" t="s">
        <v>20</v>
      </c>
      <c r="F63" s="23" t="s">
        <v>27</v>
      </c>
      <c r="G63" s="23" t="s">
        <v>24</v>
      </c>
      <c r="H63" s="22" t="s">
        <v>30</v>
      </c>
      <c r="I63" s="25">
        <v>57.997999999999998</v>
      </c>
      <c r="J63" s="24" t="s">
        <v>49</v>
      </c>
      <c r="K63" s="24" t="s">
        <v>25</v>
      </c>
      <c r="L63" s="21">
        <v>13131</v>
      </c>
      <c r="M63" s="15">
        <f t="shared" si="0"/>
        <v>761571.74</v>
      </c>
      <c r="N63" s="16">
        <f t="shared" si="1"/>
        <v>0</v>
      </c>
      <c r="O63" s="15">
        <f t="shared" si="2"/>
        <v>761571.74</v>
      </c>
    </row>
    <row r="64" spans="1:15" x14ac:dyDescent="0.25">
      <c r="A64" s="14">
        <v>57</v>
      </c>
      <c r="B64" s="24" t="s">
        <v>67</v>
      </c>
      <c r="C64" s="24" t="s">
        <v>166</v>
      </c>
      <c r="D64" s="24" t="s">
        <v>167</v>
      </c>
      <c r="E64" s="19" t="s">
        <v>20</v>
      </c>
      <c r="F64" s="23" t="s">
        <v>29</v>
      </c>
      <c r="G64" s="23" t="s">
        <v>24</v>
      </c>
      <c r="H64" s="22" t="s">
        <v>30</v>
      </c>
      <c r="I64" s="25">
        <v>57.497999999999998</v>
      </c>
      <c r="J64" s="24" t="s">
        <v>424</v>
      </c>
      <c r="K64" s="24" t="s">
        <v>25</v>
      </c>
      <c r="L64" s="21">
        <v>13131</v>
      </c>
      <c r="M64" s="15">
        <f t="shared" si="0"/>
        <v>755006.24</v>
      </c>
      <c r="N64" s="16">
        <f t="shared" si="1"/>
        <v>0</v>
      </c>
      <c r="O64" s="15">
        <f t="shared" si="2"/>
        <v>755006.24</v>
      </c>
    </row>
    <row r="65" spans="1:15" x14ac:dyDescent="0.25">
      <c r="A65" s="14">
        <v>58</v>
      </c>
      <c r="B65" s="24" t="s">
        <v>104</v>
      </c>
      <c r="C65" s="24" t="s">
        <v>168</v>
      </c>
      <c r="D65" s="24" t="s">
        <v>169</v>
      </c>
      <c r="E65" s="19" t="s">
        <v>20</v>
      </c>
      <c r="F65" s="23" t="s">
        <v>27</v>
      </c>
      <c r="G65" s="23" t="s">
        <v>24</v>
      </c>
      <c r="H65" s="22" t="s">
        <v>30</v>
      </c>
      <c r="I65" s="25">
        <v>56.997999999999998</v>
      </c>
      <c r="J65" s="24" t="s">
        <v>426</v>
      </c>
      <c r="K65" s="24" t="s">
        <v>25</v>
      </c>
      <c r="L65" s="21">
        <v>13131</v>
      </c>
      <c r="M65" s="15">
        <f t="shared" si="0"/>
        <v>748440.74</v>
      </c>
      <c r="N65" s="16">
        <f t="shared" si="1"/>
        <v>0</v>
      </c>
      <c r="O65" s="15">
        <f t="shared" si="2"/>
        <v>748440.74</v>
      </c>
    </row>
    <row r="66" spans="1:15" x14ac:dyDescent="0.25">
      <c r="A66" s="14">
        <v>59</v>
      </c>
      <c r="B66" s="24" t="s">
        <v>91</v>
      </c>
      <c r="C66" s="24" t="s">
        <v>170</v>
      </c>
      <c r="D66" s="24" t="s">
        <v>171</v>
      </c>
      <c r="E66" s="19" t="s">
        <v>20</v>
      </c>
      <c r="F66" s="23" t="s">
        <v>27</v>
      </c>
      <c r="G66" s="23" t="s">
        <v>24</v>
      </c>
      <c r="H66" s="22" t="s">
        <v>30</v>
      </c>
      <c r="I66" s="25">
        <v>57.997999999999998</v>
      </c>
      <c r="J66" s="24" t="s">
        <v>419</v>
      </c>
      <c r="K66" s="24" t="s">
        <v>25</v>
      </c>
      <c r="L66" s="21">
        <v>13131</v>
      </c>
      <c r="M66" s="15">
        <f t="shared" si="0"/>
        <v>761571.74</v>
      </c>
      <c r="N66" s="16">
        <f t="shared" si="1"/>
        <v>0</v>
      </c>
      <c r="O66" s="15">
        <f t="shared" si="2"/>
        <v>761571.74</v>
      </c>
    </row>
    <row r="67" spans="1:15" x14ac:dyDescent="0.25">
      <c r="A67" s="14">
        <v>60</v>
      </c>
      <c r="B67" s="24" t="s">
        <v>91</v>
      </c>
      <c r="C67" s="24" t="s">
        <v>172</v>
      </c>
      <c r="D67" s="24" t="s">
        <v>173</v>
      </c>
      <c r="E67" s="19" t="s">
        <v>20</v>
      </c>
      <c r="F67" s="23" t="s">
        <v>27</v>
      </c>
      <c r="G67" s="23" t="s">
        <v>24</v>
      </c>
      <c r="H67" s="22" t="s">
        <v>30</v>
      </c>
      <c r="I67" s="25">
        <v>57.997999999999998</v>
      </c>
      <c r="J67" s="24" t="s">
        <v>67</v>
      </c>
      <c r="K67" s="24" t="s">
        <v>25</v>
      </c>
      <c r="L67" s="21">
        <v>13131</v>
      </c>
      <c r="M67" s="15">
        <f t="shared" si="0"/>
        <v>761571.74</v>
      </c>
      <c r="N67" s="16">
        <f t="shared" si="1"/>
        <v>0</v>
      </c>
      <c r="O67" s="15">
        <f t="shared" si="2"/>
        <v>761571.74</v>
      </c>
    </row>
    <row r="68" spans="1:15" x14ac:dyDescent="0.25">
      <c r="A68" s="14">
        <v>61</v>
      </c>
      <c r="B68" s="24" t="s">
        <v>36</v>
      </c>
      <c r="C68" s="24" t="s">
        <v>174</v>
      </c>
      <c r="D68" s="24" t="s">
        <v>175</v>
      </c>
      <c r="E68" s="19" t="s">
        <v>20</v>
      </c>
      <c r="F68" s="23" t="s">
        <v>27</v>
      </c>
      <c r="G68" s="23" t="s">
        <v>24</v>
      </c>
      <c r="H68" s="22" t="s">
        <v>30</v>
      </c>
      <c r="I68" s="25">
        <v>57.999000000000002</v>
      </c>
      <c r="J68" s="24" t="s">
        <v>57</v>
      </c>
      <c r="K68" s="24" t="s">
        <v>25</v>
      </c>
      <c r="L68" s="21">
        <v>13131</v>
      </c>
      <c r="M68" s="15">
        <f t="shared" si="0"/>
        <v>761584.87</v>
      </c>
      <c r="N68" s="16">
        <f t="shared" si="1"/>
        <v>0</v>
      </c>
      <c r="O68" s="15">
        <f t="shared" si="2"/>
        <v>761584.87</v>
      </c>
    </row>
    <row r="69" spans="1:15" x14ac:dyDescent="0.25">
      <c r="A69" s="14">
        <v>62</v>
      </c>
      <c r="B69" s="24" t="s">
        <v>98</v>
      </c>
      <c r="C69" s="24" t="s">
        <v>176</v>
      </c>
      <c r="D69" s="24" t="s">
        <v>177</v>
      </c>
      <c r="E69" s="19" t="s">
        <v>20</v>
      </c>
      <c r="F69" s="23" t="s">
        <v>27</v>
      </c>
      <c r="G69" s="23" t="s">
        <v>24</v>
      </c>
      <c r="H69" s="22" t="s">
        <v>30</v>
      </c>
      <c r="I69" s="25">
        <v>57.999000000000002</v>
      </c>
      <c r="J69" s="24" t="s">
        <v>425</v>
      </c>
      <c r="K69" s="24" t="s">
        <v>25</v>
      </c>
      <c r="L69" s="21">
        <v>13131</v>
      </c>
      <c r="M69" s="15">
        <f t="shared" si="0"/>
        <v>761584.87</v>
      </c>
      <c r="N69" s="16">
        <f t="shared" si="1"/>
        <v>0</v>
      </c>
      <c r="O69" s="15">
        <f t="shared" si="2"/>
        <v>761584.87</v>
      </c>
    </row>
    <row r="70" spans="1:15" x14ac:dyDescent="0.25">
      <c r="A70" s="14">
        <v>63</v>
      </c>
      <c r="B70" s="24" t="s">
        <v>91</v>
      </c>
      <c r="C70" s="24" t="s">
        <v>178</v>
      </c>
      <c r="D70" s="24" t="s">
        <v>179</v>
      </c>
      <c r="E70" s="19" t="s">
        <v>20</v>
      </c>
      <c r="F70" s="23" t="s">
        <v>27</v>
      </c>
      <c r="G70" s="23" t="s">
        <v>24</v>
      </c>
      <c r="H70" s="22" t="s">
        <v>30</v>
      </c>
      <c r="I70" s="25">
        <v>57.997999999999998</v>
      </c>
      <c r="J70" s="24" t="s">
        <v>419</v>
      </c>
      <c r="K70" s="24" t="s">
        <v>25</v>
      </c>
      <c r="L70" s="21">
        <v>13131</v>
      </c>
      <c r="M70" s="15">
        <f t="shared" si="0"/>
        <v>761571.74</v>
      </c>
      <c r="N70" s="16">
        <f t="shared" si="1"/>
        <v>0</v>
      </c>
      <c r="O70" s="15">
        <f t="shared" si="2"/>
        <v>761571.74</v>
      </c>
    </row>
    <row r="71" spans="1:15" x14ac:dyDescent="0.25">
      <c r="A71" s="14">
        <v>64</v>
      </c>
      <c r="B71" s="24" t="s">
        <v>91</v>
      </c>
      <c r="C71" s="24" t="s">
        <v>180</v>
      </c>
      <c r="D71" s="24" t="s">
        <v>181</v>
      </c>
      <c r="E71" s="19" t="s">
        <v>20</v>
      </c>
      <c r="F71" s="23" t="s">
        <v>27</v>
      </c>
      <c r="G71" s="23" t="s">
        <v>24</v>
      </c>
      <c r="H71" s="22" t="s">
        <v>30</v>
      </c>
      <c r="I71" s="25">
        <v>57.999000000000002</v>
      </c>
      <c r="J71" s="24" t="s">
        <v>67</v>
      </c>
      <c r="K71" s="24" t="s">
        <v>25</v>
      </c>
      <c r="L71" s="21">
        <v>13131</v>
      </c>
      <c r="M71" s="15">
        <f t="shared" si="0"/>
        <v>761584.87</v>
      </c>
      <c r="N71" s="16">
        <f t="shared" si="1"/>
        <v>0</v>
      </c>
      <c r="O71" s="15">
        <f t="shared" si="2"/>
        <v>761584.87</v>
      </c>
    </row>
    <row r="72" spans="1:15" x14ac:dyDescent="0.25">
      <c r="A72" s="14">
        <v>65</v>
      </c>
      <c r="B72" s="24" t="s">
        <v>34</v>
      </c>
      <c r="C72" s="24" t="s">
        <v>182</v>
      </c>
      <c r="D72" s="24" t="s">
        <v>183</v>
      </c>
      <c r="E72" s="19" t="s">
        <v>20</v>
      </c>
      <c r="F72" s="23" t="s">
        <v>27</v>
      </c>
      <c r="G72" s="23" t="s">
        <v>24</v>
      </c>
      <c r="H72" s="22" t="s">
        <v>30</v>
      </c>
      <c r="I72" s="25">
        <v>57.999000000000002</v>
      </c>
      <c r="J72" s="24" t="s">
        <v>419</v>
      </c>
      <c r="K72" s="24" t="s">
        <v>25</v>
      </c>
      <c r="L72" s="21">
        <v>13131</v>
      </c>
      <c r="M72" s="15">
        <f t="shared" si="0"/>
        <v>761584.87</v>
      </c>
      <c r="N72" s="16">
        <f t="shared" si="1"/>
        <v>0</v>
      </c>
      <c r="O72" s="15">
        <f t="shared" si="2"/>
        <v>761584.87</v>
      </c>
    </row>
    <row r="73" spans="1:15" x14ac:dyDescent="0.25">
      <c r="A73" s="14">
        <v>66</v>
      </c>
      <c r="B73" s="24" t="s">
        <v>184</v>
      </c>
      <c r="C73" s="24" t="s">
        <v>185</v>
      </c>
      <c r="D73" s="24" t="s">
        <v>186</v>
      </c>
      <c r="E73" s="19" t="s">
        <v>20</v>
      </c>
      <c r="F73" s="23" t="s">
        <v>27</v>
      </c>
      <c r="G73" s="23" t="s">
        <v>24</v>
      </c>
      <c r="H73" s="22" t="s">
        <v>30</v>
      </c>
      <c r="I73" s="25">
        <v>57.997999999999998</v>
      </c>
      <c r="J73" s="24" t="s">
        <v>430</v>
      </c>
      <c r="K73" s="24" t="s">
        <v>25</v>
      </c>
      <c r="L73" s="21">
        <v>13131</v>
      </c>
      <c r="M73" s="15">
        <f t="shared" si="0"/>
        <v>761571.74</v>
      </c>
      <c r="N73" s="16">
        <f t="shared" si="1"/>
        <v>0</v>
      </c>
      <c r="O73" s="15">
        <f t="shared" si="2"/>
        <v>761571.74</v>
      </c>
    </row>
    <row r="74" spans="1:15" x14ac:dyDescent="0.25">
      <c r="A74" s="14">
        <v>67</v>
      </c>
      <c r="B74" s="24" t="s">
        <v>91</v>
      </c>
      <c r="C74" s="24" t="s">
        <v>187</v>
      </c>
      <c r="D74" s="24" t="s">
        <v>188</v>
      </c>
      <c r="E74" s="19" t="s">
        <v>20</v>
      </c>
      <c r="F74" s="23" t="s">
        <v>27</v>
      </c>
      <c r="G74" s="23" t="s">
        <v>24</v>
      </c>
      <c r="H74" s="22" t="s">
        <v>30</v>
      </c>
      <c r="I74" s="25">
        <v>57.999000000000002</v>
      </c>
      <c r="J74" s="24" t="s">
        <v>419</v>
      </c>
      <c r="K74" s="24" t="s">
        <v>25</v>
      </c>
      <c r="L74" s="21">
        <v>13131</v>
      </c>
      <c r="M74" s="15">
        <f t="shared" si="0"/>
        <v>761584.87</v>
      </c>
      <c r="N74" s="16">
        <f t="shared" si="1"/>
        <v>0</v>
      </c>
      <c r="O74" s="15">
        <f t="shared" si="2"/>
        <v>761584.87</v>
      </c>
    </row>
    <row r="75" spans="1:15" x14ac:dyDescent="0.25">
      <c r="A75" s="14">
        <v>68</v>
      </c>
      <c r="B75" s="24" t="s">
        <v>36</v>
      </c>
      <c r="C75" s="24" t="s">
        <v>189</v>
      </c>
      <c r="D75" s="24" t="s">
        <v>190</v>
      </c>
      <c r="E75" s="19" t="s">
        <v>20</v>
      </c>
      <c r="F75" s="23" t="s">
        <v>27</v>
      </c>
      <c r="G75" s="23" t="s">
        <v>24</v>
      </c>
      <c r="H75" s="22" t="s">
        <v>30</v>
      </c>
      <c r="I75" s="25">
        <v>57.999000000000002</v>
      </c>
      <c r="J75" s="24" t="s">
        <v>57</v>
      </c>
      <c r="K75" s="24" t="s">
        <v>25</v>
      </c>
      <c r="L75" s="21">
        <v>13131</v>
      </c>
      <c r="M75" s="15">
        <f t="shared" si="0"/>
        <v>761584.87</v>
      </c>
      <c r="N75" s="16">
        <f t="shared" si="1"/>
        <v>0</v>
      </c>
      <c r="O75" s="15">
        <f t="shared" si="2"/>
        <v>761584.87</v>
      </c>
    </row>
    <row r="76" spans="1:15" x14ac:dyDescent="0.25">
      <c r="A76" s="14">
        <v>69</v>
      </c>
      <c r="B76" s="24" t="s">
        <v>39</v>
      </c>
      <c r="C76" s="24" t="s">
        <v>191</v>
      </c>
      <c r="D76" s="24" t="s">
        <v>192</v>
      </c>
      <c r="E76" s="19" t="s">
        <v>20</v>
      </c>
      <c r="F76" s="23" t="s">
        <v>27</v>
      </c>
      <c r="G76" s="23" t="s">
        <v>24</v>
      </c>
      <c r="H76" s="22" t="s">
        <v>30</v>
      </c>
      <c r="I76" s="25">
        <v>57.999000000000002</v>
      </c>
      <c r="J76" s="24" t="s">
        <v>431</v>
      </c>
      <c r="K76" s="24" t="s">
        <v>25</v>
      </c>
      <c r="L76" s="21">
        <v>13131</v>
      </c>
      <c r="M76" s="15">
        <f t="shared" si="0"/>
        <v>761584.87</v>
      </c>
      <c r="N76" s="16">
        <f t="shared" si="1"/>
        <v>0</v>
      </c>
      <c r="O76" s="15">
        <f t="shared" si="2"/>
        <v>761584.87</v>
      </c>
    </row>
    <row r="77" spans="1:15" x14ac:dyDescent="0.25">
      <c r="A77" s="14">
        <v>70</v>
      </c>
      <c r="B77" s="24" t="s">
        <v>101</v>
      </c>
      <c r="C77" s="24" t="s">
        <v>193</v>
      </c>
      <c r="D77" s="24" t="s">
        <v>194</v>
      </c>
      <c r="E77" s="19" t="s">
        <v>20</v>
      </c>
      <c r="F77" s="23" t="s">
        <v>27</v>
      </c>
      <c r="G77" s="23" t="s">
        <v>24</v>
      </c>
      <c r="H77" s="22" t="s">
        <v>30</v>
      </c>
      <c r="I77" s="25">
        <v>57.5</v>
      </c>
      <c r="J77" s="24" t="s">
        <v>425</v>
      </c>
      <c r="K77" s="24" t="s">
        <v>25</v>
      </c>
      <c r="L77" s="21">
        <v>13131</v>
      </c>
      <c r="M77" s="15">
        <f t="shared" si="0"/>
        <v>755032.5</v>
      </c>
      <c r="N77" s="16">
        <f t="shared" si="1"/>
        <v>0</v>
      </c>
      <c r="O77" s="15">
        <f t="shared" si="2"/>
        <v>755032.5</v>
      </c>
    </row>
    <row r="78" spans="1:15" x14ac:dyDescent="0.25">
      <c r="A78" s="14">
        <v>71</v>
      </c>
      <c r="B78" s="24" t="s">
        <v>91</v>
      </c>
      <c r="C78" s="24" t="s">
        <v>195</v>
      </c>
      <c r="D78" s="24" t="s">
        <v>196</v>
      </c>
      <c r="E78" s="19" t="s">
        <v>20</v>
      </c>
      <c r="F78" s="23" t="s">
        <v>27</v>
      </c>
      <c r="G78" s="23" t="s">
        <v>24</v>
      </c>
      <c r="H78" s="22" t="s">
        <v>30</v>
      </c>
      <c r="I78" s="25">
        <v>57.999000000000002</v>
      </c>
      <c r="J78" s="24" t="s">
        <v>419</v>
      </c>
      <c r="K78" s="24" t="s">
        <v>25</v>
      </c>
      <c r="L78" s="21">
        <v>13131</v>
      </c>
      <c r="M78" s="15">
        <f t="shared" si="0"/>
        <v>761584.87</v>
      </c>
      <c r="N78" s="16">
        <f t="shared" si="1"/>
        <v>0</v>
      </c>
      <c r="O78" s="15">
        <f t="shared" si="2"/>
        <v>761584.87</v>
      </c>
    </row>
    <row r="79" spans="1:15" x14ac:dyDescent="0.25">
      <c r="A79" s="14">
        <v>72</v>
      </c>
      <c r="B79" s="24" t="s">
        <v>49</v>
      </c>
      <c r="C79" s="24" t="s">
        <v>197</v>
      </c>
      <c r="D79" s="24" t="s">
        <v>198</v>
      </c>
      <c r="E79" s="19" t="s">
        <v>20</v>
      </c>
      <c r="F79" s="23" t="s">
        <v>29</v>
      </c>
      <c r="G79" s="23" t="s">
        <v>24</v>
      </c>
      <c r="H79" s="22" t="s">
        <v>30</v>
      </c>
      <c r="I79" s="25">
        <v>57.999000000000002</v>
      </c>
      <c r="J79" s="24" t="s">
        <v>420</v>
      </c>
      <c r="K79" s="24" t="s">
        <v>25</v>
      </c>
      <c r="L79" s="21">
        <v>13131</v>
      </c>
      <c r="M79" s="15">
        <f t="shared" si="0"/>
        <v>761584.87</v>
      </c>
      <c r="N79" s="16">
        <f t="shared" si="1"/>
        <v>0</v>
      </c>
      <c r="O79" s="15">
        <f t="shared" si="2"/>
        <v>761584.87</v>
      </c>
    </row>
    <row r="80" spans="1:15" x14ac:dyDescent="0.25">
      <c r="A80" s="14">
        <v>73</v>
      </c>
      <c r="B80" s="24" t="s">
        <v>91</v>
      </c>
      <c r="C80" s="24" t="s">
        <v>199</v>
      </c>
      <c r="D80" s="24" t="s">
        <v>200</v>
      </c>
      <c r="E80" s="19" t="s">
        <v>20</v>
      </c>
      <c r="F80" s="23" t="s">
        <v>27</v>
      </c>
      <c r="G80" s="23" t="s">
        <v>24</v>
      </c>
      <c r="H80" s="22" t="s">
        <v>30</v>
      </c>
      <c r="I80" s="25">
        <v>57.997999999999998</v>
      </c>
      <c r="J80" s="24" t="s">
        <v>49</v>
      </c>
      <c r="K80" s="24" t="s">
        <v>25</v>
      </c>
      <c r="L80" s="21">
        <v>13131</v>
      </c>
      <c r="M80" s="15">
        <f t="shared" si="0"/>
        <v>761571.74</v>
      </c>
      <c r="N80" s="16">
        <f t="shared" si="1"/>
        <v>0</v>
      </c>
      <c r="O80" s="15">
        <f t="shared" si="2"/>
        <v>761571.74</v>
      </c>
    </row>
    <row r="81" spans="1:15" x14ac:dyDescent="0.25">
      <c r="A81" s="14">
        <v>74</v>
      </c>
      <c r="B81" s="24" t="s">
        <v>31</v>
      </c>
      <c r="C81" s="24" t="s">
        <v>201</v>
      </c>
      <c r="D81" s="24" t="s">
        <v>202</v>
      </c>
      <c r="E81" s="19" t="s">
        <v>20</v>
      </c>
      <c r="F81" s="23" t="s">
        <v>27</v>
      </c>
      <c r="G81" s="23" t="s">
        <v>24</v>
      </c>
      <c r="H81" s="22" t="s">
        <v>30</v>
      </c>
      <c r="I81" s="25">
        <v>59.999000000000002</v>
      </c>
      <c r="J81" s="24" t="s">
        <v>115</v>
      </c>
      <c r="K81" s="24" t="s">
        <v>25</v>
      </c>
      <c r="L81" s="21">
        <v>13131</v>
      </c>
      <c r="M81" s="15">
        <f t="shared" si="0"/>
        <v>787846.87</v>
      </c>
      <c r="N81" s="16">
        <f t="shared" si="1"/>
        <v>0</v>
      </c>
      <c r="O81" s="15">
        <f t="shared" si="2"/>
        <v>787846.87</v>
      </c>
    </row>
    <row r="82" spans="1:15" x14ac:dyDescent="0.25">
      <c r="A82" s="14">
        <v>75</v>
      </c>
      <c r="B82" s="24" t="s">
        <v>52</v>
      </c>
      <c r="C82" s="24" t="s">
        <v>203</v>
      </c>
      <c r="D82" s="24" t="s">
        <v>204</v>
      </c>
      <c r="E82" s="19" t="s">
        <v>20</v>
      </c>
      <c r="F82" s="23" t="s">
        <v>27</v>
      </c>
      <c r="G82" s="23" t="s">
        <v>24</v>
      </c>
      <c r="H82" s="22" t="s">
        <v>30</v>
      </c>
      <c r="I82" s="25">
        <v>57.499000000000002</v>
      </c>
      <c r="J82" s="24" t="s">
        <v>421</v>
      </c>
      <c r="K82" s="24" t="s">
        <v>25</v>
      </c>
      <c r="L82" s="21">
        <v>13131</v>
      </c>
      <c r="M82" s="15">
        <f t="shared" si="0"/>
        <v>755019.37</v>
      </c>
      <c r="N82" s="16">
        <f t="shared" si="1"/>
        <v>0</v>
      </c>
      <c r="O82" s="15">
        <f t="shared" si="2"/>
        <v>755019.37</v>
      </c>
    </row>
    <row r="83" spans="1:15" x14ac:dyDescent="0.25">
      <c r="A83" s="14">
        <v>76</v>
      </c>
      <c r="B83" s="24" t="s">
        <v>31</v>
      </c>
      <c r="C83" s="24" t="s">
        <v>205</v>
      </c>
      <c r="D83" s="24" t="s">
        <v>206</v>
      </c>
      <c r="E83" s="19" t="s">
        <v>20</v>
      </c>
      <c r="F83" s="23" t="s">
        <v>27</v>
      </c>
      <c r="G83" s="23" t="s">
        <v>24</v>
      </c>
      <c r="H83" s="22" t="s">
        <v>30</v>
      </c>
      <c r="I83" s="25">
        <v>58.331000000000003</v>
      </c>
      <c r="J83" s="24" t="s">
        <v>115</v>
      </c>
      <c r="K83" s="24" t="s">
        <v>25</v>
      </c>
      <c r="L83" s="21">
        <v>13131</v>
      </c>
      <c r="M83" s="15">
        <f t="shared" si="0"/>
        <v>765944.36</v>
      </c>
      <c r="N83" s="16">
        <f t="shared" si="1"/>
        <v>0</v>
      </c>
      <c r="O83" s="15">
        <f t="shared" si="2"/>
        <v>765944.36</v>
      </c>
    </row>
    <row r="84" spans="1:15" x14ac:dyDescent="0.25">
      <c r="A84" s="14">
        <v>77</v>
      </c>
      <c r="B84" s="24" t="s">
        <v>31</v>
      </c>
      <c r="C84" s="24" t="s">
        <v>207</v>
      </c>
      <c r="D84" s="24" t="s">
        <v>208</v>
      </c>
      <c r="E84" s="19" t="s">
        <v>20</v>
      </c>
      <c r="F84" s="23" t="s">
        <v>27</v>
      </c>
      <c r="G84" s="23" t="s">
        <v>24</v>
      </c>
      <c r="H84" s="22" t="s">
        <v>30</v>
      </c>
      <c r="I84" s="25">
        <v>58.997</v>
      </c>
      <c r="J84" s="24" t="s">
        <v>115</v>
      </c>
      <c r="K84" s="24" t="s">
        <v>25</v>
      </c>
      <c r="L84" s="21">
        <v>13131</v>
      </c>
      <c r="M84" s="15">
        <f t="shared" si="0"/>
        <v>774689.61</v>
      </c>
      <c r="N84" s="16">
        <f t="shared" si="1"/>
        <v>0</v>
      </c>
      <c r="O84" s="15">
        <f t="shared" si="2"/>
        <v>774689.61</v>
      </c>
    </row>
    <row r="85" spans="1:15" x14ac:dyDescent="0.25">
      <c r="A85" s="14">
        <v>78</v>
      </c>
      <c r="B85" s="24" t="s">
        <v>91</v>
      </c>
      <c r="C85" s="24" t="s">
        <v>209</v>
      </c>
      <c r="D85" s="24" t="s">
        <v>210</v>
      </c>
      <c r="E85" s="19" t="s">
        <v>20</v>
      </c>
      <c r="F85" s="23" t="s">
        <v>27</v>
      </c>
      <c r="G85" s="23" t="s">
        <v>24</v>
      </c>
      <c r="H85" s="22" t="s">
        <v>30</v>
      </c>
      <c r="I85" s="25">
        <v>57.997999999999998</v>
      </c>
      <c r="J85" s="24" t="s">
        <v>419</v>
      </c>
      <c r="K85" s="24" t="s">
        <v>25</v>
      </c>
      <c r="L85" s="21">
        <v>13131</v>
      </c>
      <c r="M85" s="15">
        <f t="shared" si="0"/>
        <v>761571.74</v>
      </c>
      <c r="N85" s="16">
        <f t="shared" si="1"/>
        <v>0</v>
      </c>
      <c r="O85" s="15">
        <f t="shared" si="2"/>
        <v>761571.74</v>
      </c>
    </row>
    <row r="86" spans="1:15" x14ac:dyDescent="0.25">
      <c r="A86" s="14">
        <v>79</v>
      </c>
      <c r="B86" s="24" t="s">
        <v>28</v>
      </c>
      <c r="C86" s="24" t="s">
        <v>211</v>
      </c>
      <c r="D86" s="24" t="s">
        <v>212</v>
      </c>
      <c r="E86" s="19" t="s">
        <v>20</v>
      </c>
      <c r="F86" s="23" t="s">
        <v>27</v>
      </c>
      <c r="G86" s="23" t="s">
        <v>24</v>
      </c>
      <c r="H86" s="22" t="s">
        <v>30</v>
      </c>
      <c r="I86" s="25">
        <v>57.997999999999998</v>
      </c>
      <c r="J86" s="24" t="s">
        <v>432</v>
      </c>
      <c r="K86" s="24" t="s">
        <v>25</v>
      </c>
      <c r="L86" s="21">
        <v>13131</v>
      </c>
      <c r="M86" s="15">
        <f t="shared" si="0"/>
        <v>761571.74</v>
      </c>
      <c r="N86" s="16">
        <f t="shared" si="1"/>
        <v>0</v>
      </c>
      <c r="O86" s="15">
        <f t="shared" si="2"/>
        <v>761571.74</v>
      </c>
    </row>
    <row r="87" spans="1:15" x14ac:dyDescent="0.25">
      <c r="A87" s="14">
        <v>80</v>
      </c>
      <c r="B87" s="24" t="s">
        <v>52</v>
      </c>
      <c r="C87" s="24" t="s">
        <v>213</v>
      </c>
      <c r="D87" s="24" t="s">
        <v>214</v>
      </c>
      <c r="E87" s="19" t="s">
        <v>20</v>
      </c>
      <c r="F87" s="23" t="s">
        <v>27</v>
      </c>
      <c r="G87" s="23" t="s">
        <v>24</v>
      </c>
      <c r="H87" s="22" t="s">
        <v>30</v>
      </c>
      <c r="I87" s="25">
        <v>57.499000000000002</v>
      </c>
      <c r="J87" s="24" t="s">
        <v>421</v>
      </c>
      <c r="K87" s="24" t="s">
        <v>25</v>
      </c>
      <c r="L87" s="21">
        <v>13131</v>
      </c>
      <c r="M87" s="15">
        <f t="shared" si="0"/>
        <v>755019.37</v>
      </c>
      <c r="N87" s="16">
        <f t="shared" si="1"/>
        <v>0</v>
      </c>
      <c r="O87" s="15">
        <f t="shared" si="2"/>
        <v>755019.37</v>
      </c>
    </row>
    <row r="88" spans="1:15" x14ac:dyDescent="0.25">
      <c r="A88" s="14">
        <v>81</v>
      </c>
      <c r="B88" s="24" t="s">
        <v>152</v>
      </c>
      <c r="C88" s="24" t="s">
        <v>215</v>
      </c>
      <c r="D88" s="24" t="s">
        <v>216</v>
      </c>
      <c r="E88" s="19" t="s">
        <v>20</v>
      </c>
      <c r="F88" s="23" t="s">
        <v>27</v>
      </c>
      <c r="G88" s="23" t="s">
        <v>24</v>
      </c>
      <c r="H88" s="22" t="s">
        <v>30</v>
      </c>
      <c r="I88" s="25">
        <v>57.997</v>
      </c>
      <c r="J88" s="24" t="s">
        <v>161</v>
      </c>
      <c r="K88" s="24" t="s">
        <v>25</v>
      </c>
      <c r="L88" s="21">
        <v>13131</v>
      </c>
      <c r="M88" s="15">
        <f t="shared" si="0"/>
        <v>761558.61</v>
      </c>
      <c r="N88" s="16">
        <f t="shared" si="1"/>
        <v>0</v>
      </c>
      <c r="O88" s="15">
        <f t="shared" si="2"/>
        <v>761558.61</v>
      </c>
    </row>
    <row r="89" spans="1:15" x14ac:dyDescent="0.25">
      <c r="A89" s="14">
        <v>82</v>
      </c>
      <c r="B89" s="24" t="s">
        <v>31</v>
      </c>
      <c r="C89" s="24" t="s">
        <v>217</v>
      </c>
      <c r="D89" s="24" t="s">
        <v>218</v>
      </c>
      <c r="E89" s="19" t="s">
        <v>20</v>
      </c>
      <c r="F89" s="23" t="s">
        <v>27</v>
      </c>
      <c r="G89" s="23" t="s">
        <v>24</v>
      </c>
      <c r="H89" s="22" t="s">
        <v>30</v>
      </c>
      <c r="I89" s="25">
        <v>59.999000000000002</v>
      </c>
      <c r="J89" s="24" t="s">
        <v>115</v>
      </c>
      <c r="K89" s="24" t="s">
        <v>25</v>
      </c>
      <c r="L89" s="21">
        <v>13131</v>
      </c>
      <c r="M89" s="15">
        <f t="shared" si="0"/>
        <v>787846.87</v>
      </c>
      <c r="N89" s="16">
        <f t="shared" si="1"/>
        <v>0</v>
      </c>
      <c r="O89" s="15">
        <f t="shared" si="2"/>
        <v>787846.87</v>
      </c>
    </row>
    <row r="90" spans="1:15" x14ac:dyDescent="0.25">
      <c r="A90" s="14">
        <v>83</v>
      </c>
      <c r="B90" s="24" t="s">
        <v>98</v>
      </c>
      <c r="C90" s="24" t="s">
        <v>219</v>
      </c>
      <c r="D90" s="24" t="s">
        <v>220</v>
      </c>
      <c r="E90" s="19" t="s">
        <v>20</v>
      </c>
      <c r="F90" s="23" t="s">
        <v>27</v>
      </c>
      <c r="G90" s="23" t="s">
        <v>24</v>
      </c>
      <c r="H90" s="22" t="s">
        <v>30</v>
      </c>
      <c r="I90" s="25">
        <v>57.997999999999998</v>
      </c>
      <c r="J90" s="24" t="s">
        <v>425</v>
      </c>
      <c r="K90" s="24" t="s">
        <v>25</v>
      </c>
      <c r="L90" s="21">
        <v>13131</v>
      </c>
      <c r="M90" s="15">
        <f t="shared" si="0"/>
        <v>761571.74</v>
      </c>
      <c r="N90" s="16">
        <f t="shared" si="1"/>
        <v>0</v>
      </c>
      <c r="O90" s="15">
        <f t="shared" si="2"/>
        <v>761571.74</v>
      </c>
    </row>
    <row r="91" spans="1:15" x14ac:dyDescent="0.25">
      <c r="A91" s="14">
        <v>84</v>
      </c>
      <c r="B91" s="24" t="s">
        <v>152</v>
      </c>
      <c r="C91" s="24" t="s">
        <v>221</v>
      </c>
      <c r="D91" s="24" t="s">
        <v>222</v>
      </c>
      <c r="E91" s="19" t="s">
        <v>20</v>
      </c>
      <c r="F91" s="23" t="s">
        <v>27</v>
      </c>
      <c r="G91" s="23" t="s">
        <v>24</v>
      </c>
      <c r="H91" s="22" t="s">
        <v>30</v>
      </c>
      <c r="I91" s="25">
        <v>57.56</v>
      </c>
      <c r="J91" s="24" t="s">
        <v>161</v>
      </c>
      <c r="K91" s="24" t="s">
        <v>25</v>
      </c>
      <c r="L91" s="21">
        <v>13131</v>
      </c>
      <c r="M91" s="15">
        <f t="shared" si="0"/>
        <v>755820.36</v>
      </c>
      <c r="N91" s="16">
        <f t="shared" si="1"/>
        <v>0</v>
      </c>
      <c r="O91" s="15">
        <f t="shared" si="2"/>
        <v>755820.36</v>
      </c>
    </row>
    <row r="92" spans="1:15" x14ac:dyDescent="0.25">
      <c r="A92" s="14">
        <v>85</v>
      </c>
      <c r="B92" s="24" t="s">
        <v>41</v>
      </c>
      <c r="C92" s="24" t="s">
        <v>223</v>
      </c>
      <c r="D92" s="24" t="s">
        <v>224</v>
      </c>
      <c r="E92" s="19" t="s">
        <v>20</v>
      </c>
      <c r="F92" s="23" t="s">
        <v>27</v>
      </c>
      <c r="G92" s="23" t="s">
        <v>24</v>
      </c>
      <c r="H92" s="22" t="s">
        <v>30</v>
      </c>
      <c r="I92" s="25">
        <v>57.997</v>
      </c>
      <c r="J92" s="24" t="s">
        <v>57</v>
      </c>
      <c r="K92" s="24" t="s">
        <v>25</v>
      </c>
      <c r="L92" s="21">
        <v>13131</v>
      </c>
      <c r="M92" s="15">
        <f t="shared" si="0"/>
        <v>761558.61</v>
      </c>
      <c r="N92" s="16">
        <f t="shared" si="1"/>
        <v>0</v>
      </c>
      <c r="O92" s="15">
        <f t="shared" si="2"/>
        <v>761558.61</v>
      </c>
    </row>
    <row r="93" spans="1:15" x14ac:dyDescent="0.25">
      <c r="A93" s="14">
        <v>86</v>
      </c>
      <c r="B93" s="24" t="s">
        <v>41</v>
      </c>
      <c r="C93" s="24" t="s">
        <v>225</v>
      </c>
      <c r="D93" s="24" t="s">
        <v>226</v>
      </c>
      <c r="E93" s="19" t="s">
        <v>20</v>
      </c>
      <c r="F93" s="23" t="s">
        <v>27</v>
      </c>
      <c r="G93" s="23" t="s">
        <v>24</v>
      </c>
      <c r="H93" s="22" t="s">
        <v>30</v>
      </c>
      <c r="I93" s="25">
        <v>58.999000000000002</v>
      </c>
      <c r="J93" s="24" t="s">
        <v>57</v>
      </c>
      <c r="K93" s="24" t="s">
        <v>25</v>
      </c>
      <c r="L93" s="21">
        <v>13131</v>
      </c>
      <c r="M93" s="15">
        <f t="shared" si="0"/>
        <v>774715.87</v>
      </c>
      <c r="N93" s="16">
        <f t="shared" si="1"/>
        <v>0</v>
      </c>
      <c r="O93" s="15">
        <f t="shared" si="2"/>
        <v>774715.87</v>
      </c>
    </row>
    <row r="94" spans="1:15" x14ac:dyDescent="0.25">
      <c r="A94" s="14">
        <v>87</v>
      </c>
      <c r="B94" s="24" t="s">
        <v>91</v>
      </c>
      <c r="C94" s="24" t="s">
        <v>227</v>
      </c>
      <c r="D94" s="24" t="s">
        <v>228</v>
      </c>
      <c r="E94" s="19" t="s">
        <v>20</v>
      </c>
      <c r="F94" s="23" t="s">
        <v>27</v>
      </c>
      <c r="G94" s="23" t="s">
        <v>24</v>
      </c>
      <c r="H94" s="22" t="s">
        <v>30</v>
      </c>
      <c r="I94" s="25">
        <v>58</v>
      </c>
      <c r="J94" s="24" t="s">
        <v>49</v>
      </c>
      <c r="K94" s="24" t="s">
        <v>25</v>
      </c>
      <c r="L94" s="21">
        <v>13131</v>
      </c>
      <c r="M94" s="15">
        <f t="shared" si="0"/>
        <v>761598</v>
      </c>
      <c r="N94" s="16">
        <f t="shared" si="1"/>
        <v>0</v>
      </c>
      <c r="O94" s="15">
        <f t="shared" si="2"/>
        <v>761598</v>
      </c>
    </row>
    <row r="95" spans="1:15" x14ac:dyDescent="0.25">
      <c r="A95" s="14">
        <v>88</v>
      </c>
      <c r="B95" s="24" t="s">
        <v>62</v>
      </c>
      <c r="C95" s="24" t="s">
        <v>229</v>
      </c>
      <c r="D95" s="24" t="s">
        <v>230</v>
      </c>
      <c r="E95" s="19" t="s">
        <v>20</v>
      </c>
      <c r="F95" s="23" t="s">
        <v>27</v>
      </c>
      <c r="G95" s="23" t="s">
        <v>24</v>
      </c>
      <c r="H95" s="22" t="s">
        <v>30</v>
      </c>
      <c r="I95" s="25">
        <v>58.999000000000002</v>
      </c>
      <c r="J95" s="24" t="s">
        <v>101</v>
      </c>
      <c r="K95" s="24" t="s">
        <v>25</v>
      </c>
      <c r="L95" s="21">
        <v>13131</v>
      </c>
      <c r="M95" s="15">
        <f t="shared" si="0"/>
        <v>774715.87</v>
      </c>
      <c r="N95" s="16">
        <f t="shared" si="1"/>
        <v>0</v>
      </c>
      <c r="O95" s="15">
        <f t="shared" si="2"/>
        <v>774715.87</v>
      </c>
    </row>
    <row r="96" spans="1:15" x14ac:dyDescent="0.25">
      <c r="A96" s="14">
        <v>89</v>
      </c>
      <c r="B96" s="24" t="s">
        <v>31</v>
      </c>
      <c r="C96" s="24" t="s">
        <v>231</v>
      </c>
      <c r="D96" s="24" t="s">
        <v>232</v>
      </c>
      <c r="E96" s="19" t="s">
        <v>20</v>
      </c>
      <c r="F96" s="23" t="s">
        <v>27</v>
      </c>
      <c r="G96" s="23" t="s">
        <v>24</v>
      </c>
      <c r="H96" s="22" t="s">
        <v>30</v>
      </c>
      <c r="I96" s="25">
        <v>59.997999999999998</v>
      </c>
      <c r="J96" s="24" t="s">
        <v>115</v>
      </c>
      <c r="K96" s="24" t="s">
        <v>25</v>
      </c>
      <c r="L96" s="21">
        <v>13131</v>
      </c>
      <c r="M96" s="15">
        <f t="shared" si="0"/>
        <v>787833.74</v>
      </c>
      <c r="N96" s="16">
        <f t="shared" si="1"/>
        <v>0</v>
      </c>
      <c r="O96" s="15">
        <f t="shared" si="2"/>
        <v>787833.74</v>
      </c>
    </row>
    <row r="97" spans="1:15" x14ac:dyDescent="0.25">
      <c r="A97" s="14">
        <v>90</v>
      </c>
      <c r="B97" s="24" t="s">
        <v>52</v>
      </c>
      <c r="C97" s="24" t="s">
        <v>233</v>
      </c>
      <c r="D97" s="24" t="s">
        <v>234</v>
      </c>
      <c r="E97" s="19" t="s">
        <v>20</v>
      </c>
      <c r="F97" s="23" t="s">
        <v>27</v>
      </c>
      <c r="G97" s="23" t="s">
        <v>24</v>
      </c>
      <c r="H97" s="22" t="s">
        <v>30</v>
      </c>
      <c r="I97" s="25">
        <v>57.499000000000002</v>
      </c>
      <c r="J97" s="24" t="s">
        <v>421</v>
      </c>
      <c r="K97" s="24" t="s">
        <v>25</v>
      </c>
      <c r="L97" s="21">
        <v>13131</v>
      </c>
      <c r="M97" s="15">
        <f t="shared" si="0"/>
        <v>755019.37</v>
      </c>
      <c r="N97" s="16">
        <f t="shared" si="1"/>
        <v>0</v>
      </c>
      <c r="O97" s="15">
        <f t="shared" si="2"/>
        <v>755019.37</v>
      </c>
    </row>
    <row r="98" spans="1:15" x14ac:dyDescent="0.25">
      <c r="A98" s="14">
        <v>91</v>
      </c>
      <c r="B98" s="24" t="s">
        <v>57</v>
      </c>
      <c r="C98" s="24" t="s">
        <v>235</v>
      </c>
      <c r="D98" s="24" t="s">
        <v>236</v>
      </c>
      <c r="E98" s="19" t="s">
        <v>20</v>
      </c>
      <c r="F98" s="23" t="s">
        <v>27</v>
      </c>
      <c r="G98" s="23" t="s">
        <v>24</v>
      </c>
      <c r="H98" s="22" t="s">
        <v>30</v>
      </c>
      <c r="I98" s="25">
        <v>57.393999999999998</v>
      </c>
      <c r="J98" s="24" t="s">
        <v>433</v>
      </c>
      <c r="K98" s="24" t="s">
        <v>25</v>
      </c>
      <c r="L98" s="21">
        <v>13131</v>
      </c>
      <c r="M98" s="15">
        <f t="shared" si="0"/>
        <v>753640.61</v>
      </c>
      <c r="N98" s="16">
        <f t="shared" si="1"/>
        <v>0</v>
      </c>
      <c r="O98" s="15">
        <f t="shared" si="2"/>
        <v>753640.61</v>
      </c>
    </row>
    <row r="99" spans="1:15" x14ac:dyDescent="0.25">
      <c r="A99" s="14">
        <v>92</v>
      </c>
      <c r="B99" s="24" t="s">
        <v>104</v>
      </c>
      <c r="C99" s="24" t="s">
        <v>237</v>
      </c>
      <c r="D99" s="24" t="s">
        <v>238</v>
      </c>
      <c r="E99" s="19" t="s">
        <v>20</v>
      </c>
      <c r="F99" s="23" t="s">
        <v>27</v>
      </c>
      <c r="G99" s="23" t="s">
        <v>24</v>
      </c>
      <c r="H99" s="22" t="s">
        <v>30</v>
      </c>
      <c r="I99" s="25">
        <v>56.999000000000002</v>
      </c>
      <c r="J99" s="24" t="s">
        <v>426</v>
      </c>
      <c r="K99" s="24" t="s">
        <v>25</v>
      </c>
      <c r="L99" s="21">
        <v>13131</v>
      </c>
      <c r="M99" s="15">
        <f t="shared" si="0"/>
        <v>748453.87</v>
      </c>
      <c r="N99" s="16">
        <f t="shared" si="1"/>
        <v>0</v>
      </c>
      <c r="O99" s="15">
        <f t="shared" si="2"/>
        <v>748453.87</v>
      </c>
    </row>
    <row r="100" spans="1:15" x14ac:dyDescent="0.25">
      <c r="A100" s="14">
        <v>93</v>
      </c>
      <c r="B100" s="24" t="s">
        <v>36</v>
      </c>
      <c r="C100" s="24" t="s">
        <v>239</v>
      </c>
      <c r="D100" s="24" t="s">
        <v>240</v>
      </c>
      <c r="E100" s="19" t="s">
        <v>20</v>
      </c>
      <c r="F100" s="23" t="s">
        <v>27</v>
      </c>
      <c r="G100" s="23" t="s">
        <v>24</v>
      </c>
      <c r="H100" s="22" t="s">
        <v>30</v>
      </c>
      <c r="I100" s="25">
        <v>57.997999999999998</v>
      </c>
      <c r="J100" s="24" t="s">
        <v>57</v>
      </c>
      <c r="K100" s="24" t="s">
        <v>25</v>
      </c>
      <c r="L100" s="21">
        <v>13131</v>
      </c>
      <c r="M100" s="15">
        <f t="shared" si="0"/>
        <v>761571.74</v>
      </c>
      <c r="N100" s="16">
        <f t="shared" si="1"/>
        <v>0</v>
      </c>
      <c r="O100" s="15">
        <f t="shared" si="2"/>
        <v>761571.74</v>
      </c>
    </row>
    <row r="101" spans="1:15" x14ac:dyDescent="0.25">
      <c r="A101" s="14">
        <v>94</v>
      </c>
      <c r="B101" s="24" t="s">
        <v>34</v>
      </c>
      <c r="C101" s="24" t="s">
        <v>241</v>
      </c>
      <c r="D101" s="24" t="s">
        <v>242</v>
      </c>
      <c r="E101" s="19" t="s">
        <v>20</v>
      </c>
      <c r="F101" s="23" t="s">
        <v>27</v>
      </c>
      <c r="G101" s="23" t="s">
        <v>24</v>
      </c>
      <c r="H101" s="22" t="s">
        <v>30</v>
      </c>
      <c r="I101" s="25">
        <v>58.997999999999998</v>
      </c>
      <c r="J101" s="24" t="s">
        <v>419</v>
      </c>
      <c r="K101" s="24" t="s">
        <v>25</v>
      </c>
      <c r="L101" s="21">
        <v>13131</v>
      </c>
      <c r="M101" s="15">
        <f t="shared" si="0"/>
        <v>774702.74</v>
      </c>
      <c r="N101" s="16">
        <f t="shared" si="1"/>
        <v>0</v>
      </c>
      <c r="O101" s="15">
        <f t="shared" si="2"/>
        <v>774702.74</v>
      </c>
    </row>
    <row r="102" spans="1:15" x14ac:dyDescent="0.25">
      <c r="A102" s="14">
        <v>95</v>
      </c>
      <c r="B102" s="24" t="s">
        <v>52</v>
      </c>
      <c r="C102" s="24" t="s">
        <v>243</v>
      </c>
      <c r="D102" s="24" t="s">
        <v>244</v>
      </c>
      <c r="E102" s="19" t="s">
        <v>20</v>
      </c>
      <c r="F102" s="23" t="s">
        <v>27</v>
      </c>
      <c r="G102" s="23" t="s">
        <v>24</v>
      </c>
      <c r="H102" s="22" t="s">
        <v>30</v>
      </c>
      <c r="I102" s="25">
        <v>57.499000000000002</v>
      </c>
      <c r="J102" s="24" t="s">
        <v>419</v>
      </c>
      <c r="K102" s="24" t="s">
        <v>25</v>
      </c>
      <c r="L102" s="21">
        <v>13131</v>
      </c>
      <c r="M102" s="15">
        <f t="shared" si="0"/>
        <v>755019.37</v>
      </c>
      <c r="N102" s="16">
        <f t="shared" si="1"/>
        <v>0</v>
      </c>
      <c r="O102" s="15">
        <f t="shared" si="2"/>
        <v>755019.37</v>
      </c>
    </row>
    <row r="103" spans="1:15" x14ac:dyDescent="0.25">
      <c r="A103" s="14">
        <v>96</v>
      </c>
      <c r="B103" s="24" t="s">
        <v>34</v>
      </c>
      <c r="C103" s="24" t="s">
        <v>245</v>
      </c>
      <c r="D103" s="24" t="s">
        <v>246</v>
      </c>
      <c r="E103" s="19" t="s">
        <v>20</v>
      </c>
      <c r="F103" s="23" t="s">
        <v>27</v>
      </c>
      <c r="G103" s="23" t="s">
        <v>24</v>
      </c>
      <c r="H103" s="22" t="s">
        <v>30</v>
      </c>
      <c r="I103" s="25">
        <v>58.997999999999998</v>
      </c>
      <c r="J103" s="24" t="s">
        <v>419</v>
      </c>
      <c r="K103" s="24" t="s">
        <v>25</v>
      </c>
      <c r="L103" s="21">
        <v>13131</v>
      </c>
      <c r="M103" s="15">
        <f t="shared" si="0"/>
        <v>774702.74</v>
      </c>
      <c r="N103" s="16">
        <f t="shared" si="1"/>
        <v>0</v>
      </c>
      <c r="O103" s="15">
        <f t="shared" si="2"/>
        <v>774702.74</v>
      </c>
    </row>
    <row r="104" spans="1:15" x14ac:dyDescent="0.25">
      <c r="A104" s="14">
        <v>97</v>
      </c>
      <c r="B104" s="24" t="s">
        <v>32</v>
      </c>
      <c r="C104" s="24" t="s">
        <v>247</v>
      </c>
      <c r="D104" s="24" t="s">
        <v>248</v>
      </c>
      <c r="E104" s="19" t="s">
        <v>20</v>
      </c>
      <c r="F104" s="23" t="s">
        <v>27</v>
      </c>
      <c r="G104" s="23" t="s">
        <v>24</v>
      </c>
      <c r="H104" s="22" t="s">
        <v>30</v>
      </c>
      <c r="I104" s="25">
        <v>58.999000000000002</v>
      </c>
      <c r="J104" s="24" t="s">
        <v>57</v>
      </c>
      <c r="K104" s="24" t="s">
        <v>25</v>
      </c>
      <c r="L104" s="21">
        <v>13131</v>
      </c>
      <c r="M104" s="15">
        <f t="shared" si="0"/>
        <v>774715.87</v>
      </c>
      <c r="N104" s="16">
        <f t="shared" si="1"/>
        <v>0</v>
      </c>
      <c r="O104" s="15">
        <f t="shared" si="2"/>
        <v>774715.87</v>
      </c>
    </row>
    <row r="105" spans="1:15" x14ac:dyDescent="0.25">
      <c r="A105" s="14">
        <v>98</v>
      </c>
      <c r="B105" s="24" t="s">
        <v>115</v>
      </c>
      <c r="C105" s="24" t="s">
        <v>249</v>
      </c>
      <c r="D105" s="24" t="s">
        <v>250</v>
      </c>
      <c r="E105" s="19" t="s">
        <v>20</v>
      </c>
      <c r="F105" s="23" t="s">
        <v>27</v>
      </c>
      <c r="G105" s="23" t="s">
        <v>24</v>
      </c>
      <c r="H105" s="22" t="s">
        <v>30</v>
      </c>
      <c r="I105" s="25">
        <v>57.997999999999998</v>
      </c>
      <c r="J105" s="24" t="s">
        <v>425</v>
      </c>
      <c r="K105" s="24" t="s">
        <v>25</v>
      </c>
      <c r="L105" s="21">
        <v>13131</v>
      </c>
      <c r="M105" s="15">
        <f t="shared" si="0"/>
        <v>761571.74</v>
      </c>
      <c r="N105" s="16">
        <f t="shared" si="1"/>
        <v>0</v>
      </c>
      <c r="O105" s="15">
        <f t="shared" si="2"/>
        <v>761571.74</v>
      </c>
    </row>
    <row r="106" spans="1:15" x14ac:dyDescent="0.25">
      <c r="A106" s="14">
        <v>99</v>
      </c>
      <c r="B106" s="24" t="s">
        <v>91</v>
      </c>
      <c r="C106" s="24" t="s">
        <v>251</v>
      </c>
      <c r="D106" s="24" t="s">
        <v>252</v>
      </c>
      <c r="E106" s="19" t="s">
        <v>20</v>
      </c>
      <c r="F106" s="23" t="s">
        <v>27</v>
      </c>
      <c r="G106" s="23" t="s">
        <v>24</v>
      </c>
      <c r="H106" s="22" t="s">
        <v>30</v>
      </c>
      <c r="I106" s="25">
        <v>58.997999999999998</v>
      </c>
      <c r="J106" s="24" t="s">
        <v>67</v>
      </c>
      <c r="K106" s="24" t="s">
        <v>25</v>
      </c>
      <c r="L106" s="21">
        <v>13131</v>
      </c>
      <c r="M106" s="15">
        <f t="shared" si="0"/>
        <v>774702.74</v>
      </c>
      <c r="N106" s="16">
        <f t="shared" si="1"/>
        <v>0</v>
      </c>
      <c r="O106" s="15">
        <f t="shared" si="2"/>
        <v>774702.74</v>
      </c>
    </row>
    <row r="107" spans="1:15" x14ac:dyDescent="0.25">
      <c r="A107" s="14">
        <v>100</v>
      </c>
      <c r="B107" s="24" t="s">
        <v>98</v>
      </c>
      <c r="C107" s="24" t="s">
        <v>253</v>
      </c>
      <c r="D107" s="24" t="s">
        <v>254</v>
      </c>
      <c r="E107" s="19" t="s">
        <v>20</v>
      </c>
      <c r="F107" s="23" t="s">
        <v>27</v>
      </c>
      <c r="G107" s="23" t="s">
        <v>24</v>
      </c>
      <c r="H107" s="22" t="s">
        <v>30</v>
      </c>
      <c r="I107" s="25">
        <v>57.999000000000002</v>
      </c>
      <c r="J107" s="24" t="s">
        <v>425</v>
      </c>
      <c r="K107" s="24" t="s">
        <v>25</v>
      </c>
      <c r="L107" s="21">
        <v>13131</v>
      </c>
      <c r="M107" s="15">
        <f t="shared" si="0"/>
        <v>761584.87</v>
      </c>
      <c r="N107" s="16">
        <f t="shared" si="1"/>
        <v>0</v>
      </c>
      <c r="O107" s="15">
        <f t="shared" si="2"/>
        <v>761584.87</v>
      </c>
    </row>
    <row r="108" spans="1:15" x14ac:dyDescent="0.25">
      <c r="A108" s="14">
        <v>101</v>
      </c>
      <c r="B108" s="24" t="s">
        <v>67</v>
      </c>
      <c r="C108" s="24" t="s">
        <v>255</v>
      </c>
      <c r="D108" s="24" t="s">
        <v>256</v>
      </c>
      <c r="E108" s="19" t="s">
        <v>20</v>
      </c>
      <c r="F108" s="23" t="s">
        <v>29</v>
      </c>
      <c r="G108" s="23" t="s">
        <v>24</v>
      </c>
      <c r="H108" s="22" t="s">
        <v>30</v>
      </c>
      <c r="I108" s="25">
        <v>57.497999999999998</v>
      </c>
      <c r="J108" s="24" t="s">
        <v>424</v>
      </c>
      <c r="K108" s="24" t="s">
        <v>25</v>
      </c>
      <c r="L108" s="21">
        <v>13131</v>
      </c>
      <c r="M108" s="15">
        <f t="shared" si="0"/>
        <v>755006.24</v>
      </c>
      <c r="N108" s="16">
        <f t="shared" si="1"/>
        <v>0</v>
      </c>
      <c r="O108" s="15">
        <f t="shared" si="2"/>
        <v>755006.24</v>
      </c>
    </row>
    <row r="109" spans="1:15" x14ac:dyDescent="0.25">
      <c r="A109" s="14">
        <v>102</v>
      </c>
      <c r="B109" s="24" t="s">
        <v>91</v>
      </c>
      <c r="C109" s="24" t="s">
        <v>257</v>
      </c>
      <c r="D109" s="24" t="s">
        <v>258</v>
      </c>
      <c r="E109" s="19" t="s">
        <v>20</v>
      </c>
      <c r="F109" s="23" t="s">
        <v>27</v>
      </c>
      <c r="G109" s="23" t="s">
        <v>24</v>
      </c>
      <c r="H109" s="22" t="s">
        <v>30</v>
      </c>
      <c r="I109" s="25">
        <v>57.999000000000002</v>
      </c>
      <c r="J109" s="24" t="s">
        <v>67</v>
      </c>
      <c r="K109" s="24" t="s">
        <v>25</v>
      </c>
      <c r="L109" s="21">
        <v>13131</v>
      </c>
      <c r="M109" s="15">
        <f t="shared" si="0"/>
        <v>761584.87</v>
      </c>
      <c r="N109" s="16">
        <f t="shared" si="1"/>
        <v>0</v>
      </c>
      <c r="O109" s="15">
        <f t="shared" si="2"/>
        <v>761584.87</v>
      </c>
    </row>
    <row r="110" spans="1:15" x14ac:dyDescent="0.25">
      <c r="A110" s="14">
        <v>103</v>
      </c>
      <c r="B110" s="24" t="s">
        <v>91</v>
      </c>
      <c r="C110" s="24" t="s">
        <v>259</v>
      </c>
      <c r="D110" s="24" t="s">
        <v>260</v>
      </c>
      <c r="E110" s="19" t="s">
        <v>20</v>
      </c>
      <c r="F110" s="23" t="s">
        <v>27</v>
      </c>
      <c r="G110" s="23" t="s">
        <v>24</v>
      </c>
      <c r="H110" s="22" t="s">
        <v>30</v>
      </c>
      <c r="I110" s="25">
        <v>57.999000000000002</v>
      </c>
      <c r="J110" s="24" t="s">
        <v>419</v>
      </c>
      <c r="K110" s="24" t="s">
        <v>25</v>
      </c>
      <c r="L110" s="21">
        <v>13131</v>
      </c>
      <c r="M110" s="15">
        <f t="shared" si="0"/>
        <v>761584.87</v>
      </c>
      <c r="N110" s="16">
        <f t="shared" si="1"/>
        <v>0</v>
      </c>
      <c r="O110" s="15">
        <f t="shared" si="2"/>
        <v>761584.87</v>
      </c>
    </row>
    <row r="111" spans="1:15" x14ac:dyDescent="0.25">
      <c r="A111" s="14">
        <v>104</v>
      </c>
      <c r="B111" s="24" t="s">
        <v>57</v>
      </c>
      <c r="C111" s="24" t="s">
        <v>261</v>
      </c>
      <c r="D111" s="24" t="s">
        <v>262</v>
      </c>
      <c r="E111" s="19" t="s">
        <v>20</v>
      </c>
      <c r="F111" s="23" t="s">
        <v>27</v>
      </c>
      <c r="G111" s="23" t="s">
        <v>24</v>
      </c>
      <c r="H111" s="22" t="s">
        <v>30</v>
      </c>
      <c r="I111" s="25">
        <v>57.997999999999998</v>
      </c>
      <c r="J111" s="24" t="s">
        <v>422</v>
      </c>
      <c r="K111" s="24" t="s">
        <v>25</v>
      </c>
      <c r="L111" s="21">
        <v>13131</v>
      </c>
      <c r="M111" s="15">
        <f t="shared" si="0"/>
        <v>761571.74</v>
      </c>
      <c r="N111" s="16">
        <f t="shared" si="1"/>
        <v>0</v>
      </c>
      <c r="O111" s="15">
        <f t="shared" si="2"/>
        <v>761571.74</v>
      </c>
    </row>
    <row r="112" spans="1:15" x14ac:dyDescent="0.25">
      <c r="A112" s="14">
        <v>105</v>
      </c>
      <c r="B112" s="24" t="s">
        <v>91</v>
      </c>
      <c r="C112" s="24" t="s">
        <v>263</v>
      </c>
      <c r="D112" s="24" t="s">
        <v>264</v>
      </c>
      <c r="E112" s="19" t="s">
        <v>20</v>
      </c>
      <c r="F112" s="23" t="s">
        <v>27</v>
      </c>
      <c r="G112" s="23" t="s">
        <v>24</v>
      </c>
      <c r="H112" s="22" t="s">
        <v>30</v>
      </c>
      <c r="I112" s="25">
        <v>57.999000000000002</v>
      </c>
      <c r="J112" s="24" t="s">
        <v>419</v>
      </c>
      <c r="K112" s="24" t="s">
        <v>25</v>
      </c>
      <c r="L112" s="21">
        <v>13131</v>
      </c>
      <c r="M112" s="15">
        <f t="shared" si="0"/>
        <v>761584.87</v>
      </c>
      <c r="N112" s="16">
        <f t="shared" si="1"/>
        <v>0</v>
      </c>
      <c r="O112" s="15">
        <f t="shared" si="2"/>
        <v>761584.87</v>
      </c>
    </row>
    <row r="113" spans="1:15" x14ac:dyDescent="0.25">
      <c r="A113" s="14">
        <v>106</v>
      </c>
      <c r="B113" s="24" t="s">
        <v>91</v>
      </c>
      <c r="C113" s="24" t="s">
        <v>265</v>
      </c>
      <c r="D113" s="24" t="s">
        <v>266</v>
      </c>
      <c r="E113" s="19" t="s">
        <v>20</v>
      </c>
      <c r="F113" s="23" t="s">
        <v>27</v>
      </c>
      <c r="G113" s="23" t="s">
        <v>24</v>
      </c>
      <c r="H113" s="22" t="s">
        <v>30</v>
      </c>
      <c r="I113" s="25">
        <v>57.999000000000002</v>
      </c>
      <c r="J113" s="24" t="s">
        <v>67</v>
      </c>
      <c r="K113" s="24" t="s">
        <v>25</v>
      </c>
      <c r="L113" s="21">
        <v>13131</v>
      </c>
      <c r="M113" s="15">
        <f t="shared" si="0"/>
        <v>761584.87</v>
      </c>
      <c r="N113" s="16">
        <f t="shared" si="1"/>
        <v>0</v>
      </c>
      <c r="O113" s="15">
        <f t="shared" si="2"/>
        <v>761584.87</v>
      </c>
    </row>
    <row r="114" spans="1:15" x14ac:dyDescent="0.25">
      <c r="A114" s="14">
        <v>107</v>
      </c>
      <c r="B114" s="24" t="s">
        <v>98</v>
      </c>
      <c r="C114" s="24" t="s">
        <v>267</v>
      </c>
      <c r="D114" s="24" t="s">
        <v>268</v>
      </c>
      <c r="E114" s="19" t="s">
        <v>20</v>
      </c>
      <c r="F114" s="23" t="s">
        <v>27</v>
      </c>
      <c r="G114" s="23" t="s">
        <v>24</v>
      </c>
      <c r="H114" s="22" t="s">
        <v>30</v>
      </c>
      <c r="I114" s="25">
        <v>57.999000000000002</v>
      </c>
      <c r="J114" s="24" t="s">
        <v>425</v>
      </c>
      <c r="K114" s="24" t="s">
        <v>25</v>
      </c>
      <c r="L114" s="21">
        <v>13131</v>
      </c>
      <c r="M114" s="15">
        <f t="shared" si="0"/>
        <v>761584.87</v>
      </c>
      <c r="N114" s="16">
        <f t="shared" si="1"/>
        <v>0</v>
      </c>
      <c r="O114" s="15">
        <f t="shared" si="2"/>
        <v>761584.87</v>
      </c>
    </row>
    <row r="115" spans="1:15" x14ac:dyDescent="0.25">
      <c r="A115" s="14">
        <v>108</v>
      </c>
      <c r="B115" s="24" t="s">
        <v>34</v>
      </c>
      <c r="C115" s="24" t="s">
        <v>269</v>
      </c>
      <c r="D115" s="24" t="s">
        <v>270</v>
      </c>
      <c r="E115" s="19" t="s">
        <v>20</v>
      </c>
      <c r="F115" s="23" t="s">
        <v>27</v>
      </c>
      <c r="G115" s="23" t="s">
        <v>24</v>
      </c>
      <c r="H115" s="22" t="s">
        <v>30</v>
      </c>
      <c r="I115" s="25">
        <v>57.999000000000002</v>
      </c>
      <c r="J115" s="24" t="s">
        <v>434</v>
      </c>
      <c r="K115" s="24" t="s">
        <v>25</v>
      </c>
      <c r="L115" s="21">
        <v>13131</v>
      </c>
      <c r="M115" s="15">
        <f t="shared" si="0"/>
        <v>761584.87</v>
      </c>
      <c r="N115" s="16">
        <f t="shared" si="1"/>
        <v>0</v>
      </c>
      <c r="O115" s="15">
        <f t="shared" si="2"/>
        <v>761584.87</v>
      </c>
    </row>
    <row r="116" spans="1:15" x14ac:dyDescent="0.25">
      <c r="A116" s="14">
        <v>109</v>
      </c>
      <c r="B116" s="24" t="s">
        <v>161</v>
      </c>
      <c r="C116" s="24" t="s">
        <v>271</v>
      </c>
      <c r="D116" s="24" t="s">
        <v>272</v>
      </c>
      <c r="E116" s="19" t="s">
        <v>20</v>
      </c>
      <c r="F116" s="23" t="s">
        <v>27</v>
      </c>
      <c r="G116" s="23" t="s">
        <v>24</v>
      </c>
      <c r="H116" s="22" t="s">
        <v>30</v>
      </c>
      <c r="I116" s="25">
        <v>57.997999999999998</v>
      </c>
      <c r="J116" s="24" t="s">
        <v>429</v>
      </c>
      <c r="K116" s="24" t="s">
        <v>25</v>
      </c>
      <c r="L116" s="21">
        <v>13131</v>
      </c>
      <c r="M116" s="15">
        <f t="shared" si="0"/>
        <v>761571.74</v>
      </c>
      <c r="N116" s="16">
        <f t="shared" si="1"/>
        <v>0</v>
      </c>
      <c r="O116" s="15">
        <f t="shared" si="2"/>
        <v>761571.74</v>
      </c>
    </row>
    <row r="117" spans="1:15" x14ac:dyDescent="0.25">
      <c r="A117" s="14">
        <v>110</v>
      </c>
      <c r="B117" s="24" t="s">
        <v>31</v>
      </c>
      <c r="C117" s="24" t="s">
        <v>273</v>
      </c>
      <c r="D117" s="24" t="s">
        <v>274</v>
      </c>
      <c r="E117" s="19" t="s">
        <v>20</v>
      </c>
      <c r="F117" s="23" t="s">
        <v>27</v>
      </c>
      <c r="G117" s="23" t="s">
        <v>24</v>
      </c>
      <c r="H117" s="22" t="s">
        <v>30</v>
      </c>
      <c r="I117" s="25">
        <v>57.499000000000002</v>
      </c>
      <c r="J117" s="24" t="s">
        <v>115</v>
      </c>
      <c r="K117" s="24" t="s">
        <v>25</v>
      </c>
      <c r="L117" s="21">
        <v>13131</v>
      </c>
      <c r="M117" s="15">
        <f t="shared" si="0"/>
        <v>755019.37</v>
      </c>
      <c r="N117" s="16">
        <f t="shared" si="1"/>
        <v>0</v>
      </c>
      <c r="O117" s="15">
        <f t="shared" si="2"/>
        <v>755019.37</v>
      </c>
    </row>
    <row r="118" spans="1:15" x14ac:dyDescent="0.25">
      <c r="A118" s="14">
        <v>111</v>
      </c>
      <c r="B118" s="24" t="s">
        <v>91</v>
      </c>
      <c r="C118" s="24" t="s">
        <v>275</v>
      </c>
      <c r="D118" s="24" t="s">
        <v>276</v>
      </c>
      <c r="E118" s="19" t="s">
        <v>20</v>
      </c>
      <c r="F118" s="23" t="s">
        <v>27</v>
      </c>
      <c r="G118" s="23" t="s">
        <v>24</v>
      </c>
      <c r="H118" s="22" t="s">
        <v>30</v>
      </c>
      <c r="I118" s="25">
        <v>58</v>
      </c>
      <c r="J118" s="24" t="s">
        <v>49</v>
      </c>
      <c r="K118" s="24" t="s">
        <v>25</v>
      </c>
      <c r="L118" s="21">
        <v>13131</v>
      </c>
      <c r="M118" s="15">
        <f t="shared" si="0"/>
        <v>761598</v>
      </c>
      <c r="N118" s="16">
        <f t="shared" si="1"/>
        <v>0</v>
      </c>
      <c r="O118" s="15">
        <f t="shared" si="2"/>
        <v>761598</v>
      </c>
    </row>
    <row r="119" spans="1:15" x14ac:dyDescent="0.25">
      <c r="A119" s="14">
        <v>112</v>
      </c>
      <c r="B119" s="24" t="s">
        <v>52</v>
      </c>
      <c r="C119" s="24" t="s">
        <v>277</v>
      </c>
      <c r="D119" s="24" t="s">
        <v>278</v>
      </c>
      <c r="E119" s="19" t="s">
        <v>20</v>
      </c>
      <c r="F119" s="23" t="s">
        <v>27</v>
      </c>
      <c r="G119" s="23" t="s">
        <v>24</v>
      </c>
      <c r="H119" s="22" t="s">
        <v>30</v>
      </c>
      <c r="I119" s="25">
        <v>58.999000000000002</v>
      </c>
      <c r="J119" s="24" t="s">
        <v>421</v>
      </c>
      <c r="K119" s="24" t="s">
        <v>25</v>
      </c>
      <c r="L119" s="21">
        <v>13131</v>
      </c>
      <c r="M119" s="15">
        <f t="shared" si="0"/>
        <v>774715.87</v>
      </c>
      <c r="N119" s="16">
        <f t="shared" si="1"/>
        <v>0</v>
      </c>
      <c r="O119" s="15">
        <f t="shared" si="2"/>
        <v>774715.87</v>
      </c>
    </row>
    <row r="120" spans="1:15" x14ac:dyDescent="0.25">
      <c r="A120" s="14">
        <v>113</v>
      </c>
      <c r="B120" s="24" t="s">
        <v>36</v>
      </c>
      <c r="C120" s="24" t="s">
        <v>279</v>
      </c>
      <c r="D120" s="24" t="s">
        <v>280</v>
      </c>
      <c r="E120" s="19" t="s">
        <v>20</v>
      </c>
      <c r="F120" s="23" t="s">
        <v>27</v>
      </c>
      <c r="G120" s="23" t="s">
        <v>24</v>
      </c>
      <c r="H120" s="22" t="s">
        <v>30</v>
      </c>
      <c r="I120" s="25">
        <v>57.997999999999998</v>
      </c>
      <c r="J120" s="24" t="s">
        <v>57</v>
      </c>
      <c r="K120" s="24" t="s">
        <v>25</v>
      </c>
      <c r="L120" s="21">
        <v>13131</v>
      </c>
      <c r="M120" s="15">
        <f t="shared" si="0"/>
        <v>761571.74</v>
      </c>
      <c r="N120" s="16">
        <f t="shared" si="1"/>
        <v>0</v>
      </c>
      <c r="O120" s="15">
        <f t="shared" si="2"/>
        <v>761571.74</v>
      </c>
    </row>
    <row r="121" spans="1:15" x14ac:dyDescent="0.25">
      <c r="A121" s="14">
        <v>114</v>
      </c>
      <c r="B121" s="24" t="s">
        <v>91</v>
      </c>
      <c r="C121" s="24" t="s">
        <v>281</v>
      </c>
      <c r="D121" s="24" t="s">
        <v>282</v>
      </c>
      <c r="E121" s="19" t="s">
        <v>20</v>
      </c>
      <c r="F121" s="23" t="s">
        <v>27</v>
      </c>
      <c r="G121" s="23" t="s">
        <v>24</v>
      </c>
      <c r="H121" s="22" t="s">
        <v>30</v>
      </c>
      <c r="I121" s="25">
        <v>57.999000000000002</v>
      </c>
      <c r="J121" s="24" t="s">
        <v>419</v>
      </c>
      <c r="K121" s="24" t="s">
        <v>25</v>
      </c>
      <c r="L121" s="21">
        <v>13131</v>
      </c>
      <c r="M121" s="15">
        <f t="shared" si="0"/>
        <v>761584.87</v>
      </c>
      <c r="N121" s="16">
        <f t="shared" si="1"/>
        <v>0</v>
      </c>
      <c r="O121" s="15">
        <f t="shared" si="2"/>
        <v>761584.87</v>
      </c>
    </row>
    <row r="122" spans="1:15" x14ac:dyDescent="0.25">
      <c r="A122" s="14">
        <v>115</v>
      </c>
      <c r="B122" s="24" t="s">
        <v>101</v>
      </c>
      <c r="C122" s="24" t="s">
        <v>283</v>
      </c>
      <c r="D122" s="24" t="s">
        <v>284</v>
      </c>
      <c r="E122" s="19" t="s">
        <v>20</v>
      </c>
      <c r="F122" s="23" t="s">
        <v>27</v>
      </c>
      <c r="G122" s="23" t="s">
        <v>24</v>
      </c>
      <c r="H122" s="22" t="s">
        <v>30</v>
      </c>
      <c r="I122" s="25">
        <v>58.997999999999998</v>
      </c>
      <c r="J122" s="24" t="s">
        <v>425</v>
      </c>
      <c r="K122" s="24" t="s">
        <v>25</v>
      </c>
      <c r="L122" s="21">
        <v>13131</v>
      </c>
      <c r="M122" s="15">
        <f t="shared" si="0"/>
        <v>774702.74</v>
      </c>
      <c r="N122" s="16">
        <f t="shared" si="1"/>
        <v>0</v>
      </c>
      <c r="O122" s="15">
        <f t="shared" si="2"/>
        <v>774702.74</v>
      </c>
    </row>
    <row r="123" spans="1:15" x14ac:dyDescent="0.25">
      <c r="A123" s="14">
        <v>116</v>
      </c>
      <c r="B123" s="24" t="s">
        <v>152</v>
      </c>
      <c r="C123" s="24" t="s">
        <v>285</v>
      </c>
      <c r="D123" s="24" t="s">
        <v>286</v>
      </c>
      <c r="E123" s="19" t="s">
        <v>20</v>
      </c>
      <c r="F123" s="23" t="s">
        <v>27</v>
      </c>
      <c r="G123" s="23" t="s">
        <v>24</v>
      </c>
      <c r="H123" s="22" t="s">
        <v>30</v>
      </c>
      <c r="I123" s="25">
        <v>59.497999999999998</v>
      </c>
      <c r="J123" s="24" t="s">
        <v>161</v>
      </c>
      <c r="K123" s="24" t="s">
        <v>25</v>
      </c>
      <c r="L123" s="21">
        <v>13131</v>
      </c>
      <c r="M123" s="15">
        <f t="shared" si="0"/>
        <v>781268.24</v>
      </c>
      <c r="N123" s="16">
        <f t="shared" si="1"/>
        <v>0</v>
      </c>
      <c r="O123" s="15">
        <f t="shared" si="2"/>
        <v>781268.24</v>
      </c>
    </row>
    <row r="124" spans="1:15" x14ac:dyDescent="0.25">
      <c r="A124" s="14">
        <v>117</v>
      </c>
      <c r="B124" s="24" t="s">
        <v>34</v>
      </c>
      <c r="C124" s="24" t="s">
        <v>287</v>
      </c>
      <c r="D124" s="24" t="s">
        <v>288</v>
      </c>
      <c r="E124" s="19" t="s">
        <v>20</v>
      </c>
      <c r="F124" s="23" t="s">
        <v>27</v>
      </c>
      <c r="G124" s="23" t="s">
        <v>24</v>
      </c>
      <c r="H124" s="22" t="s">
        <v>30</v>
      </c>
      <c r="I124" s="25">
        <v>58.999000000000002</v>
      </c>
      <c r="J124" s="24" t="s">
        <v>419</v>
      </c>
      <c r="K124" s="24" t="s">
        <v>25</v>
      </c>
      <c r="L124" s="21">
        <v>13131</v>
      </c>
      <c r="M124" s="15">
        <f t="shared" si="0"/>
        <v>774715.87</v>
      </c>
      <c r="N124" s="16">
        <f t="shared" si="1"/>
        <v>0</v>
      </c>
      <c r="O124" s="15">
        <f t="shared" si="2"/>
        <v>774715.87</v>
      </c>
    </row>
    <row r="125" spans="1:15" x14ac:dyDescent="0.25">
      <c r="A125" s="14">
        <v>118</v>
      </c>
      <c r="B125" s="24" t="s">
        <v>67</v>
      </c>
      <c r="C125" s="24" t="s">
        <v>289</v>
      </c>
      <c r="D125" s="24" t="s">
        <v>290</v>
      </c>
      <c r="E125" s="19" t="s">
        <v>20</v>
      </c>
      <c r="F125" s="23" t="s">
        <v>29</v>
      </c>
      <c r="G125" s="23" t="s">
        <v>24</v>
      </c>
      <c r="H125" s="22" t="s">
        <v>30</v>
      </c>
      <c r="I125" s="25">
        <v>57.997999999999998</v>
      </c>
      <c r="J125" s="24" t="s">
        <v>424</v>
      </c>
      <c r="K125" s="24" t="s">
        <v>25</v>
      </c>
      <c r="L125" s="21">
        <v>13131</v>
      </c>
      <c r="M125" s="15">
        <f t="shared" si="0"/>
        <v>761571.74</v>
      </c>
      <c r="N125" s="16">
        <f t="shared" si="1"/>
        <v>0</v>
      </c>
      <c r="O125" s="15">
        <f t="shared" si="2"/>
        <v>761571.74</v>
      </c>
    </row>
    <row r="126" spans="1:15" x14ac:dyDescent="0.25">
      <c r="A126" s="14">
        <v>119</v>
      </c>
      <c r="B126" s="24" t="s">
        <v>36</v>
      </c>
      <c r="C126" s="24" t="s">
        <v>291</v>
      </c>
      <c r="D126" s="24" t="s">
        <v>292</v>
      </c>
      <c r="E126" s="19" t="s">
        <v>20</v>
      </c>
      <c r="F126" s="23" t="s">
        <v>27</v>
      </c>
      <c r="G126" s="23" t="s">
        <v>24</v>
      </c>
      <c r="H126" s="22" t="s">
        <v>30</v>
      </c>
      <c r="I126" s="25">
        <v>58.999000000000002</v>
      </c>
      <c r="J126" s="24" t="s">
        <v>57</v>
      </c>
      <c r="K126" s="24" t="s">
        <v>25</v>
      </c>
      <c r="L126" s="21">
        <v>13131</v>
      </c>
      <c r="M126" s="15">
        <f t="shared" si="0"/>
        <v>774715.87</v>
      </c>
      <c r="N126" s="16">
        <f t="shared" si="1"/>
        <v>0</v>
      </c>
      <c r="O126" s="15">
        <f t="shared" si="2"/>
        <v>774715.87</v>
      </c>
    </row>
    <row r="127" spans="1:15" x14ac:dyDescent="0.25">
      <c r="A127" s="14">
        <v>120</v>
      </c>
      <c r="B127" s="24" t="s">
        <v>91</v>
      </c>
      <c r="C127" s="24" t="s">
        <v>293</v>
      </c>
      <c r="D127" s="24" t="s">
        <v>294</v>
      </c>
      <c r="E127" s="19" t="s">
        <v>20</v>
      </c>
      <c r="F127" s="23" t="s">
        <v>27</v>
      </c>
      <c r="G127" s="23" t="s">
        <v>24</v>
      </c>
      <c r="H127" s="22" t="s">
        <v>30</v>
      </c>
      <c r="I127" s="25">
        <v>58.997999999999998</v>
      </c>
      <c r="J127" s="24" t="s">
        <v>419</v>
      </c>
      <c r="K127" s="24" t="s">
        <v>25</v>
      </c>
      <c r="L127" s="21">
        <v>13131</v>
      </c>
      <c r="M127" s="15">
        <f t="shared" si="0"/>
        <v>774702.74</v>
      </c>
      <c r="N127" s="16">
        <f t="shared" si="1"/>
        <v>0</v>
      </c>
      <c r="O127" s="15">
        <f t="shared" si="2"/>
        <v>774702.74</v>
      </c>
    </row>
    <row r="128" spans="1:15" x14ac:dyDescent="0.25">
      <c r="A128" s="14">
        <v>121</v>
      </c>
      <c r="B128" s="24" t="s">
        <v>32</v>
      </c>
      <c r="C128" s="24" t="s">
        <v>295</v>
      </c>
      <c r="D128" s="24" t="s">
        <v>296</v>
      </c>
      <c r="E128" s="19" t="s">
        <v>20</v>
      </c>
      <c r="F128" s="23" t="s">
        <v>27</v>
      </c>
      <c r="G128" s="23" t="s">
        <v>24</v>
      </c>
      <c r="H128" s="22" t="s">
        <v>30</v>
      </c>
      <c r="I128" s="25">
        <v>59</v>
      </c>
      <c r="J128" s="24" t="s">
        <v>57</v>
      </c>
      <c r="K128" s="24" t="s">
        <v>25</v>
      </c>
      <c r="L128" s="21">
        <v>13131</v>
      </c>
      <c r="M128" s="15">
        <f t="shared" si="0"/>
        <v>774729</v>
      </c>
      <c r="N128" s="16">
        <f t="shared" si="1"/>
        <v>0</v>
      </c>
      <c r="O128" s="15">
        <f t="shared" si="2"/>
        <v>774729</v>
      </c>
    </row>
    <row r="129" spans="1:15" x14ac:dyDescent="0.25">
      <c r="A129" s="14">
        <v>122</v>
      </c>
      <c r="B129" s="24" t="s">
        <v>67</v>
      </c>
      <c r="C129" s="24" t="s">
        <v>297</v>
      </c>
      <c r="D129" s="24" t="s">
        <v>298</v>
      </c>
      <c r="E129" s="19" t="s">
        <v>20</v>
      </c>
      <c r="F129" s="23" t="s">
        <v>29</v>
      </c>
      <c r="G129" s="23" t="s">
        <v>24</v>
      </c>
      <c r="H129" s="22" t="s">
        <v>30</v>
      </c>
      <c r="I129" s="25">
        <v>58.497999999999998</v>
      </c>
      <c r="J129" s="24" t="s">
        <v>424</v>
      </c>
      <c r="K129" s="24" t="s">
        <v>25</v>
      </c>
      <c r="L129" s="21">
        <v>13131</v>
      </c>
      <c r="M129" s="15">
        <f t="shared" si="0"/>
        <v>768137.24</v>
      </c>
      <c r="N129" s="16">
        <f t="shared" si="1"/>
        <v>0</v>
      </c>
      <c r="O129" s="15">
        <f t="shared" si="2"/>
        <v>768137.24</v>
      </c>
    </row>
    <row r="130" spans="1:15" x14ac:dyDescent="0.25">
      <c r="A130" s="14">
        <v>123</v>
      </c>
      <c r="B130" s="24" t="s">
        <v>67</v>
      </c>
      <c r="C130" s="24" t="s">
        <v>299</v>
      </c>
      <c r="D130" s="24" t="s">
        <v>300</v>
      </c>
      <c r="E130" s="19" t="s">
        <v>20</v>
      </c>
      <c r="F130" s="23" t="s">
        <v>29</v>
      </c>
      <c r="G130" s="23" t="s">
        <v>24</v>
      </c>
      <c r="H130" s="22" t="s">
        <v>30</v>
      </c>
      <c r="I130" s="25">
        <v>57.997999999999998</v>
      </c>
      <c r="J130" s="24" t="s">
        <v>424</v>
      </c>
      <c r="K130" s="24" t="s">
        <v>25</v>
      </c>
      <c r="L130" s="21">
        <v>13131</v>
      </c>
      <c r="M130" s="15">
        <f t="shared" si="0"/>
        <v>761571.74</v>
      </c>
      <c r="N130" s="16">
        <f t="shared" si="1"/>
        <v>0</v>
      </c>
      <c r="O130" s="15">
        <f t="shared" si="2"/>
        <v>761571.74</v>
      </c>
    </row>
    <row r="131" spans="1:15" x14ac:dyDescent="0.25">
      <c r="A131" s="14">
        <v>124</v>
      </c>
      <c r="B131" s="24" t="s">
        <v>67</v>
      </c>
      <c r="C131" s="24" t="s">
        <v>301</v>
      </c>
      <c r="D131" s="24" t="s">
        <v>302</v>
      </c>
      <c r="E131" s="19" t="s">
        <v>20</v>
      </c>
      <c r="F131" s="23" t="s">
        <v>29</v>
      </c>
      <c r="G131" s="23" t="s">
        <v>24</v>
      </c>
      <c r="H131" s="22" t="s">
        <v>30</v>
      </c>
      <c r="I131" s="25">
        <v>58.499000000000002</v>
      </c>
      <c r="J131" s="24" t="s">
        <v>424</v>
      </c>
      <c r="K131" s="24" t="s">
        <v>25</v>
      </c>
      <c r="L131" s="21">
        <v>13131</v>
      </c>
      <c r="M131" s="15">
        <f t="shared" si="0"/>
        <v>768150.37</v>
      </c>
      <c r="N131" s="16">
        <f t="shared" si="1"/>
        <v>0</v>
      </c>
      <c r="O131" s="15">
        <f t="shared" si="2"/>
        <v>768150.37</v>
      </c>
    </row>
    <row r="132" spans="1:15" x14ac:dyDescent="0.25">
      <c r="A132" s="14">
        <v>125</v>
      </c>
      <c r="B132" s="24" t="s">
        <v>67</v>
      </c>
      <c r="C132" s="24" t="s">
        <v>303</v>
      </c>
      <c r="D132" s="24" t="s">
        <v>304</v>
      </c>
      <c r="E132" s="19" t="s">
        <v>20</v>
      </c>
      <c r="F132" s="23" t="s">
        <v>29</v>
      </c>
      <c r="G132" s="23" t="s">
        <v>24</v>
      </c>
      <c r="H132" s="22" t="s">
        <v>30</v>
      </c>
      <c r="I132" s="25">
        <v>58.497999999999998</v>
      </c>
      <c r="J132" s="24" t="s">
        <v>424</v>
      </c>
      <c r="K132" s="24" t="s">
        <v>25</v>
      </c>
      <c r="L132" s="21">
        <v>13131</v>
      </c>
      <c r="M132" s="15">
        <f t="shared" si="0"/>
        <v>768137.24</v>
      </c>
      <c r="N132" s="16">
        <f t="shared" si="1"/>
        <v>0</v>
      </c>
      <c r="O132" s="15">
        <f t="shared" si="2"/>
        <v>768137.24</v>
      </c>
    </row>
    <row r="133" spans="1:15" x14ac:dyDescent="0.25">
      <c r="A133" s="14">
        <v>126</v>
      </c>
      <c r="B133" s="24" t="s">
        <v>44</v>
      </c>
      <c r="C133" s="24" t="s">
        <v>305</v>
      </c>
      <c r="D133" s="24" t="s">
        <v>306</v>
      </c>
      <c r="E133" s="19" t="s">
        <v>20</v>
      </c>
      <c r="F133" s="23" t="s">
        <v>27</v>
      </c>
      <c r="G133" s="23" t="s">
        <v>24</v>
      </c>
      <c r="H133" s="22" t="s">
        <v>30</v>
      </c>
      <c r="I133" s="25">
        <v>57.999000000000002</v>
      </c>
      <c r="J133" s="24" t="s">
        <v>152</v>
      </c>
      <c r="K133" s="24" t="s">
        <v>25</v>
      </c>
      <c r="L133" s="21">
        <v>13131</v>
      </c>
      <c r="M133" s="15">
        <f t="shared" si="0"/>
        <v>761584.87</v>
      </c>
      <c r="N133" s="16">
        <f t="shared" si="1"/>
        <v>0</v>
      </c>
      <c r="O133" s="15">
        <f t="shared" si="2"/>
        <v>761584.87</v>
      </c>
    </row>
    <row r="134" spans="1:15" x14ac:dyDescent="0.25">
      <c r="A134" s="14">
        <v>127</v>
      </c>
      <c r="B134" s="24" t="s">
        <v>91</v>
      </c>
      <c r="C134" s="24" t="s">
        <v>307</v>
      </c>
      <c r="D134" s="24" t="s">
        <v>308</v>
      </c>
      <c r="E134" s="19" t="s">
        <v>20</v>
      </c>
      <c r="F134" s="23" t="s">
        <v>27</v>
      </c>
      <c r="G134" s="23" t="s">
        <v>24</v>
      </c>
      <c r="H134" s="22" t="s">
        <v>30</v>
      </c>
      <c r="I134" s="25">
        <v>57.999000000000002</v>
      </c>
      <c r="J134" s="24" t="s">
        <v>49</v>
      </c>
      <c r="K134" s="24" t="s">
        <v>25</v>
      </c>
      <c r="L134" s="21">
        <v>13131</v>
      </c>
      <c r="M134" s="15">
        <f t="shared" ref="M134:M164" si="3">ROUND(L134*I134,2)</f>
        <v>761584.87</v>
      </c>
      <c r="N134" s="16">
        <f t="shared" ref="N134:N164" si="4">ROUND(M134*0,2)</f>
        <v>0</v>
      </c>
      <c r="O134" s="15">
        <f t="shared" ref="O134:O164" si="5">ROUND(M134+N134,2)</f>
        <v>761584.87</v>
      </c>
    </row>
    <row r="135" spans="1:15" x14ac:dyDescent="0.25">
      <c r="A135" s="14">
        <v>128</v>
      </c>
      <c r="B135" s="24" t="s">
        <v>161</v>
      </c>
      <c r="C135" s="24" t="s">
        <v>309</v>
      </c>
      <c r="D135" s="24" t="s">
        <v>310</v>
      </c>
      <c r="E135" s="19" t="s">
        <v>20</v>
      </c>
      <c r="F135" s="23" t="s">
        <v>27</v>
      </c>
      <c r="G135" s="23" t="s">
        <v>24</v>
      </c>
      <c r="H135" s="22" t="s">
        <v>30</v>
      </c>
      <c r="I135" s="25">
        <v>57.997999999999998</v>
      </c>
      <c r="J135" s="24" t="s">
        <v>429</v>
      </c>
      <c r="K135" s="24" t="s">
        <v>25</v>
      </c>
      <c r="L135" s="21">
        <v>13131</v>
      </c>
      <c r="M135" s="15">
        <f t="shared" si="3"/>
        <v>761571.74</v>
      </c>
      <c r="N135" s="16">
        <f t="shared" si="4"/>
        <v>0</v>
      </c>
      <c r="O135" s="15">
        <f t="shared" si="5"/>
        <v>761571.74</v>
      </c>
    </row>
    <row r="136" spans="1:15" x14ac:dyDescent="0.25">
      <c r="A136" s="14">
        <v>129</v>
      </c>
      <c r="B136" s="24" t="s">
        <v>44</v>
      </c>
      <c r="C136" s="24" t="s">
        <v>311</v>
      </c>
      <c r="D136" s="24" t="s">
        <v>312</v>
      </c>
      <c r="E136" s="19" t="s">
        <v>20</v>
      </c>
      <c r="F136" s="23" t="s">
        <v>27</v>
      </c>
      <c r="G136" s="23" t="s">
        <v>24</v>
      </c>
      <c r="H136" s="22" t="s">
        <v>30</v>
      </c>
      <c r="I136" s="25">
        <v>58.999000000000002</v>
      </c>
      <c r="J136" s="24" t="s">
        <v>152</v>
      </c>
      <c r="K136" s="24" t="s">
        <v>25</v>
      </c>
      <c r="L136" s="21">
        <v>13131</v>
      </c>
      <c r="M136" s="15">
        <f t="shared" si="3"/>
        <v>774715.87</v>
      </c>
      <c r="N136" s="16">
        <f t="shared" si="4"/>
        <v>0</v>
      </c>
      <c r="O136" s="15">
        <f t="shared" si="5"/>
        <v>774715.87</v>
      </c>
    </row>
    <row r="137" spans="1:15" x14ac:dyDescent="0.25">
      <c r="A137" s="14">
        <v>130</v>
      </c>
      <c r="B137" s="24" t="s">
        <v>41</v>
      </c>
      <c r="C137" s="24" t="s">
        <v>313</v>
      </c>
      <c r="D137" s="24" t="s">
        <v>314</v>
      </c>
      <c r="E137" s="19" t="s">
        <v>20</v>
      </c>
      <c r="F137" s="23" t="s">
        <v>27</v>
      </c>
      <c r="G137" s="23" t="s">
        <v>24</v>
      </c>
      <c r="H137" s="22" t="s">
        <v>30</v>
      </c>
      <c r="I137" s="25">
        <v>57.997999999999998</v>
      </c>
      <c r="J137" s="24" t="s">
        <v>57</v>
      </c>
      <c r="K137" s="24" t="s">
        <v>25</v>
      </c>
      <c r="L137" s="21">
        <v>13131</v>
      </c>
      <c r="M137" s="15">
        <f t="shared" si="3"/>
        <v>761571.74</v>
      </c>
      <c r="N137" s="16">
        <f t="shared" si="4"/>
        <v>0</v>
      </c>
      <c r="O137" s="15">
        <f t="shared" si="5"/>
        <v>761571.74</v>
      </c>
    </row>
    <row r="138" spans="1:15" x14ac:dyDescent="0.25">
      <c r="A138" s="14">
        <v>131</v>
      </c>
      <c r="B138" s="24" t="s">
        <v>44</v>
      </c>
      <c r="C138" s="24" t="s">
        <v>315</v>
      </c>
      <c r="D138" s="24" t="s">
        <v>316</v>
      </c>
      <c r="E138" s="19" t="s">
        <v>20</v>
      </c>
      <c r="F138" s="23" t="s">
        <v>27</v>
      </c>
      <c r="G138" s="23" t="s">
        <v>24</v>
      </c>
      <c r="H138" s="22" t="s">
        <v>30</v>
      </c>
      <c r="I138" s="25">
        <v>57.997999999999998</v>
      </c>
      <c r="J138" s="24" t="s">
        <v>152</v>
      </c>
      <c r="K138" s="24" t="s">
        <v>25</v>
      </c>
      <c r="L138" s="21">
        <v>13131</v>
      </c>
      <c r="M138" s="15">
        <f t="shared" si="3"/>
        <v>761571.74</v>
      </c>
      <c r="N138" s="16">
        <f t="shared" si="4"/>
        <v>0</v>
      </c>
      <c r="O138" s="15">
        <f t="shared" si="5"/>
        <v>761571.74</v>
      </c>
    </row>
    <row r="139" spans="1:15" x14ac:dyDescent="0.25">
      <c r="A139" s="14">
        <v>132</v>
      </c>
      <c r="B139" s="24" t="s">
        <v>161</v>
      </c>
      <c r="C139" s="24" t="s">
        <v>317</v>
      </c>
      <c r="D139" s="24" t="s">
        <v>318</v>
      </c>
      <c r="E139" s="19" t="s">
        <v>20</v>
      </c>
      <c r="F139" s="23" t="s">
        <v>27</v>
      </c>
      <c r="G139" s="23" t="s">
        <v>24</v>
      </c>
      <c r="H139" s="22" t="s">
        <v>30</v>
      </c>
      <c r="I139" s="25">
        <v>57.999000000000002</v>
      </c>
      <c r="J139" s="24" t="s">
        <v>429</v>
      </c>
      <c r="K139" s="24" t="s">
        <v>25</v>
      </c>
      <c r="L139" s="21">
        <v>13131</v>
      </c>
      <c r="M139" s="15">
        <f t="shared" si="3"/>
        <v>761584.87</v>
      </c>
      <c r="N139" s="16">
        <f t="shared" si="4"/>
        <v>0</v>
      </c>
      <c r="O139" s="15">
        <f t="shared" si="5"/>
        <v>761584.87</v>
      </c>
    </row>
    <row r="140" spans="1:15" x14ac:dyDescent="0.25">
      <c r="A140" s="14">
        <v>133</v>
      </c>
      <c r="B140" s="24" t="s">
        <v>67</v>
      </c>
      <c r="C140" s="24" t="s">
        <v>319</v>
      </c>
      <c r="D140" s="24" t="s">
        <v>320</v>
      </c>
      <c r="E140" s="19" t="s">
        <v>20</v>
      </c>
      <c r="F140" s="23" t="s">
        <v>29</v>
      </c>
      <c r="G140" s="23" t="s">
        <v>24</v>
      </c>
      <c r="H140" s="22" t="s">
        <v>30</v>
      </c>
      <c r="I140" s="25">
        <v>57.497</v>
      </c>
      <c r="J140" s="24" t="s">
        <v>424</v>
      </c>
      <c r="K140" s="24" t="s">
        <v>25</v>
      </c>
      <c r="L140" s="21">
        <v>13131</v>
      </c>
      <c r="M140" s="15">
        <f t="shared" si="3"/>
        <v>754993.11</v>
      </c>
      <c r="N140" s="16">
        <f t="shared" si="4"/>
        <v>0</v>
      </c>
      <c r="O140" s="15">
        <f t="shared" si="5"/>
        <v>754993.11</v>
      </c>
    </row>
    <row r="141" spans="1:15" x14ac:dyDescent="0.25">
      <c r="A141" s="14">
        <v>134</v>
      </c>
      <c r="B141" s="24" t="s">
        <v>33</v>
      </c>
      <c r="C141" s="24" t="s">
        <v>321</v>
      </c>
      <c r="D141" s="24" t="s">
        <v>322</v>
      </c>
      <c r="E141" s="19" t="s">
        <v>20</v>
      </c>
      <c r="F141" s="23" t="s">
        <v>27</v>
      </c>
      <c r="G141" s="23" t="s">
        <v>24</v>
      </c>
      <c r="H141" s="22" t="s">
        <v>30</v>
      </c>
      <c r="I141" s="25">
        <v>57.997999999999998</v>
      </c>
      <c r="J141" s="24" t="s">
        <v>152</v>
      </c>
      <c r="K141" s="24" t="s">
        <v>25</v>
      </c>
      <c r="L141" s="21">
        <v>13131</v>
      </c>
      <c r="M141" s="15">
        <f t="shared" si="3"/>
        <v>761571.74</v>
      </c>
      <c r="N141" s="16">
        <f t="shared" si="4"/>
        <v>0</v>
      </c>
      <c r="O141" s="15">
        <f t="shared" si="5"/>
        <v>761571.74</v>
      </c>
    </row>
    <row r="142" spans="1:15" x14ac:dyDescent="0.25">
      <c r="A142" s="14">
        <v>135</v>
      </c>
      <c r="B142" s="24" t="s">
        <v>34</v>
      </c>
      <c r="C142" s="24" t="s">
        <v>323</v>
      </c>
      <c r="D142" s="24" t="s">
        <v>324</v>
      </c>
      <c r="E142" s="19" t="s">
        <v>20</v>
      </c>
      <c r="F142" s="23" t="s">
        <v>27</v>
      </c>
      <c r="G142" s="23" t="s">
        <v>24</v>
      </c>
      <c r="H142" s="22" t="s">
        <v>30</v>
      </c>
      <c r="I142" s="25">
        <v>58.499000000000002</v>
      </c>
      <c r="J142" s="24" t="s">
        <v>419</v>
      </c>
      <c r="K142" s="24" t="s">
        <v>25</v>
      </c>
      <c r="L142" s="21">
        <v>13131</v>
      </c>
      <c r="M142" s="15">
        <f t="shared" si="3"/>
        <v>768150.37</v>
      </c>
      <c r="N142" s="16">
        <f t="shared" si="4"/>
        <v>0</v>
      </c>
      <c r="O142" s="15">
        <f t="shared" si="5"/>
        <v>768150.37</v>
      </c>
    </row>
    <row r="143" spans="1:15" x14ac:dyDescent="0.25">
      <c r="A143" s="14">
        <v>136</v>
      </c>
      <c r="B143" s="24" t="s">
        <v>57</v>
      </c>
      <c r="C143" s="24" t="s">
        <v>325</v>
      </c>
      <c r="D143" s="24" t="s">
        <v>326</v>
      </c>
      <c r="E143" s="19" t="s">
        <v>20</v>
      </c>
      <c r="F143" s="23" t="s">
        <v>27</v>
      </c>
      <c r="G143" s="23" t="s">
        <v>24</v>
      </c>
      <c r="H143" s="22" t="s">
        <v>30</v>
      </c>
      <c r="I143" s="25">
        <v>57.997999999999998</v>
      </c>
      <c r="J143" s="24" t="s">
        <v>422</v>
      </c>
      <c r="K143" s="24" t="s">
        <v>25</v>
      </c>
      <c r="L143" s="21">
        <v>13131</v>
      </c>
      <c r="M143" s="15">
        <f t="shared" si="3"/>
        <v>761571.74</v>
      </c>
      <c r="N143" s="16">
        <f t="shared" si="4"/>
        <v>0</v>
      </c>
      <c r="O143" s="15">
        <f t="shared" si="5"/>
        <v>761571.74</v>
      </c>
    </row>
    <row r="144" spans="1:15" x14ac:dyDescent="0.25">
      <c r="A144" s="14">
        <v>137</v>
      </c>
      <c r="B144" s="24" t="s">
        <v>41</v>
      </c>
      <c r="C144" s="24" t="s">
        <v>327</v>
      </c>
      <c r="D144" s="24" t="s">
        <v>328</v>
      </c>
      <c r="E144" s="19" t="s">
        <v>20</v>
      </c>
      <c r="F144" s="23" t="s">
        <v>27</v>
      </c>
      <c r="G144" s="23" t="s">
        <v>24</v>
      </c>
      <c r="H144" s="22" t="s">
        <v>30</v>
      </c>
      <c r="I144" s="25">
        <v>58.997999999999998</v>
      </c>
      <c r="J144" s="24" t="s">
        <v>434</v>
      </c>
      <c r="K144" s="24" t="s">
        <v>25</v>
      </c>
      <c r="L144" s="21">
        <v>13131</v>
      </c>
      <c r="M144" s="15">
        <f t="shared" si="3"/>
        <v>774702.74</v>
      </c>
      <c r="N144" s="16">
        <f t="shared" si="4"/>
        <v>0</v>
      </c>
      <c r="O144" s="15">
        <f t="shared" si="5"/>
        <v>774702.74</v>
      </c>
    </row>
    <row r="145" spans="1:15" x14ac:dyDescent="0.25">
      <c r="A145" s="14">
        <v>138</v>
      </c>
      <c r="B145" s="24" t="s">
        <v>52</v>
      </c>
      <c r="C145" s="24" t="s">
        <v>329</v>
      </c>
      <c r="D145" s="24" t="s">
        <v>330</v>
      </c>
      <c r="E145" s="19" t="s">
        <v>20</v>
      </c>
      <c r="F145" s="23" t="s">
        <v>27</v>
      </c>
      <c r="G145" s="23" t="s">
        <v>24</v>
      </c>
      <c r="H145" s="22" t="s">
        <v>30</v>
      </c>
      <c r="I145" s="25">
        <v>57.497</v>
      </c>
      <c r="J145" s="24" t="s">
        <v>421</v>
      </c>
      <c r="K145" s="24" t="s">
        <v>25</v>
      </c>
      <c r="L145" s="21">
        <v>13131</v>
      </c>
      <c r="M145" s="15">
        <f t="shared" si="3"/>
        <v>754993.11</v>
      </c>
      <c r="N145" s="16">
        <f t="shared" si="4"/>
        <v>0</v>
      </c>
      <c r="O145" s="15">
        <f t="shared" si="5"/>
        <v>754993.11</v>
      </c>
    </row>
    <row r="146" spans="1:15" x14ac:dyDescent="0.25">
      <c r="A146" s="14">
        <v>139</v>
      </c>
      <c r="B146" s="24" t="s">
        <v>98</v>
      </c>
      <c r="C146" s="24" t="s">
        <v>331</v>
      </c>
      <c r="D146" s="24" t="s">
        <v>332</v>
      </c>
      <c r="E146" s="19" t="s">
        <v>20</v>
      </c>
      <c r="F146" s="23" t="s">
        <v>27</v>
      </c>
      <c r="G146" s="23" t="s">
        <v>24</v>
      </c>
      <c r="H146" s="22" t="s">
        <v>30</v>
      </c>
      <c r="I146" s="25">
        <v>57.631999999999998</v>
      </c>
      <c r="J146" s="24" t="s">
        <v>425</v>
      </c>
      <c r="K146" s="24" t="s">
        <v>25</v>
      </c>
      <c r="L146" s="21">
        <v>13131</v>
      </c>
      <c r="M146" s="15">
        <f t="shared" si="3"/>
        <v>756765.79</v>
      </c>
      <c r="N146" s="16">
        <f t="shared" si="4"/>
        <v>0</v>
      </c>
      <c r="O146" s="15">
        <f t="shared" si="5"/>
        <v>756765.79</v>
      </c>
    </row>
    <row r="147" spans="1:15" x14ac:dyDescent="0.25">
      <c r="A147" s="14">
        <v>140</v>
      </c>
      <c r="B147" s="24" t="s">
        <v>62</v>
      </c>
      <c r="C147" s="24" t="s">
        <v>333</v>
      </c>
      <c r="D147" s="24" t="s">
        <v>334</v>
      </c>
      <c r="E147" s="19" t="s">
        <v>20</v>
      </c>
      <c r="F147" s="23" t="s">
        <v>27</v>
      </c>
      <c r="G147" s="23" t="s">
        <v>24</v>
      </c>
      <c r="H147" s="22" t="s">
        <v>30</v>
      </c>
      <c r="I147" s="25">
        <v>57.997999999999998</v>
      </c>
      <c r="J147" s="24" t="s">
        <v>101</v>
      </c>
      <c r="K147" s="24" t="s">
        <v>25</v>
      </c>
      <c r="L147" s="21">
        <v>13131</v>
      </c>
      <c r="M147" s="15">
        <f t="shared" si="3"/>
        <v>761571.74</v>
      </c>
      <c r="N147" s="16">
        <f t="shared" si="4"/>
        <v>0</v>
      </c>
      <c r="O147" s="15">
        <f t="shared" si="5"/>
        <v>761571.74</v>
      </c>
    </row>
    <row r="148" spans="1:15" x14ac:dyDescent="0.25">
      <c r="A148" s="14">
        <v>141</v>
      </c>
      <c r="B148" s="24" t="s">
        <v>31</v>
      </c>
      <c r="C148" s="24" t="s">
        <v>335</v>
      </c>
      <c r="D148" s="24" t="s">
        <v>336</v>
      </c>
      <c r="E148" s="19" t="s">
        <v>20</v>
      </c>
      <c r="F148" s="23" t="s">
        <v>27</v>
      </c>
      <c r="G148" s="23" t="s">
        <v>24</v>
      </c>
      <c r="H148" s="22" t="s">
        <v>30</v>
      </c>
      <c r="I148" s="25">
        <v>58.997</v>
      </c>
      <c r="J148" s="24" t="s">
        <v>115</v>
      </c>
      <c r="K148" s="24" t="s">
        <v>25</v>
      </c>
      <c r="L148" s="21">
        <v>13131</v>
      </c>
      <c r="M148" s="15">
        <f t="shared" si="3"/>
        <v>774689.61</v>
      </c>
      <c r="N148" s="16">
        <f t="shared" si="4"/>
        <v>0</v>
      </c>
      <c r="O148" s="15">
        <f t="shared" si="5"/>
        <v>774689.61</v>
      </c>
    </row>
    <row r="149" spans="1:15" x14ac:dyDescent="0.25">
      <c r="A149" s="14">
        <v>142</v>
      </c>
      <c r="B149" s="24" t="s">
        <v>91</v>
      </c>
      <c r="C149" s="24" t="s">
        <v>337</v>
      </c>
      <c r="D149" s="24" t="s">
        <v>338</v>
      </c>
      <c r="E149" s="19" t="s">
        <v>20</v>
      </c>
      <c r="F149" s="23" t="s">
        <v>27</v>
      </c>
      <c r="G149" s="23" t="s">
        <v>24</v>
      </c>
      <c r="H149" s="22" t="s">
        <v>30</v>
      </c>
      <c r="I149" s="25">
        <v>57.982999999999997</v>
      </c>
      <c r="J149" s="24" t="s">
        <v>49</v>
      </c>
      <c r="K149" s="24" t="s">
        <v>25</v>
      </c>
      <c r="L149" s="21">
        <v>13131</v>
      </c>
      <c r="M149" s="15">
        <f t="shared" si="3"/>
        <v>761374.77</v>
      </c>
      <c r="N149" s="16">
        <f t="shared" si="4"/>
        <v>0</v>
      </c>
      <c r="O149" s="15">
        <f t="shared" si="5"/>
        <v>761374.77</v>
      </c>
    </row>
    <row r="150" spans="1:15" x14ac:dyDescent="0.25">
      <c r="A150" s="14">
        <v>143</v>
      </c>
      <c r="B150" s="24" t="s">
        <v>35</v>
      </c>
      <c r="C150" s="24" t="s">
        <v>339</v>
      </c>
      <c r="D150" s="24" t="s">
        <v>340</v>
      </c>
      <c r="E150" s="19" t="s">
        <v>20</v>
      </c>
      <c r="F150" s="23" t="s">
        <v>27</v>
      </c>
      <c r="G150" s="23" t="s">
        <v>24</v>
      </c>
      <c r="H150" s="22" t="s">
        <v>30</v>
      </c>
      <c r="I150" s="25">
        <v>57.999000000000002</v>
      </c>
      <c r="J150" s="24" t="s">
        <v>430</v>
      </c>
      <c r="K150" s="24" t="s">
        <v>25</v>
      </c>
      <c r="L150" s="21">
        <v>13131</v>
      </c>
      <c r="M150" s="15">
        <f t="shared" si="3"/>
        <v>761584.87</v>
      </c>
      <c r="N150" s="16">
        <f t="shared" si="4"/>
        <v>0</v>
      </c>
      <c r="O150" s="15">
        <f t="shared" si="5"/>
        <v>761584.87</v>
      </c>
    </row>
    <row r="151" spans="1:15" x14ac:dyDescent="0.25">
      <c r="A151" s="14">
        <v>144</v>
      </c>
      <c r="B151" s="24" t="s">
        <v>31</v>
      </c>
      <c r="C151" s="24" t="s">
        <v>341</v>
      </c>
      <c r="D151" s="24" t="s">
        <v>342</v>
      </c>
      <c r="E151" s="19" t="s">
        <v>20</v>
      </c>
      <c r="F151" s="23" t="s">
        <v>27</v>
      </c>
      <c r="G151" s="23" t="s">
        <v>24</v>
      </c>
      <c r="H151" s="22" t="s">
        <v>30</v>
      </c>
      <c r="I151" s="25">
        <v>58.997999999999998</v>
      </c>
      <c r="J151" s="24" t="s">
        <v>115</v>
      </c>
      <c r="K151" s="24" t="s">
        <v>25</v>
      </c>
      <c r="L151" s="21">
        <v>13131</v>
      </c>
      <c r="M151" s="15">
        <f t="shared" si="3"/>
        <v>774702.74</v>
      </c>
      <c r="N151" s="16">
        <f t="shared" si="4"/>
        <v>0</v>
      </c>
      <c r="O151" s="15">
        <f t="shared" si="5"/>
        <v>774702.74</v>
      </c>
    </row>
    <row r="152" spans="1:15" x14ac:dyDescent="0.25">
      <c r="A152" s="14">
        <v>145</v>
      </c>
      <c r="B152" s="24" t="s">
        <v>62</v>
      </c>
      <c r="C152" s="24" t="s">
        <v>343</v>
      </c>
      <c r="D152" s="24" t="s">
        <v>344</v>
      </c>
      <c r="E152" s="19" t="s">
        <v>20</v>
      </c>
      <c r="F152" s="23" t="s">
        <v>27</v>
      </c>
      <c r="G152" s="23" t="s">
        <v>24</v>
      </c>
      <c r="H152" s="22" t="s">
        <v>30</v>
      </c>
      <c r="I152" s="25">
        <v>57.997999999999998</v>
      </c>
      <c r="J152" s="24" t="s">
        <v>101</v>
      </c>
      <c r="K152" s="24" t="s">
        <v>25</v>
      </c>
      <c r="L152" s="21">
        <v>13131</v>
      </c>
      <c r="M152" s="15">
        <f t="shared" si="3"/>
        <v>761571.74</v>
      </c>
      <c r="N152" s="16">
        <f t="shared" si="4"/>
        <v>0</v>
      </c>
      <c r="O152" s="15">
        <f t="shared" si="5"/>
        <v>761571.74</v>
      </c>
    </row>
    <row r="153" spans="1:15" x14ac:dyDescent="0.25">
      <c r="A153" s="14">
        <v>146</v>
      </c>
      <c r="B153" s="24" t="s">
        <v>62</v>
      </c>
      <c r="C153" s="24" t="s">
        <v>345</v>
      </c>
      <c r="D153" s="24" t="s">
        <v>346</v>
      </c>
      <c r="E153" s="19" t="s">
        <v>20</v>
      </c>
      <c r="F153" s="23" t="s">
        <v>27</v>
      </c>
      <c r="G153" s="23" t="s">
        <v>24</v>
      </c>
      <c r="H153" s="22" t="s">
        <v>30</v>
      </c>
      <c r="I153" s="25">
        <v>57.999000000000002</v>
      </c>
      <c r="J153" s="24" t="s">
        <v>115</v>
      </c>
      <c r="K153" s="24" t="s">
        <v>25</v>
      </c>
      <c r="L153" s="21">
        <v>13131</v>
      </c>
      <c r="M153" s="15">
        <f t="shared" si="3"/>
        <v>761584.87</v>
      </c>
      <c r="N153" s="16">
        <f t="shared" si="4"/>
        <v>0</v>
      </c>
      <c r="O153" s="15">
        <f t="shared" si="5"/>
        <v>761584.87</v>
      </c>
    </row>
    <row r="154" spans="1:15" x14ac:dyDescent="0.25">
      <c r="A154" s="14">
        <v>147</v>
      </c>
      <c r="B154" s="24" t="s">
        <v>104</v>
      </c>
      <c r="C154" s="24" t="s">
        <v>347</v>
      </c>
      <c r="D154" s="24" t="s">
        <v>348</v>
      </c>
      <c r="E154" s="19" t="s">
        <v>20</v>
      </c>
      <c r="F154" s="23" t="s">
        <v>27</v>
      </c>
      <c r="G154" s="23" t="s">
        <v>24</v>
      </c>
      <c r="H154" s="22" t="s">
        <v>30</v>
      </c>
      <c r="I154" s="25">
        <v>57</v>
      </c>
      <c r="J154" s="24" t="s">
        <v>426</v>
      </c>
      <c r="K154" s="24" t="s">
        <v>25</v>
      </c>
      <c r="L154" s="21">
        <v>13131</v>
      </c>
      <c r="M154" s="15">
        <f t="shared" si="3"/>
        <v>748467</v>
      </c>
      <c r="N154" s="16">
        <f t="shared" si="4"/>
        <v>0</v>
      </c>
      <c r="O154" s="15">
        <f t="shared" si="5"/>
        <v>748467</v>
      </c>
    </row>
    <row r="155" spans="1:15" x14ac:dyDescent="0.25">
      <c r="A155" s="14">
        <v>148</v>
      </c>
      <c r="B155" s="24" t="s">
        <v>152</v>
      </c>
      <c r="C155" s="24" t="s">
        <v>349</v>
      </c>
      <c r="D155" s="24" t="s">
        <v>350</v>
      </c>
      <c r="E155" s="19" t="s">
        <v>20</v>
      </c>
      <c r="F155" s="23" t="s">
        <v>27</v>
      </c>
      <c r="G155" s="23" t="s">
        <v>24</v>
      </c>
      <c r="H155" s="22" t="s">
        <v>30</v>
      </c>
      <c r="I155" s="25">
        <v>57.417999999999999</v>
      </c>
      <c r="J155" s="24" t="s">
        <v>422</v>
      </c>
      <c r="K155" s="24" t="s">
        <v>25</v>
      </c>
      <c r="L155" s="21">
        <v>13131</v>
      </c>
      <c r="M155" s="15">
        <f t="shared" si="3"/>
        <v>753955.76</v>
      </c>
      <c r="N155" s="16">
        <f t="shared" si="4"/>
        <v>0</v>
      </c>
      <c r="O155" s="15">
        <f t="shared" si="5"/>
        <v>753955.76</v>
      </c>
    </row>
    <row r="156" spans="1:15" x14ac:dyDescent="0.25">
      <c r="A156" s="14">
        <v>149</v>
      </c>
      <c r="B156" s="24" t="s">
        <v>39</v>
      </c>
      <c r="C156" s="24" t="s">
        <v>351</v>
      </c>
      <c r="D156" s="24" t="s">
        <v>352</v>
      </c>
      <c r="E156" s="19" t="s">
        <v>20</v>
      </c>
      <c r="F156" s="23" t="s">
        <v>27</v>
      </c>
      <c r="G156" s="23" t="s">
        <v>24</v>
      </c>
      <c r="H156" s="22" t="s">
        <v>30</v>
      </c>
      <c r="I156" s="25">
        <v>57.999000000000002</v>
      </c>
      <c r="J156" s="24" t="s">
        <v>428</v>
      </c>
      <c r="K156" s="24" t="s">
        <v>25</v>
      </c>
      <c r="L156" s="21">
        <v>13131</v>
      </c>
      <c r="M156" s="15">
        <f t="shared" si="3"/>
        <v>761584.87</v>
      </c>
      <c r="N156" s="16">
        <f t="shared" si="4"/>
        <v>0</v>
      </c>
      <c r="O156" s="15">
        <f t="shared" si="5"/>
        <v>761584.87</v>
      </c>
    </row>
    <row r="157" spans="1:15" x14ac:dyDescent="0.25">
      <c r="A157" s="14">
        <v>150</v>
      </c>
      <c r="B157" s="24" t="s">
        <v>91</v>
      </c>
      <c r="C157" s="24" t="s">
        <v>353</v>
      </c>
      <c r="D157" s="24" t="s">
        <v>354</v>
      </c>
      <c r="E157" s="19" t="s">
        <v>20</v>
      </c>
      <c r="F157" s="23" t="s">
        <v>27</v>
      </c>
      <c r="G157" s="23" t="s">
        <v>24</v>
      </c>
      <c r="H157" s="22" t="s">
        <v>30</v>
      </c>
      <c r="I157" s="25">
        <v>64.998000000000005</v>
      </c>
      <c r="J157" s="24" t="s">
        <v>419</v>
      </c>
      <c r="K157" s="24" t="s">
        <v>25</v>
      </c>
      <c r="L157" s="21">
        <v>13131</v>
      </c>
      <c r="M157" s="15">
        <f t="shared" si="3"/>
        <v>853488.74</v>
      </c>
      <c r="N157" s="16">
        <f t="shared" si="4"/>
        <v>0</v>
      </c>
      <c r="O157" s="15">
        <f t="shared" si="5"/>
        <v>853488.74</v>
      </c>
    </row>
    <row r="158" spans="1:15" x14ac:dyDescent="0.25">
      <c r="A158" s="14">
        <v>151</v>
      </c>
      <c r="B158" s="24" t="s">
        <v>184</v>
      </c>
      <c r="C158" s="24" t="s">
        <v>355</v>
      </c>
      <c r="D158" s="24" t="s">
        <v>356</v>
      </c>
      <c r="E158" s="19" t="s">
        <v>20</v>
      </c>
      <c r="F158" s="23" t="s">
        <v>27</v>
      </c>
      <c r="G158" s="23" t="s">
        <v>24</v>
      </c>
      <c r="H158" s="22" t="s">
        <v>30</v>
      </c>
      <c r="I158" s="25">
        <v>65.799000000000007</v>
      </c>
      <c r="J158" s="24" t="s">
        <v>421</v>
      </c>
      <c r="K158" s="24" t="s">
        <v>25</v>
      </c>
      <c r="L158" s="21">
        <v>13131</v>
      </c>
      <c r="M158" s="15">
        <f t="shared" si="3"/>
        <v>864006.67</v>
      </c>
      <c r="N158" s="16">
        <f t="shared" si="4"/>
        <v>0</v>
      </c>
      <c r="O158" s="15">
        <f t="shared" si="5"/>
        <v>864006.67</v>
      </c>
    </row>
    <row r="159" spans="1:15" x14ac:dyDescent="0.25">
      <c r="A159" s="14">
        <v>152</v>
      </c>
      <c r="B159" s="24" t="s">
        <v>184</v>
      </c>
      <c r="C159" s="24" t="s">
        <v>357</v>
      </c>
      <c r="D159" s="24" t="s">
        <v>358</v>
      </c>
      <c r="E159" s="19" t="s">
        <v>20</v>
      </c>
      <c r="F159" s="23" t="s">
        <v>27</v>
      </c>
      <c r="G159" s="23" t="s">
        <v>24</v>
      </c>
      <c r="H159" s="22" t="s">
        <v>30</v>
      </c>
      <c r="I159" s="25">
        <v>65.799000000000007</v>
      </c>
      <c r="J159" s="24" t="s">
        <v>432</v>
      </c>
      <c r="K159" s="24" t="s">
        <v>25</v>
      </c>
      <c r="L159" s="21">
        <v>13131</v>
      </c>
      <c r="M159" s="15">
        <f t="shared" si="3"/>
        <v>864006.67</v>
      </c>
      <c r="N159" s="16">
        <f t="shared" si="4"/>
        <v>0</v>
      </c>
      <c r="O159" s="15">
        <f t="shared" si="5"/>
        <v>864006.67</v>
      </c>
    </row>
    <row r="160" spans="1:15" x14ac:dyDescent="0.25">
      <c r="A160" s="14">
        <v>153</v>
      </c>
      <c r="B160" s="24" t="s">
        <v>31</v>
      </c>
      <c r="C160" s="24" t="s">
        <v>359</v>
      </c>
      <c r="D160" s="24" t="s">
        <v>360</v>
      </c>
      <c r="E160" s="19" t="s">
        <v>20</v>
      </c>
      <c r="F160" s="23" t="s">
        <v>27</v>
      </c>
      <c r="G160" s="23" t="s">
        <v>24</v>
      </c>
      <c r="H160" s="22" t="s">
        <v>30</v>
      </c>
      <c r="I160" s="25">
        <v>64.998000000000005</v>
      </c>
      <c r="J160" s="24" t="s">
        <v>115</v>
      </c>
      <c r="K160" s="24" t="s">
        <v>25</v>
      </c>
      <c r="L160" s="21">
        <v>13131</v>
      </c>
      <c r="M160" s="15">
        <f t="shared" si="3"/>
        <v>853488.74</v>
      </c>
      <c r="N160" s="16">
        <f t="shared" si="4"/>
        <v>0</v>
      </c>
      <c r="O160" s="15">
        <f t="shared" si="5"/>
        <v>853488.74</v>
      </c>
    </row>
    <row r="161" spans="1:15" x14ac:dyDescent="0.25">
      <c r="A161" s="14">
        <v>154</v>
      </c>
      <c r="B161" s="24" t="s">
        <v>161</v>
      </c>
      <c r="C161" s="24" t="s">
        <v>361</v>
      </c>
      <c r="D161" s="24" t="s">
        <v>362</v>
      </c>
      <c r="E161" s="19" t="s">
        <v>20</v>
      </c>
      <c r="F161" s="23" t="s">
        <v>27</v>
      </c>
      <c r="G161" s="23" t="s">
        <v>24</v>
      </c>
      <c r="H161" s="22" t="s">
        <v>30</v>
      </c>
      <c r="I161" s="25">
        <v>64.998000000000005</v>
      </c>
      <c r="J161" s="24" t="s">
        <v>429</v>
      </c>
      <c r="K161" s="24" t="s">
        <v>25</v>
      </c>
      <c r="L161" s="21">
        <v>13131</v>
      </c>
      <c r="M161" s="15">
        <f t="shared" si="3"/>
        <v>853488.74</v>
      </c>
      <c r="N161" s="16">
        <f t="shared" si="4"/>
        <v>0</v>
      </c>
      <c r="O161" s="15">
        <f t="shared" si="5"/>
        <v>853488.74</v>
      </c>
    </row>
    <row r="162" spans="1:15" x14ac:dyDescent="0.25">
      <c r="A162" s="14">
        <v>155</v>
      </c>
      <c r="B162" s="24" t="s">
        <v>152</v>
      </c>
      <c r="C162" s="24" t="s">
        <v>363</v>
      </c>
      <c r="D162" s="24" t="s">
        <v>364</v>
      </c>
      <c r="E162" s="19" t="s">
        <v>20</v>
      </c>
      <c r="F162" s="23" t="s">
        <v>27</v>
      </c>
      <c r="G162" s="23" t="s">
        <v>24</v>
      </c>
      <c r="H162" s="22" t="s">
        <v>30</v>
      </c>
      <c r="I162" s="25">
        <v>57.997999999999998</v>
      </c>
      <c r="J162" s="24" t="s">
        <v>161</v>
      </c>
      <c r="K162" s="24" t="s">
        <v>25</v>
      </c>
      <c r="L162" s="21">
        <v>13131</v>
      </c>
      <c r="M162" s="15">
        <f t="shared" si="3"/>
        <v>761571.74</v>
      </c>
      <c r="N162" s="16">
        <f t="shared" si="4"/>
        <v>0</v>
      </c>
      <c r="O162" s="15">
        <f t="shared" si="5"/>
        <v>761571.74</v>
      </c>
    </row>
    <row r="163" spans="1:15" x14ac:dyDescent="0.25">
      <c r="A163" s="14">
        <v>156</v>
      </c>
      <c r="B163" s="24" t="s">
        <v>38</v>
      </c>
      <c r="C163" s="24" t="s">
        <v>365</v>
      </c>
      <c r="D163" s="24" t="s">
        <v>366</v>
      </c>
      <c r="E163" s="19" t="s">
        <v>20</v>
      </c>
      <c r="F163" s="23" t="s">
        <v>27</v>
      </c>
      <c r="G163" s="23" t="s">
        <v>24</v>
      </c>
      <c r="H163" s="22" t="s">
        <v>30</v>
      </c>
      <c r="I163" s="25">
        <v>64.998000000000005</v>
      </c>
      <c r="J163" s="24" t="s">
        <v>101</v>
      </c>
      <c r="K163" s="24" t="s">
        <v>25</v>
      </c>
      <c r="L163" s="21">
        <v>13131</v>
      </c>
      <c r="M163" s="15">
        <f t="shared" si="3"/>
        <v>853488.74</v>
      </c>
      <c r="N163" s="16">
        <f t="shared" si="4"/>
        <v>0</v>
      </c>
      <c r="O163" s="15">
        <f t="shared" si="5"/>
        <v>853488.74</v>
      </c>
    </row>
    <row r="164" spans="1:15" x14ac:dyDescent="0.25">
      <c r="A164" s="14">
        <v>157</v>
      </c>
      <c r="B164" s="24" t="s">
        <v>37</v>
      </c>
      <c r="C164" s="24" t="s">
        <v>367</v>
      </c>
      <c r="D164" s="24" t="s">
        <v>368</v>
      </c>
      <c r="E164" s="19" t="s">
        <v>20</v>
      </c>
      <c r="F164" s="23" t="s">
        <v>27</v>
      </c>
      <c r="G164" s="23" t="s">
        <v>24</v>
      </c>
      <c r="H164" s="22" t="s">
        <v>30</v>
      </c>
      <c r="I164" s="25">
        <v>64.998000000000005</v>
      </c>
      <c r="J164" s="24" t="s">
        <v>57</v>
      </c>
      <c r="K164" s="24" t="s">
        <v>25</v>
      </c>
      <c r="L164" s="21">
        <v>13131</v>
      </c>
      <c r="M164" s="15">
        <f t="shared" si="3"/>
        <v>853488.74</v>
      </c>
      <c r="N164" s="16">
        <f t="shared" si="4"/>
        <v>0</v>
      </c>
      <c r="O164" s="15">
        <f t="shared" si="5"/>
        <v>853488.74</v>
      </c>
    </row>
    <row r="165" spans="1:15" x14ac:dyDescent="0.25">
      <c r="A165" s="14">
        <v>158</v>
      </c>
      <c r="B165" s="24" t="s">
        <v>91</v>
      </c>
      <c r="C165" s="24" t="s">
        <v>369</v>
      </c>
      <c r="D165" s="24" t="s">
        <v>370</v>
      </c>
      <c r="E165" s="19" t="s">
        <v>20</v>
      </c>
      <c r="F165" s="23" t="s">
        <v>27</v>
      </c>
      <c r="G165" s="23" t="s">
        <v>24</v>
      </c>
      <c r="H165" s="22" t="s">
        <v>30</v>
      </c>
      <c r="I165" s="25">
        <v>64.998000000000005</v>
      </c>
      <c r="J165" s="24" t="s">
        <v>425</v>
      </c>
      <c r="K165" s="24" t="s">
        <v>25</v>
      </c>
      <c r="L165" s="21">
        <v>13131</v>
      </c>
      <c r="M165" s="15">
        <f t="shared" si="0"/>
        <v>853488.74</v>
      </c>
      <c r="N165" s="16">
        <f t="shared" si="1"/>
        <v>0</v>
      </c>
      <c r="O165" s="15">
        <f t="shared" si="2"/>
        <v>853488.74</v>
      </c>
    </row>
    <row r="166" spans="1:15" x14ac:dyDescent="0.25">
      <c r="A166" s="14">
        <v>159</v>
      </c>
      <c r="B166" s="24" t="s">
        <v>35</v>
      </c>
      <c r="C166" s="24" t="s">
        <v>371</v>
      </c>
      <c r="D166" s="24" t="s">
        <v>372</v>
      </c>
      <c r="E166" s="19" t="s">
        <v>20</v>
      </c>
      <c r="F166" s="23" t="s">
        <v>27</v>
      </c>
      <c r="G166" s="23" t="s">
        <v>24</v>
      </c>
      <c r="H166" s="22" t="s">
        <v>30</v>
      </c>
      <c r="I166" s="25">
        <v>65.498999999999995</v>
      </c>
      <c r="J166" s="24" t="s">
        <v>431</v>
      </c>
      <c r="K166" s="24" t="s">
        <v>25</v>
      </c>
      <c r="L166" s="21">
        <v>13131</v>
      </c>
      <c r="M166" s="15">
        <f t="shared" si="0"/>
        <v>860067.37</v>
      </c>
      <c r="N166" s="16">
        <f t="shared" si="1"/>
        <v>0</v>
      </c>
      <c r="O166" s="15">
        <f t="shared" si="2"/>
        <v>860067.37</v>
      </c>
    </row>
    <row r="167" spans="1:15" x14ac:dyDescent="0.25">
      <c r="A167" s="14">
        <v>160</v>
      </c>
      <c r="B167" s="24" t="s">
        <v>91</v>
      </c>
      <c r="C167" s="24" t="s">
        <v>373</v>
      </c>
      <c r="D167" s="24" t="s">
        <v>374</v>
      </c>
      <c r="E167" s="19" t="s">
        <v>20</v>
      </c>
      <c r="F167" s="23" t="s">
        <v>27</v>
      </c>
      <c r="G167" s="23" t="s">
        <v>24</v>
      </c>
      <c r="H167" s="22" t="s">
        <v>30</v>
      </c>
      <c r="I167" s="25">
        <v>64.998999999999995</v>
      </c>
      <c r="J167" s="24" t="s">
        <v>419</v>
      </c>
      <c r="K167" s="24" t="s">
        <v>25</v>
      </c>
      <c r="L167" s="21">
        <v>13131</v>
      </c>
      <c r="M167" s="15">
        <f t="shared" ref="M167:M181" si="6">ROUND(L167*I167,2)</f>
        <v>853501.87</v>
      </c>
      <c r="N167" s="16">
        <f t="shared" ref="N167:N179" si="7">ROUND(M167*0,2)</f>
        <v>0</v>
      </c>
      <c r="O167" s="15">
        <f t="shared" ref="O167:O187" si="8">ROUND(M167+N167,2)</f>
        <v>853501.87</v>
      </c>
    </row>
    <row r="168" spans="1:15" x14ac:dyDescent="0.25">
      <c r="A168" s="14">
        <v>161</v>
      </c>
      <c r="B168" s="24" t="s">
        <v>44</v>
      </c>
      <c r="C168" s="24" t="s">
        <v>375</v>
      </c>
      <c r="D168" s="24" t="s">
        <v>376</v>
      </c>
      <c r="E168" s="19" t="s">
        <v>20</v>
      </c>
      <c r="F168" s="23" t="s">
        <v>27</v>
      </c>
      <c r="G168" s="23" t="s">
        <v>24</v>
      </c>
      <c r="H168" s="22" t="s">
        <v>30</v>
      </c>
      <c r="I168" s="25">
        <v>64.998000000000005</v>
      </c>
      <c r="J168" s="24" t="s">
        <v>57</v>
      </c>
      <c r="K168" s="24" t="s">
        <v>25</v>
      </c>
      <c r="L168" s="21">
        <v>13131</v>
      </c>
      <c r="M168" s="15">
        <f t="shared" si="6"/>
        <v>853488.74</v>
      </c>
      <c r="N168" s="16">
        <f t="shared" si="7"/>
        <v>0</v>
      </c>
      <c r="O168" s="15">
        <f t="shared" si="8"/>
        <v>853488.74</v>
      </c>
    </row>
    <row r="169" spans="1:15" x14ac:dyDescent="0.25">
      <c r="A169" s="14">
        <v>162</v>
      </c>
      <c r="B169" s="24" t="s">
        <v>35</v>
      </c>
      <c r="C169" s="24" t="s">
        <v>377</v>
      </c>
      <c r="D169" s="24" t="s">
        <v>378</v>
      </c>
      <c r="E169" s="19" t="s">
        <v>20</v>
      </c>
      <c r="F169" s="23" t="s">
        <v>27</v>
      </c>
      <c r="G169" s="23" t="s">
        <v>24</v>
      </c>
      <c r="H169" s="22" t="s">
        <v>30</v>
      </c>
      <c r="I169" s="25">
        <v>65.5</v>
      </c>
      <c r="J169" s="24" t="s">
        <v>430</v>
      </c>
      <c r="K169" s="24" t="s">
        <v>25</v>
      </c>
      <c r="L169" s="21">
        <v>13131</v>
      </c>
      <c r="M169" s="15">
        <f t="shared" si="6"/>
        <v>860080.5</v>
      </c>
      <c r="N169" s="16">
        <f t="shared" si="7"/>
        <v>0</v>
      </c>
      <c r="O169" s="15">
        <f t="shared" si="8"/>
        <v>860080.5</v>
      </c>
    </row>
    <row r="170" spans="1:15" x14ac:dyDescent="0.25">
      <c r="A170" s="14">
        <v>163</v>
      </c>
      <c r="B170" s="24" t="s">
        <v>33</v>
      </c>
      <c r="C170" s="24" t="s">
        <v>379</v>
      </c>
      <c r="D170" s="24" t="s">
        <v>380</v>
      </c>
      <c r="E170" s="19" t="s">
        <v>20</v>
      </c>
      <c r="F170" s="23" t="s">
        <v>27</v>
      </c>
      <c r="G170" s="23" t="s">
        <v>24</v>
      </c>
      <c r="H170" s="22" t="s">
        <v>30</v>
      </c>
      <c r="I170" s="25">
        <v>64.998999999999995</v>
      </c>
      <c r="J170" s="24" t="s">
        <v>152</v>
      </c>
      <c r="K170" s="24" t="s">
        <v>25</v>
      </c>
      <c r="L170" s="21">
        <v>13131</v>
      </c>
      <c r="M170" s="15">
        <f t="shared" si="6"/>
        <v>853501.87</v>
      </c>
      <c r="N170" s="16">
        <f t="shared" si="7"/>
        <v>0</v>
      </c>
      <c r="O170" s="15">
        <f t="shared" si="8"/>
        <v>853501.87</v>
      </c>
    </row>
    <row r="171" spans="1:15" x14ac:dyDescent="0.25">
      <c r="A171" s="14">
        <v>164</v>
      </c>
      <c r="B171" s="24" t="s">
        <v>67</v>
      </c>
      <c r="C171" s="24" t="s">
        <v>381</v>
      </c>
      <c r="D171" s="24" t="s">
        <v>382</v>
      </c>
      <c r="E171" s="19" t="s">
        <v>20</v>
      </c>
      <c r="F171" s="23" t="s">
        <v>29</v>
      </c>
      <c r="G171" s="23" t="s">
        <v>24</v>
      </c>
      <c r="H171" s="22" t="s">
        <v>30</v>
      </c>
      <c r="I171" s="25">
        <v>65.498999999999995</v>
      </c>
      <c r="J171" s="24" t="s">
        <v>424</v>
      </c>
      <c r="K171" s="24" t="s">
        <v>25</v>
      </c>
      <c r="L171" s="21">
        <v>13131</v>
      </c>
      <c r="M171" s="15">
        <f t="shared" si="6"/>
        <v>860067.37</v>
      </c>
      <c r="N171" s="16">
        <f t="shared" si="7"/>
        <v>0</v>
      </c>
      <c r="O171" s="15">
        <f t="shared" si="8"/>
        <v>860067.37</v>
      </c>
    </row>
    <row r="172" spans="1:15" x14ac:dyDescent="0.25">
      <c r="A172" s="14">
        <v>165</v>
      </c>
      <c r="B172" s="24" t="s">
        <v>152</v>
      </c>
      <c r="C172" s="24" t="s">
        <v>383</v>
      </c>
      <c r="D172" s="24" t="s">
        <v>384</v>
      </c>
      <c r="E172" s="19" t="s">
        <v>20</v>
      </c>
      <c r="F172" s="23" t="s">
        <v>27</v>
      </c>
      <c r="G172" s="23" t="s">
        <v>24</v>
      </c>
      <c r="H172" s="22" t="s">
        <v>30</v>
      </c>
      <c r="I172" s="25">
        <v>65.798000000000002</v>
      </c>
      <c r="J172" s="24" t="s">
        <v>161</v>
      </c>
      <c r="K172" s="24" t="s">
        <v>25</v>
      </c>
      <c r="L172" s="21">
        <v>13131</v>
      </c>
      <c r="M172" s="15">
        <f t="shared" si="6"/>
        <v>863993.54</v>
      </c>
      <c r="N172" s="16">
        <f t="shared" si="7"/>
        <v>0</v>
      </c>
      <c r="O172" s="15">
        <f t="shared" si="8"/>
        <v>863993.54</v>
      </c>
    </row>
    <row r="173" spans="1:15" x14ac:dyDescent="0.25">
      <c r="A173" s="14">
        <v>166</v>
      </c>
      <c r="B173" s="24" t="s">
        <v>91</v>
      </c>
      <c r="C173" s="24" t="s">
        <v>385</v>
      </c>
      <c r="D173" s="24" t="s">
        <v>386</v>
      </c>
      <c r="E173" s="19" t="s">
        <v>20</v>
      </c>
      <c r="F173" s="23" t="s">
        <v>27</v>
      </c>
      <c r="G173" s="23" t="s">
        <v>24</v>
      </c>
      <c r="H173" s="22" t="s">
        <v>30</v>
      </c>
      <c r="I173" s="25">
        <v>66.997</v>
      </c>
      <c r="J173" s="24" t="s">
        <v>419</v>
      </c>
      <c r="K173" s="24" t="s">
        <v>25</v>
      </c>
      <c r="L173" s="21">
        <v>13131</v>
      </c>
      <c r="M173" s="15">
        <f t="shared" si="6"/>
        <v>879737.61</v>
      </c>
      <c r="N173" s="16">
        <f t="shared" si="7"/>
        <v>0</v>
      </c>
      <c r="O173" s="15">
        <f t="shared" si="8"/>
        <v>879737.61</v>
      </c>
    </row>
    <row r="174" spans="1:15" x14ac:dyDescent="0.25">
      <c r="A174" s="14">
        <v>167</v>
      </c>
      <c r="B174" s="24" t="s">
        <v>91</v>
      </c>
      <c r="C174" s="24" t="s">
        <v>387</v>
      </c>
      <c r="D174" s="24" t="s">
        <v>388</v>
      </c>
      <c r="E174" s="19" t="s">
        <v>20</v>
      </c>
      <c r="F174" s="23" t="s">
        <v>27</v>
      </c>
      <c r="G174" s="23" t="s">
        <v>24</v>
      </c>
      <c r="H174" s="22" t="s">
        <v>30</v>
      </c>
      <c r="I174" s="25">
        <v>66.998999999999995</v>
      </c>
      <c r="J174" s="24" t="s">
        <v>419</v>
      </c>
      <c r="K174" s="24" t="s">
        <v>25</v>
      </c>
      <c r="L174" s="21">
        <v>13131</v>
      </c>
      <c r="M174" s="15">
        <f t="shared" si="6"/>
        <v>879763.87</v>
      </c>
      <c r="N174" s="16">
        <f t="shared" si="7"/>
        <v>0</v>
      </c>
      <c r="O174" s="15">
        <f t="shared" si="8"/>
        <v>879763.87</v>
      </c>
    </row>
    <row r="175" spans="1:15" x14ac:dyDescent="0.25">
      <c r="A175" s="14">
        <v>168</v>
      </c>
      <c r="B175" s="24" t="s">
        <v>32</v>
      </c>
      <c r="C175" s="24" t="s">
        <v>389</v>
      </c>
      <c r="D175" s="24" t="s">
        <v>390</v>
      </c>
      <c r="E175" s="19" t="s">
        <v>20</v>
      </c>
      <c r="F175" s="23" t="s">
        <v>27</v>
      </c>
      <c r="G175" s="23" t="s">
        <v>24</v>
      </c>
      <c r="H175" s="22" t="s">
        <v>30</v>
      </c>
      <c r="I175" s="25">
        <v>68.022999999999996</v>
      </c>
      <c r="J175" s="24" t="s">
        <v>57</v>
      </c>
      <c r="K175" s="24" t="s">
        <v>25</v>
      </c>
      <c r="L175" s="21">
        <v>13131</v>
      </c>
      <c r="M175" s="15">
        <f t="shared" si="6"/>
        <v>893210.01</v>
      </c>
      <c r="N175" s="16">
        <f t="shared" si="7"/>
        <v>0</v>
      </c>
      <c r="O175" s="15">
        <f t="shared" si="8"/>
        <v>893210.01</v>
      </c>
    </row>
    <row r="176" spans="1:15" x14ac:dyDescent="0.25">
      <c r="A176" s="14">
        <v>169</v>
      </c>
      <c r="B176" s="24" t="s">
        <v>33</v>
      </c>
      <c r="C176" s="24" t="s">
        <v>391</v>
      </c>
      <c r="D176" s="24" t="s">
        <v>392</v>
      </c>
      <c r="E176" s="19" t="s">
        <v>20</v>
      </c>
      <c r="F176" s="23" t="s">
        <v>27</v>
      </c>
      <c r="G176" s="23" t="s">
        <v>24</v>
      </c>
      <c r="H176" s="22" t="s">
        <v>30</v>
      </c>
      <c r="I176" s="25">
        <v>68</v>
      </c>
      <c r="J176" s="24" t="s">
        <v>152</v>
      </c>
      <c r="K176" s="24" t="s">
        <v>25</v>
      </c>
      <c r="L176" s="21">
        <v>13131</v>
      </c>
      <c r="M176" s="15">
        <f t="shared" si="6"/>
        <v>892908</v>
      </c>
      <c r="N176" s="16">
        <f t="shared" si="7"/>
        <v>0</v>
      </c>
      <c r="O176" s="15">
        <f t="shared" si="8"/>
        <v>892908</v>
      </c>
    </row>
    <row r="177" spans="1:15" x14ac:dyDescent="0.25">
      <c r="A177" s="14">
        <v>170</v>
      </c>
      <c r="B177" s="24" t="s">
        <v>98</v>
      </c>
      <c r="C177" s="24" t="s">
        <v>393</v>
      </c>
      <c r="D177" s="24" t="s">
        <v>394</v>
      </c>
      <c r="E177" s="19" t="s">
        <v>20</v>
      </c>
      <c r="F177" s="23" t="s">
        <v>27</v>
      </c>
      <c r="G177" s="23" t="s">
        <v>24</v>
      </c>
      <c r="H177" s="22" t="s">
        <v>30</v>
      </c>
      <c r="I177" s="25">
        <v>64.998000000000005</v>
      </c>
      <c r="J177" s="24" t="s">
        <v>425</v>
      </c>
      <c r="K177" s="24" t="s">
        <v>25</v>
      </c>
      <c r="L177" s="21">
        <v>13131</v>
      </c>
      <c r="M177" s="15">
        <f t="shared" si="6"/>
        <v>853488.74</v>
      </c>
      <c r="N177" s="16">
        <f t="shared" si="7"/>
        <v>0</v>
      </c>
      <c r="O177" s="15">
        <f t="shared" si="8"/>
        <v>853488.74</v>
      </c>
    </row>
    <row r="178" spans="1:15" x14ac:dyDescent="0.25">
      <c r="A178" s="14">
        <v>171</v>
      </c>
      <c r="B178" s="24" t="s">
        <v>91</v>
      </c>
      <c r="C178" s="24" t="s">
        <v>395</v>
      </c>
      <c r="D178" s="24" t="s">
        <v>396</v>
      </c>
      <c r="E178" s="19" t="s">
        <v>20</v>
      </c>
      <c r="F178" s="23" t="s">
        <v>27</v>
      </c>
      <c r="G178" s="23" t="s">
        <v>24</v>
      </c>
      <c r="H178" s="22" t="s">
        <v>30</v>
      </c>
      <c r="I178" s="25">
        <v>66.998000000000005</v>
      </c>
      <c r="J178" s="24" t="s">
        <v>419</v>
      </c>
      <c r="K178" s="24" t="s">
        <v>25</v>
      </c>
      <c r="L178" s="21">
        <v>13131</v>
      </c>
      <c r="M178" s="15">
        <f t="shared" si="6"/>
        <v>879750.74</v>
      </c>
      <c r="N178" s="16">
        <f t="shared" si="7"/>
        <v>0</v>
      </c>
      <c r="O178" s="15">
        <f t="shared" si="8"/>
        <v>879750.74</v>
      </c>
    </row>
    <row r="179" spans="1:15" x14ac:dyDescent="0.25">
      <c r="A179" s="14">
        <v>172</v>
      </c>
      <c r="B179" s="24" t="s">
        <v>84</v>
      </c>
      <c r="C179" s="24" t="s">
        <v>397</v>
      </c>
      <c r="D179" s="24" t="s">
        <v>398</v>
      </c>
      <c r="E179" s="19" t="s">
        <v>20</v>
      </c>
      <c r="F179" s="23" t="s">
        <v>27</v>
      </c>
      <c r="G179" s="23" t="s">
        <v>24</v>
      </c>
      <c r="H179" s="22" t="s">
        <v>30</v>
      </c>
      <c r="I179" s="25">
        <v>67.497</v>
      </c>
      <c r="J179" s="24" t="s">
        <v>422</v>
      </c>
      <c r="K179" s="24" t="s">
        <v>25</v>
      </c>
      <c r="L179" s="21">
        <v>13131</v>
      </c>
      <c r="M179" s="15">
        <f t="shared" si="6"/>
        <v>886303.11</v>
      </c>
      <c r="N179" s="16">
        <f t="shared" si="7"/>
        <v>0</v>
      </c>
      <c r="O179" s="15">
        <f t="shared" si="8"/>
        <v>886303.11</v>
      </c>
    </row>
    <row r="180" spans="1:15" x14ac:dyDescent="0.25">
      <c r="A180" s="14">
        <v>173</v>
      </c>
      <c r="B180" s="24" t="s">
        <v>84</v>
      </c>
      <c r="C180" s="24" t="s">
        <v>399</v>
      </c>
      <c r="D180" s="24" t="s">
        <v>400</v>
      </c>
      <c r="E180" s="19" t="s">
        <v>20</v>
      </c>
      <c r="F180" s="23" t="s">
        <v>27</v>
      </c>
      <c r="G180" s="23" t="s">
        <v>24</v>
      </c>
      <c r="H180" s="22" t="s">
        <v>30</v>
      </c>
      <c r="I180" s="25">
        <v>67.498000000000005</v>
      </c>
      <c r="J180" s="24" t="s">
        <v>422</v>
      </c>
      <c r="K180" s="24" t="s">
        <v>25</v>
      </c>
      <c r="L180" s="21">
        <v>13131</v>
      </c>
      <c r="M180" s="15">
        <f t="shared" si="6"/>
        <v>886316.24</v>
      </c>
      <c r="N180" s="16">
        <f t="shared" ref="N180:N188" si="9">ROUND(M180*0,2)</f>
        <v>0</v>
      </c>
      <c r="O180" s="15">
        <f t="shared" si="8"/>
        <v>886316.24</v>
      </c>
    </row>
    <row r="181" spans="1:15" x14ac:dyDescent="0.25">
      <c r="A181" s="14">
        <v>174</v>
      </c>
      <c r="B181" s="24" t="s">
        <v>98</v>
      </c>
      <c r="C181" s="24" t="s">
        <v>401</v>
      </c>
      <c r="D181" s="24" t="s">
        <v>402</v>
      </c>
      <c r="E181" s="19" t="s">
        <v>20</v>
      </c>
      <c r="F181" s="23" t="s">
        <v>27</v>
      </c>
      <c r="G181" s="23" t="s">
        <v>24</v>
      </c>
      <c r="H181" s="22" t="s">
        <v>30</v>
      </c>
      <c r="I181" s="25">
        <v>64.998000000000005</v>
      </c>
      <c r="J181" s="24" t="s">
        <v>425</v>
      </c>
      <c r="K181" s="24" t="s">
        <v>25</v>
      </c>
      <c r="L181" s="21">
        <v>13131</v>
      </c>
      <c r="M181" s="15">
        <f t="shared" si="6"/>
        <v>853488.74</v>
      </c>
      <c r="N181" s="16">
        <f t="shared" si="9"/>
        <v>0</v>
      </c>
      <c r="O181" s="15">
        <f t="shared" si="8"/>
        <v>853488.74</v>
      </c>
    </row>
    <row r="182" spans="1:15" x14ac:dyDescent="0.25">
      <c r="A182" s="14">
        <v>175</v>
      </c>
      <c r="B182" s="24" t="s">
        <v>67</v>
      </c>
      <c r="C182" s="24" t="s">
        <v>403</v>
      </c>
      <c r="D182" s="24" t="s">
        <v>404</v>
      </c>
      <c r="E182" s="19" t="s">
        <v>20</v>
      </c>
      <c r="F182" s="23" t="s">
        <v>27</v>
      </c>
      <c r="G182" s="23" t="s">
        <v>24</v>
      </c>
      <c r="H182" s="22" t="s">
        <v>30</v>
      </c>
      <c r="I182" s="25">
        <v>66.998999999999995</v>
      </c>
      <c r="J182" s="24" t="s">
        <v>424</v>
      </c>
      <c r="K182" s="24" t="s">
        <v>25</v>
      </c>
      <c r="L182" s="21">
        <v>13131</v>
      </c>
      <c r="M182" s="15">
        <f t="shared" ref="M182:M188" si="10">ROUND(L182*I182,2)</f>
        <v>879763.87</v>
      </c>
      <c r="N182" s="16">
        <f t="shared" si="9"/>
        <v>0</v>
      </c>
      <c r="O182" s="15">
        <f t="shared" si="8"/>
        <v>879763.87</v>
      </c>
    </row>
    <row r="183" spans="1:15" x14ac:dyDescent="0.25">
      <c r="A183" s="14">
        <v>176</v>
      </c>
      <c r="B183" s="24" t="s">
        <v>104</v>
      </c>
      <c r="C183" s="24" t="s">
        <v>405</v>
      </c>
      <c r="D183" s="24" t="s">
        <v>406</v>
      </c>
      <c r="E183" s="19" t="s">
        <v>20</v>
      </c>
      <c r="F183" s="23" t="s">
        <v>27</v>
      </c>
      <c r="G183" s="23" t="s">
        <v>24</v>
      </c>
      <c r="H183" s="22" t="s">
        <v>30</v>
      </c>
      <c r="I183" s="25">
        <v>65.998000000000005</v>
      </c>
      <c r="J183" s="24" t="s">
        <v>426</v>
      </c>
      <c r="K183" s="24" t="s">
        <v>25</v>
      </c>
      <c r="L183" s="21">
        <v>13131</v>
      </c>
      <c r="M183" s="15">
        <f t="shared" si="10"/>
        <v>866619.74</v>
      </c>
      <c r="N183" s="16">
        <f t="shared" si="9"/>
        <v>0</v>
      </c>
      <c r="O183" s="15">
        <f t="shared" si="8"/>
        <v>866619.74</v>
      </c>
    </row>
    <row r="184" spans="1:15" x14ac:dyDescent="0.25">
      <c r="A184" s="14">
        <v>177</v>
      </c>
      <c r="B184" s="24" t="s">
        <v>98</v>
      </c>
      <c r="C184" s="24" t="s">
        <v>407</v>
      </c>
      <c r="D184" s="24" t="s">
        <v>408</v>
      </c>
      <c r="E184" s="19" t="s">
        <v>20</v>
      </c>
      <c r="F184" s="23" t="s">
        <v>27</v>
      </c>
      <c r="G184" s="23" t="s">
        <v>24</v>
      </c>
      <c r="H184" s="22" t="s">
        <v>30</v>
      </c>
      <c r="I184" s="25">
        <v>64.997</v>
      </c>
      <c r="J184" s="24" t="s">
        <v>425</v>
      </c>
      <c r="K184" s="24" t="s">
        <v>25</v>
      </c>
      <c r="L184" s="21">
        <v>13131</v>
      </c>
      <c r="M184" s="15">
        <f t="shared" si="10"/>
        <v>853475.61</v>
      </c>
      <c r="N184" s="16">
        <f t="shared" si="9"/>
        <v>0</v>
      </c>
      <c r="O184" s="15">
        <f t="shared" si="8"/>
        <v>853475.61</v>
      </c>
    </row>
    <row r="185" spans="1:15" x14ac:dyDescent="0.25">
      <c r="A185" s="14">
        <v>178</v>
      </c>
      <c r="B185" s="24" t="s">
        <v>52</v>
      </c>
      <c r="C185" s="24" t="s">
        <v>409</v>
      </c>
      <c r="D185" s="24" t="s">
        <v>410</v>
      </c>
      <c r="E185" s="19" t="s">
        <v>20</v>
      </c>
      <c r="F185" s="23" t="s">
        <v>27</v>
      </c>
      <c r="G185" s="23" t="s">
        <v>24</v>
      </c>
      <c r="H185" s="22" t="s">
        <v>30</v>
      </c>
      <c r="I185" s="25">
        <v>65.998999999999995</v>
      </c>
      <c r="J185" s="24" t="s">
        <v>421</v>
      </c>
      <c r="K185" s="24" t="s">
        <v>25</v>
      </c>
      <c r="L185" s="21">
        <v>13131</v>
      </c>
      <c r="M185" s="15">
        <f t="shared" si="10"/>
        <v>866632.87</v>
      </c>
      <c r="N185" s="16">
        <f t="shared" si="9"/>
        <v>0</v>
      </c>
      <c r="O185" s="15">
        <f t="shared" si="8"/>
        <v>866632.87</v>
      </c>
    </row>
    <row r="186" spans="1:15" x14ac:dyDescent="0.25">
      <c r="A186" s="14">
        <v>179</v>
      </c>
      <c r="B186" s="24" t="s">
        <v>57</v>
      </c>
      <c r="C186" s="24" t="s">
        <v>411</v>
      </c>
      <c r="D186" s="24" t="s">
        <v>412</v>
      </c>
      <c r="E186" s="19" t="s">
        <v>20</v>
      </c>
      <c r="F186" s="23" t="s">
        <v>27</v>
      </c>
      <c r="G186" s="23" t="s">
        <v>24</v>
      </c>
      <c r="H186" s="22" t="s">
        <v>30</v>
      </c>
      <c r="I186" s="25">
        <v>64.998999999999995</v>
      </c>
      <c r="J186" s="24" t="s">
        <v>422</v>
      </c>
      <c r="K186" s="24" t="s">
        <v>25</v>
      </c>
      <c r="L186" s="21">
        <v>13131</v>
      </c>
      <c r="M186" s="15">
        <f t="shared" si="10"/>
        <v>853501.87</v>
      </c>
      <c r="N186" s="16">
        <f t="shared" si="9"/>
        <v>0</v>
      </c>
      <c r="O186" s="15">
        <f t="shared" si="8"/>
        <v>853501.87</v>
      </c>
    </row>
    <row r="187" spans="1:15" x14ac:dyDescent="0.25">
      <c r="A187" s="14">
        <v>180</v>
      </c>
      <c r="B187" s="24" t="s">
        <v>39</v>
      </c>
      <c r="C187" s="24" t="s">
        <v>413</v>
      </c>
      <c r="D187" s="24" t="s">
        <v>414</v>
      </c>
      <c r="E187" s="19" t="s">
        <v>20</v>
      </c>
      <c r="F187" s="23" t="s">
        <v>27</v>
      </c>
      <c r="G187" s="23" t="s">
        <v>24</v>
      </c>
      <c r="H187" s="22" t="s">
        <v>30</v>
      </c>
      <c r="I187" s="25">
        <v>67.998999999999995</v>
      </c>
      <c r="J187" s="24" t="s">
        <v>428</v>
      </c>
      <c r="K187" s="24" t="s">
        <v>25</v>
      </c>
      <c r="L187" s="21">
        <v>13131</v>
      </c>
      <c r="M187" s="15">
        <f t="shared" si="10"/>
        <v>892894.87</v>
      </c>
      <c r="N187" s="16">
        <f t="shared" si="9"/>
        <v>0</v>
      </c>
      <c r="O187" s="15">
        <f t="shared" si="8"/>
        <v>892894.87</v>
      </c>
    </row>
    <row r="188" spans="1:15" ht="15.75" thickBot="1" x14ac:dyDescent="0.3">
      <c r="A188" s="14">
        <v>181</v>
      </c>
      <c r="B188" s="24" t="s">
        <v>67</v>
      </c>
      <c r="C188" s="24" t="s">
        <v>415</v>
      </c>
      <c r="D188" s="24" t="s">
        <v>416</v>
      </c>
      <c r="E188" s="19" t="s">
        <v>20</v>
      </c>
      <c r="F188" s="23" t="s">
        <v>27</v>
      </c>
      <c r="G188" s="23" t="s">
        <v>24</v>
      </c>
      <c r="H188" s="22" t="s">
        <v>30</v>
      </c>
      <c r="I188" s="25">
        <v>66.998000000000005</v>
      </c>
      <c r="J188" s="24" t="s">
        <v>424</v>
      </c>
      <c r="K188" s="24" t="s">
        <v>25</v>
      </c>
      <c r="L188" s="21">
        <v>13131</v>
      </c>
      <c r="M188" s="15">
        <f t="shared" si="10"/>
        <v>879750.74</v>
      </c>
      <c r="N188" s="16">
        <f t="shared" si="9"/>
        <v>0</v>
      </c>
      <c r="O188" s="15">
        <f t="shared" ref="O188" si="11">ROUND(M188+N188,2)</f>
        <v>879750.74</v>
      </c>
    </row>
    <row r="189" spans="1:15" ht="15.75" thickBot="1" x14ac:dyDescent="0.3">
      <c r="A189" s="2" t="s">
        <v>12</v>
      </c>
      <c r="B189" s="2"/>
      <c r="C189" s="2"/>
      <c r="D189" s="2"/>
      <c r="E189" s="3"/>
      <c r="F189" s="3"/>
      <c r="G189" s="3"/>
      <c r="H189" s="2"/>
      <c r="I189" s="4">
        <f>SUM(I8:I188)</f>
        <v>10934.033999999972</v>
      </c>
      <c r="J189" s="2"/>
      <c r="K189" s="5"/>
      <c r="L189" s="2"/>
      <c r="M189" s="6">
        <f>SUM(M8:M188)</f>
        <v>143574800.71000007</v>
      </c>
      <c r="N189" s="6">
        <f>SUM(N8:N188)</f>
        <v>0</v>
      </c>
      <c r="O189" s="6">
        <f>SUM(O8:O188)</f>
        <v>143574800.71000007</v>
      </c>
    </row>
    <row r="192" spans="1:15" x14ac:dyDescent="0.25">
      <c r="K192" s="12"/>
      <c r="L192" s="12"/>
      <c r="M192" s="12"/>
      <c r="N192" s="12"/>
      <c r="O192" s="12"/>
    </row>
    <row r="193" spans="2:15" ht="15" customHeight="1" x14ac:dyDescent="0.25">
      <c r="B193" s="32" t="s">
        <v>17</v>
      </c>
      <c r="C193" s="32"/>
      <c r="D193" s="32"/>
      <c r="E193" s="32"/>
      <c r="F193" s="17"/>
      <c r="G193" s="13"/>
      <c r="K193" s="33" t="s">
        <v>18</v>
      </c>
      <c r="L193" s="33"/>
      <c r="M193" s="33"/>
      <c r="N193" s="33"/>
      <c r="O193" s="33"/>
    </row>
    <row r="194" spans="2:15" ht="15" customHeight="1" x14ac:dyDescent="0.25">
      <c r="B194" s="26" t="s">
        <v>19</v>
      </c>
      <c r="C194" s="26"/>
      <c r="D194" s="26"/>
      <c r="E194" s="26"/>
      <c r="F194" s="18"/>
      <c r="G194" s="11"/>
      <c r="H194" s="11"/>
      <c r="K194" s="27" t="s">
        <v>19</v>
      </c>
      <c r="L194" s="27"/>
      <c r="M194" s="27"/>
      <c r="N194" s="27"/>
      <c r="O194" s="27"/>
    </row>
    <row r="195" spans="2:15" ht="15" customHeight="1" x14ac:dyDescent="0.25">
      <c r="B195" s="26" t="s">
        <v>23</v>
      </c>
      <c r="C195" s="26"/>
      <c r="D195" s="26"/>
      <c r="E195" s="26"/>
      <c r="F195" s="18"/>
      <c r="G195" s="11"/>
      <c r="H195" s="11"/>
      <c r="K195" s="27" t="s">
        <v>21</v>
      </c>
      <c r="L195" s="27"/>
      <c r="M195" s="27"/>
      <c r="N195" s="27"/>
      <c r="O195" s="27"/>
    </row>
  </sheetData>
  <autoFilter ref="A7:O189" xr:uid="{AC3D8C19-C588-4346-9202-60B575108544}"/>
  <mergeCells count="11">
    <mergeCell ref="B194:E194"/>
    <mergeCell ref="K194:O194"/>
    <mergeCell ref="B195:E195"/>
    <mergeCell ref="K195:O195"/>
    <mergeCell ref="A1:M1"/>
    <mergeCell ref="A2:G2"/>
    <mergeCell ref="A3:G3"/>
    <mergeCell ref="A4:G4"/>
    <mergeCell ref="A5:O5"/>
    <mergeCell ref="B193:E193"/>
    <mergeCell ref="K193:O193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2025-02-04T10:09:23Z</dcterms:modified>
</cp:coreProperties>
</file>