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8_{05006767-5F7C-43DC-A9D8-4BC7D97D6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естр 6 (НДС 0%)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K11" i="3"/>
  <c r="L11" i="3" s="1"/>
  <c r="K12" i="3"/>
  <c r="K13" i="3"/>
  <c r="L13" i="3" s="1"/>
  <c r="K14" i="3"/>
  <c r="K15" i="3"/>
  <c r="L15" i="3" s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L70" i="3"/>
  <c r="K71" i="3"/>
  <c r="K72" i="3"/>
  <c r="K73" i="3"/>
  <c r="L73" i="3" s="1"/>
  <c r="K74" i="3"/>
  <c r="L74" i="3"/>
  <c r="M74" i="3"/>
  <c r="K75" i="3"/>
  <c r="L75" i="3" s="1"/>
  <c r="M75" i="3"/>
  <c r="K76" i="3"/>
  <c r="L76" i="3"/>
  <c r="M76" i="3"/>
  <c r="K77" i="3"/>
  <c r="L77" i="3" s="1"/>
  <c r="K78" i="3"/>
  <c r="L78" i="3" s="1"/>
  <c r="K79" i="3"/>
  <c r="L79" i="3" s="1"/>
  <c r="M79" i="3"/>
  <c r="K80" i="3"/>
  <c r="L80" i="3"/>
  <c r="K81" i="3"/>
  <c r="L81" i="3" s="1"/>
  <c r="M81" i="3"/>
  <c r="K82" i="3"/>
  <c r="L82" i="3" s="1"/>
  <c r="K83" i="3"/>
  <c r="L83" i="3" s="1"/>
  <c r="M83" i="3"/>
  <c r="K84" i="3"/>
  <c r="L84" i="3"/>
  <c r="K85" i="3"/>
  <c r="L85" i="3" s="1"/>
  <c r="K86" i="3"/>
  <c r="L86" i="3"/>
  <c r="M86" i="3"/>
  <c r="K87" i="3"/>
  <c r="L87" i="3" s="1"/>
  <c r="M87" i="3"/>
  <c r="K88" i="3"/>
  <c r="L88" i="3"/>
  <c r="M88" i="3"/>
  <c r="K89" i="3"/>
  <c r="L89" i="3" s="1"/>
  <c r="K90" i="3"/>
  <c r="L90" i="3" s="1"/>
  <c r="K91" i="3"/>
  <c r="L91" i="3" s="1"/>
  <c r="M91" i="3"/>
  <c r="K92" i="3"/>
  <c r="L92" i="3"/>
  <c r="K93" i="3"/>
  <c r="L93" i="3" s="1"/>
  <c r="M93" i="3"/>
  <c r="K94" i="3"/>
  <c r="L94" i="3" s="1"/>
  <c r="K95" i="3"/>
  <c r="L95" i="3" s="1"/>
  <c r="M95" i="3"/>
  <c r="K96" i="3"/>
  <c r="L96" i="3"/>
  <c r="K97" i="3"/>
  <c r="L97" i="3" s="1"/>
  <c r="K98" i="3"/>
  <c r="M98" i="3" s="1"/>
  <c r="L98" i="3"/>
  <c r="K99" i="3"/>
  <c r="L99" i="3" s="1"/>
  <c r="M99" i="3"/>
  <c r="K100" i="3"/>
  <c r="L100" i="3"/>
  <c r="M100" i="3"/>
  <c r="K101" i="3"/>
  <c r="L101" i="3" s="1"/>
  <c r="K102" i="3"/>
  <c r="L102" i="3" s="1"/>
  <c r="K103" i="3"/>
  <c r="L103" i="3" s="1"/>
  <c r="M103" i="3"/>
  <c r="K104" i="3"/>
  <c r="L104" i="3"/>
  <c r="K105" i="3"/>
  <c r="L105" i="3" s="1"/>
  <c r="M105" i="3"/>
  <c r="K106" i="3"/>
  <c r="L106" i="3" s="1"/>
  <c r="K107" i="3"/>
  <c r="L107" i="3" s="1"/>
  <c r="K108" i="3"/>
  <c r="L108" i="3"/>
  <c r="K109" i="3"/>
  <c r="L109" i="3" s="1"/>
  <c r="K110" i="3"/>
  <c r="L110" i="3"/>
  <c r="M110" i="3"/>
  <c r="K111" i="3"/>
  <c r="L111" i="3" s="1"/>
  <c r="M111" i="3"/>
  <c r="K112" i="3"/>
  <c r="L112" i="3"/>
  <c r="M112" i="3"/>
  <c r="K113" i="3"/>
  <c r="L113" i="3" s="1"/>
  <c r="K114" i="3"/>
  <c r="L114" i="3" s="1"/>
  <c r="K115" i="3"/>
  <c r="L115" i="3" s="1"/>
  <c r="M115" i="3"/>
  <c r="K116" i="3"/>
  <c r="L116" i="3"/>
  <c r="K117" i="3"/>
  <c r="L117" i="3" s="1"/>
  <c r="M117" i="3"/>
  <c r="H118" i="3"/>
  <c r="K9" i="3"/>
  <c r="L9" i="3" s="1"/>
  <c r="XEZ8" i="3"/>
  <c r="M104" i="3" l="1"/>
  <c r="M84" i="3"/>
  <c r="M80" i="3"/>
  <c r="M70" i="3"/>
  <c r="M96" i="3"/>
  <c r="M92" i="3"/>
  <c r="M108" i="3"/>
  <c r="M116" i="3"/>
  <c r="M107" i="3"/>
  <c r="L72" i="3"/>
  <c r="M72" i="3" s="1"/>
  <c r="L21" i="3"/>
  <c r="M21" i="3" s="1"/>
  <c r="L69" i="3"/>
  <c r="M69" i="3" s="1"/>
  <c r="L57" i="3"/>
  <c r="M57" i="3"/>
  <c r="L51" i="3"/>
  <c r="M51" i="3"/>
  <c r="L45" i="3"/>
  <c r="M45" i="3" s="1"/>
  <c r="L39" i="3"/>
  <c r="M39" i="3"/>
  <c r="L33" i="3"/>
  <c r="M33" i="3"/>
  <c r="L27" i="3"/>
  <c r="M27" i="3" s="1"/>
  <c r="L68" i="3"/>
  <c r="M68" i="3"/>
  <c r="L62" i="3"/>
  <c r="M62" i="3"/>
  <c r="L56" i="3"/>
  <c r="M56" i="3" s="1"/>
  <c r="L50" i="3"/>
  <c r="M50" i="3"/>
  <c r="L44" i="3"/>
  <c r="M44" i="3" s="1"/>
  <c r="L38" i="3"/>
  <c r="M38" i="3" s="1"/>
  <c r="L32" i="3"/>
  <c r="M32" i="3"/>
  <c r="L26" i="3"/>
  <c r="M26" i="3"/>
  <c r="L20" i="3"/>
  <c r="M20" i="3" s="1"/>
  <c r="L14" i="3"/>
  <c r="M14" i="3"/>
  <c r="M114" i="3"/>
  <c r="M102" i="3"/>
  <c r="M90" i="3"/>
  <c r="M78" i="3"/>
  <c r="L71" i="3"/>
  <c r="M71" i="3"/>
  <c r="L67" i="3"/>
  <c r="M67" i="3" s="1"/>
  <c r="L61" i="3"/>
  <c r="M61" i="3" s="1"/>
  <c r="L55" i="3"/>
  <c r="M55" i="3"/>
  <c r="L49" i="3"/>
  <c r="M49" i="3"/>
  <c r="L43" i="3"/>
  <c r="M43" i="3" s="1"/>
  <c r="L37" i="3"/>
  <c r="M37" i="3"/>
  <c r="L31" i="3"/>
  <c r="M31" i="3"/>
  <c r="L25" i="3"/>
  <c r="M25" i="3" s="1"/>
  <c r="L19" i="3"/>
  <c r="M19" i="3"/>
  <c r="M109" i="3"/>
  <c r="M97" i="3"/>
  <c r="M85" i="3"/>
  <c r="M73" i="3"/>
  <c r="L66" i="3"/>
  <c r="M66" i="3"/>
  <c r="L60" i="3"/>
  <c r="M60" i="3"/>
  <c r="L54" i="3"/>
  <c r="M54" i="3" s="1"/>
  <c r="L48" i="3"/>
  <c r="M48" i="3"/>
  <c r="L42" i="3"/>
  <c r="M42" i="3"/>
  <c r="L36" i="3"/>
  <c r="M36" i="3" s="1"/>
  <c r="L30" i="3"/>
  <c r="M30" i="3"/>
  <c r="L24" i="3"/>
  <c r="M24" i="3" s="1"/>
  <c r="L18" i="3"/>
  <c r="M18" i="3" s="1"/>
  <c r="L12" i="3"/>
  <c r="M12" i="3"/>
  <c r="L63" i="3"/>
  <c r="M63" i="3"/>
  <c r="M106" i="3"/>
  <c r="M94" i="3"/>
  <c r="M82" i="3"/>
  <c r="L65" i="3"/>
  <c r="M65" i="3"/>
  <c r="L59" i="3"/>
  <c r="M59" i="3"/>
  <c r="L53" i="3"/>
  <c r="M53" i="3"/>
  <c r="L47" i="3"/>
  <c r="M47" i="3"/>
  <c r="L41" i="3"/>
  <c r="M41" i="3"/>
  <c r="L35" i="3"/>
  <c r="M35" i="3"/>
  <c r="L29" i="3"/>
  <c r="M29" i="3"/>
  <c r="L23" i="3"/>
  <c r="M23" i="3"/>
  <c r="L17" i="3"/>
  <c r="M17" i="3"/>
  <c r="M113" i="3"/>
  <c r="M101" i="3"/>
  <c r="M89" i="3"/>
  <c r="M77" i="3"/>
  <c r="L64" i="3"/>
  <c r="M64" i="3"/>
  <c r="L58" i="3"/>
  <c r="M58" i="3"/>
  <c r="L52" i="3"/>
  <c r="M52" i="3"/>
  <c r="L46" i="3"/>
  <c r="M46" i="3"/>
  <c r="L40" i="3"/>
  <c r="M40" i="3"/>
  <c r="L34" i="3"/>
  <c r="M34" i="3"/>
  <c r="L28" i="3"/>
  <c r="M28" i="3"/>
  <c r="L22" i="3"/>
  <c r="M22" i="3"/>
  <c r="L16" i="3"/>
  <c r="M16" i="3"/>
  <c r="L10" i="3"/>
  <c r="M10" i="3"/>
  <c r="M15" i="3"/>
  <c r="M13" i="3"/>
  <c r="M11" i="3"/>
  <c r="M9" i="3"/>
  <c r="K118" i="3"/>
  <c r="M118" i="3" l="1"/>
  <c r="L118" i="3"/>
</calcChain>
</file>

<file path=xl/sharedStrings.xml><?xml version="1.0" encoding="utf-8"?>
<sst xmlns="http://schemas.openxmlformats.org/spreadsheetml/2006/main" count="791" uniqueCount="266">
  <si>
    <t>№ п/п</t>
  </si>
  <si>
    <t>Накладная</t>
  </si>
  <si>
    <t>Вагон</t>
  </si>
  <si>
    <t>Станция отправления</t>
  </si>
  <si>
    <t>Станция назначения</t>
  </si>
  <si>
    <t>Груз</t>
  </si>
  <si>
    <t>Расстояние груженого рейса, км</t>
  </si>
  <si>
    <t>Сумма по комплексной ставке, руб</t>
  </si>
  <si>
    <t>Сумма НДС</t>
  </si>
  <si>
    <t>Сумма с НДС</t>
  </si>
  <si>
    <t>1</t>
  </si>
  <si>
    <t>2</t>
  </si>
  <si>
    <t>3</t>
  </si>
  <si>
    <t>4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</si>
  <si>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</si>
  <si>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</si>
  <si>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</si>
  <si>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</si>
  <si>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</si>
  <si>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от ИСПОЛНИТЕЛЯ:</t>
  </si>
  <si>
    <t>от ЗАКАЗЧИКА:</t>
  </si>
  <si>
    <t>Генеральный директор</t>
  </si>
  <si>
    <t>______________/Шашков С.Л.</t>
  </si>
  <si>
    <t>Заказчик: ООО «БАЛЧУГ-ПЕТРОЛЕУМ»</t>
  </si>
  <si>
    <t>______________/Бухинский Э.Ф.</t>
  </si>
  <si>
    <t>11.01.2025</t>
  </si>
  <si>
    <t>24.01.2025</t>
  </si>
  <si>
    <t>06.01.2025</t>
  </si>
  <si>
    <t>23.01.2025</t>
  </si>
  <si>
    <t>25.01.2025</t>
  </si>
  <si>
    <t>27.01.2025</t>
  </si>
  <si>
    <t>28.01.2025</t>
  </si>
  <si>
    <t>31.01.2025</t>
  </si>
  <si>
    <t>НУЖЬЯЛЫ (252806)</t>
  </si>
  <si>
    <t>Период: с 01.01.2025по 31.01.2025</t>
  </si>
  <si>
    <t>Дата отправления</t>
  </si>
  <si>
    <t>02.01.2025</t>
  </si>
  <si>
    <t>05.01.2025</t>
  </si>
  <si>
    <t>07.01.2025</t>
  </si>
  <si>
    <t>09.01.2025</t>
  </si>
  <si>
    <t>13.01.2025</t>
  </si>
  <si>
    <t>16.01.2025</t>
  </si>
  <si>
    <t>17.01.2025</t>
  </si>
  <si>
    <t>20.01.2025</t>
  </si>
  <si>
    <t>37223533</t>
  </si>
  <si>
    <t>75491894</t>
  </si>
  <si>
    <t>37223538</t>
  </si>
  <si>
    <t>75492793</t>
  </si>
  <si>
    <t>37223543</t>
  </si>
  <si>
    <t>75506295</t>
  </si>
  <si>
    <t>37223563</t>
  </si>
  <si>
    <t>75491597</t>
  </si>
  <si>
    <t>37223560</t>
  </si>
  <si>
    <t>75491696</t>
  </si>
  <si>
    <t>37223548</t>
  </si>
  <si>
    <t>75493197</t>
  </si>
  <si>
    <t>37223559</t>
  </si>
  <si>
    <t>75491399</t>
  </si>
  <si>
    <t>37223561</t>
  </si>
  <si>
    <t>75491498</t>
  </si>
  <si>
    <t>37223556</t>
  </si>
  <si>
    <t>75507095</t>
  </si>
  <si>
    <t>37223551</t>
  </si>
  <si>
    <t>75493395</t>
  </si>
  <si>
    <t>37223557</t>
  </si>
  <si>
    <t>75493494</t>
  </si>
  <si>
    <t>37223552</t>
  </si>
  <si>
    <t>75506691</t>
  </si>
  <si>
    <t>37223565</t>
  </si>
  <si>
    <t>75504696</t>
  </si>
  <si>
    <t>37223564</t>
  </si>
  <si>
    <t>75504795</t>
  </si>
  <si>
    <t>37223605</t>
  </si>
  <si>
    <t>75505396</t>
  </si>
  <si>
    <t>37223567</t>
  </si>
  <si>
    <t>75505099</t>
  </si>
  <si>
    <t>37223566</t>
  </si>
  <si>
    <t>75493098</t>
  </si>
  <si>
    <t>37223610</t>
  </si>
  <si>
    <t>75505198</t>
  </si>
  <si>
    <t>37223609</t>
  </si>
  <si>
    <t>75505297</t>
  </si>
  <si>
    <t>37223613</t>
  </si>
  <si>
    <t>75505990</t>
  </si>
  <si>
    <t>37223619</t>
  </si>
  <si>
    <t>75506592</t>
  </si>
  <si>
    <t>37223622</t>
  </si>
  <si>
    <t>75493593</t>
  </si>
  <si>
    <t>37223620</t>
  </si>
  <si>
    <t>75505693</t>
  </si>
  <si>
    <t>37223626</t>
  </si>
  <si>
    <t>75492892</t>
  </si>
  <si>
    <t>37223631</t>
  </si>
  <si>
    <t>75493692</t>
  </si>
  <si>
    <t>37223629</t>
  </si>
  <si>
    <t>75492397</t>
  </si>
  <si>
    <t>37223632</t>
  </si>
  <si>
    <t>75492496</t>
  </si>
  <si>
    <t>37223635</t>
  </si>
  <si>
    <t>75493999</t>
  </si>
  <si>
    <t>37223637</t>
  </si>
  <si>
    <t>75492595</t>
  </si>
  <si>
    <t>37223638</t>
  </si>
  <si>
    <t>75492694</t>
  </si>
  <si>
    <t>37223640</t>
  </si>
  <si>
    <t>75494195</t>
  </si>
  <si>
    <t>37223647</t>
  </si>
  <si>
    <t>75491795</t>
  </si>
  <si>
    <t>37223659</t>
  </si>
  <si>
    <t>75505792</t>
  </si>
  <si>
    <t>37223681</t>
  </si>
  <si>
    <t>75494096</t>
  </si>
  <si>
    <t>37223690</t>
  </si>
  <si>
    <t>75504894</t>
  </si>
  <si>
    <t>37223696</t>
  </si>
  <si>
    <t>75492991</t>
  </si>
  <si>
    <t>37223704</t>
  </si>
  <si>
    <t>75505495</t>
  </si>
  <si>
    <t>37232694</t>
  </si>
  <si>
    <t>75494294</t>
  </si>
  <si>
    <t>37232712</t>
  </si>
  <si>
    <t>75493296</t>
  </si>
  <si>
    <t>37232728</t>
  </si>
  <si>
    <t>75492090</t>
  </si>
  <si>
    <t>37232743</t>
  </si>
  <si>
    <t>75491993</t>
  </si>
  <si>
    <t>37232762</t>
  </si>
  <si>
    <t>75493890</t>
  </si>
  <si>
    <t>37232777</t>
  </si>
  <si>
    <t>57426751</t>
  </si>
  <si>
    <t>37232816</t>
  </si>
  <si>
    <t>54717384</t>
  </si>
  <si>
    <t>37232842</t>
  </si>
  <si>
    <t>51528453</t>
  </si>
  <si>
    <t>37235632</t>
  </si>
  <si>
    <t>75493791</t>
  </si>
  <si>
    <t>37235638</t>
  </si>
  <si>
    <t>75506493</t>
  </si>
  <si>
    <t>37235640</t>
  </si>
  <si>
    <t>75506394</t>
  </si>
  <si>
    <t>37241124</t>
  </si>
  <si>
    <t>51554038</t>
  </si>
  <si>
    <t>37248882</t>
  </si>
  <si>
    <t>75400895</t>
  </si>
  <si>
    <t>37257783</t>
  </si>
  <si>
    <t>75449090</t>
  </si>
  <si>
    <t>37257811</t>
  </si>
  <si>
    <t>75449199</t>
  </si>
  <si>
    <t>37257828</t>
  </si>
  <si>
    <t>76951094</t>
  </si>
  <si>
    <t>37257837</t>
  </si>
  <si>
    <t>75448696</t>
  </si>
  <si>
    <t>37257844</t>
  </si>
  <si>
    <t>75487595</t>
  </si>
  <si>
    <t>37257855</t>
  </si>
  <si>
    <t>75487496</t>
  </si>
  <si>
    <t>37257864</t>
  </si>
  <si>
    <t>75463596</t>
  </si>
  <si>
    <t>37257870</t>
  </si>
  <si>
    <t>76951193</t>
  </si>
  <si>
    <t>37257881</t>
  </si>
  <si>
    <t>75523696</t>
  </si>
  <si>
    <t>37257876</t>
  </si>
  <si>
    <t>75523795</t>
  </si>
  <si>
    <t>37257754</t>
  </si>
  <si>
    <t>75506998</t>
  </si>
  <si>
    <t>37257779</t>
  </si>
  <si>
    <t>75505891</t>
  </si>
  <si>
    <t>37257789</t>
  </si>
  <si>
    <t>75507194</t>
  </si>
  <si>
    <t>37257813</t>
  </si>
  <si>
    <t>75506196</t>
  </si>
  <si>
    <t>37257825</t>
  </si>
  <si>
    <t>75506097</t>
  </si>
  <si>
    <t>37257834</t>
  </si>
  <si>
    <t>75506790</t>
  </si>
  <si>
    <t>37257840</t>
  </si>
  <si>
    <t>75506899</t>
  </si>
  <si>
    <t>37257849</t>
  </si>
  <si>
    <t>75492298</t>
  </si>
  <si>
    <t>37267161</t>
  </si>
  <si>
    <t>75501999</t>
  </si>
  <si>
    <t>37267211</t>
  </si>
  <si>
    <t>75487694</t>
  </si>
  <si>
    <t>37267268</t>
  </si>
  <si>
    <t>75448894</t>
  </si>
  <si>
    <t>37268115</t>
  </si>
  <si>
    <t>76951292</t>
  </si>
  <si>
    <t>37268076</t>
  </si>
  <si>
    <t>75534693</t>
  </si>
  <si>
    <t>37267355</t>
  </si>
  <si>
    <t>75492199</t>
  </si>
  <si>
    <t>37281854</t>
  </si>
  <si>
    <t>54255138</t>
  </si>
  <si>
    <t>37289627</t>
  </si>
  <si>
    <t>76526490</t>
  </si>
  <si>
    <t>37339266</t>
  </si>
  <si>
    <t>75598896</t>
  </si>
  <si>
    <t>37339514</t>
  </si>
  <si>
    <t>75597799</t>
  </si>
  <si>
    <t>37340349</t>
  </si>
  <si>
    <t>75598490</t>
  </si>
  <si>
    <t>37340354</t>
  </si>
  <si>
    <t>75599597</t>
  </si>
  <si>
    <t>37340359</t>
  </si>
  <si>
    <t>75598094</t>
  </si>
  <si>
    <t>37340363</t>
  </si>
  <si>
    <t>75599696</t>
  </si>
  <si>
    <t>37340370</t>
  </si>
  <si>
    <t>75598391</t>
  </si>
  <si>
    <t>37340376</t>
  </si>
  <si>
    <t>75597898</t>
  </si>
  <si>
    <t>37340381</t>
  </si>
  <si>
    <t>75598292</t>
  </si>
  <si>
    <t>37340386</t>
  </si>
  <si>
    <t>75598193</t>
  </si>
  <si>
    <t>37344496</t>
  </si>
  <si>
    <t>76599091</t>
  </si>
  <si>
    <t>37344538</t>
  </si>
  <si>
    <t>75480897</t>
  </si>
  <si>
    <t>37363214</t>
  </si>
  <si>
    <t>56797996</t>
  </si>
  <si>
    <t>37300434</t>
  </si>
  <si>
    <t>76442391</t>
  </si>
  <si>
    <t>37318132</t>
  </si>
  <si>
    <t>54026836</t>
  </si>
  <si>
    <t>37318159</t>
  </si>
  <si>
    <t>54071477</t>
  </si>
  <si>
    <t>37318181</t>
  </si>
  <si>
    <t>76869494</t>
  </si>
  <si>
    <t>37324657</t>
  </si>
  <si>
    <t>74900572</t>
  </si>
  <si>
    <t>37331821</t>
  </si>
  <si>
    <t>76069095</t>
  </si>
  <si>
    <t>37331895</t>
  </si>
  <si>
    <t>76606797</t>
  </si>
  <si>
    <t>37339196</t>
  </si>
  <si>
    <t>54681119</t>
  </si>
  <si>
    <t>37337568</t>
  </si>
  <si>
    <t>75598698</t>
  </si>
  <si>
    <t>37337575</t>
  </si>
  <si>
    <t>75598599</t>
  </si>
  <si>
    <t>37337585</t>
  </si>
  <si>
    <t>75599399</t>
  </si>
  <si>
    <t>37337591</t>
  </si>
  <si>
    <t>75599290</t>
  </si>
  <si>
    <t>37337594</t>
  </si>
  <si>
    <t>75599191</t>
  </si>
  <si>
    <t>37337596</t>
  </si>
  <si>
    <t>75599092</t>
  </si>
  <si>
    <t>37337601</t>
  </si>
  <si>
    <t>75598995</t>
  </si>
  <si>
    <t>37337608</t>
  </si>
  <si>
    <t>75469890</t>
  </si>
  <si>
    <t>37337610</t>
  </si>
  <si>
    <t>75599498</t>
  </si>
  <si>
    <t>37337527</t>
  </si>
  <si>
    <t>75469999</t>
  </si>
  <si>
    <t>37337537</t>
  </si>
  <si>
    <t>75597997</t>
  </si>
  <si>
    <t>37337550</t>
  </si>
  <si>
    <t>75598797</t>
  </si>
  <si>
    <t>ТОЛГОЙТ (010760)</t>
  </si>
  <si>
    <t>УЛААНБААТАР (000848)</t>
  </si>
  <si>
    <t>ТОПЛИВО ДИЗЕЛЬНОЕ, НЕ ПОИМЕНОВАННОЕ В АЛФАВИТЕ (214062)</t>
  </si>
  <si>
    <t>5128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</si>
</sst>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dd/mm/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 vertical="center"/>
    </xf>
    <xf numFmtId="0" fontId="2" fillId="0" borderId="0" xfId="6"/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11" fillId="2" borderId="0" xfId="0" applyFont="1" applyFill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4" fontId="3" fillId="0" borderId="3" xfId="7" applyNumberFormat="1" applyFont="1" applyBorder="1" applyAlignment="1">
      <alignment horizontal="right" vertical="center"/>
    </xf>
    <xf numFmtId="2" fontId="3" fillId="0" borderId="3" xfId="7" applyNumberFormat="1" applyFont="1" applyBorder="1" applyAlignment="1">
      <alignment horizontal="right" vertical="center"/>
    </xf>
    <xf numFmtId="2" fontId="3" fillId="0" borderId="3" xfId="1" applyNumberFormat="1" applyFont="1" applyBorder="1" applyAlignment="1">
      <alignment horizontal="right" vertical="center"/>
    </xf>
    <xf numFmtId="166" fontId="13" fillId="3" borderId="5" xfId="4" applyNumberFormat="1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4" fillId="0" borderId="5" xfId="4" applyFont="1" applyBorder="1" applyAlignment="1">
      <alignment horizontal="left" vertical="center" wrapText="1"/>
    </xf>
    <xf numFmtId="0" fontId="14" fillId="0" borderId="5" xfId="4" applyFont="1" applyBorder="1" applyAlignment="1">
      <alignment horizontal="center" vertical="center" wrapText="1"/>
    </xf>
    <xf numFmtId="164" fontId="14" fillId="0" borderId="5" xfId="4" applyNumberFormat="1" applyFont="1" applyBorder="1" applyAlignment="1">
      <alignment horizontal="righ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0" fontId="5" fillId="0" borderId="0" xfId="6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4" fontId="12" fillId="2" borderId="0" xfId="0" applyNumberFormat="1" applyFont="1" applyFill="1" applyAlignment="1">
      <alignment horizontal="left" vertical="top" wrapText="1"/>
    </xf>
    <xf numFmtId="4" fontId="12" fillId="2" borderId="0" xfId="0" applyNumberFormat="1" applyFont="1" applyFill="1" applyAlignment="1">
      <alignment horizontal="left" vertical="center" wrapText="1"/>
    </xf>
  </cellXfs>
  <cellStyles count="8">
    <cellStyle name="Обычный" xfId="0" builtinId="0"/>
    <cellStyle name="Обычный 2" xfId="3" xr:uid="{00000000-0005-0000-0000-000001000000}"/>
    <cellStyle name="Обычный 2 2" xfId="4" xr:uid="{00000000-0005-0000-0000-000002000000}"/>
    <cellStyle name="Обычный 5 2" xfId="5" xr:uid="{00000000-0005-0000-0000-000003000000}"/>
    <cellStyle name="Обычный 6 2" xfId="2" xr:uid="{00000000-0005-0000-0000-000004000000}"/>
    <cellStyle name="Обычный_Лист1" xfId="1" xr:uid="{00000000-0005-0000-0000-000005000000}"/>
    <cellStyle name="Обычный_Лист4" xfId="7" xr:uid="{D144C348-3615-4D2B-A46E-5E13A11FA409}"/>
    <cellStyle name="Обычный_РФ 01-30.06 пл Ри-Инвест" xfId="6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6871-2C59-4B83-AE74-067EFD395D0A}">
  <dimension ref="A1:XEZ124"/>
  <sheetViews>
    <sheetView tabSelected="1" topLeftCell="A16" workbookViewId="0">
      <selection activeCell="D131" sqref="D131:D167"/>
    </sheetView>
  </sheetViews>
  <sheetFormatPr defaultRowHeight="15" x14ac:dyDescent="0.25"/>
  <cols>
    <col min="2" max="2" width="20.42578125" customWidth="1"/>
    <col min="3" max="3" width="12.7109375" customWidth="1"/>
    <col min="4" max="4" width="11.5703125" customWidth="1"/>
    <col min="5" max="5" width="21.85546875" customWidth="1"/>
    <col min="6" max="6" width="25.28515625" customWidth="1"/>
    <col min="7" max="7" width="39.140625" customWidth="1"/>
    <col min="8" max="8" width="13.28515625" customWidth="1"/>
    <col min="9" max="9" width="19.42578125" customWidth="1"/>
    <col min="10" max="10" width="14.5703125" customWidth="1"/>
    <col min="11" max="11" width="13.28515625" customWidth="1"/>
    <col min="12" max="12" width="13.42578125" customWidth="1"/>
    <col min="13" max="13" width="15.5703125" customWidth="1"/>
    <col min="15" max="15" width="9.5703125" bestFit="1" customWidth="1"/>
  </cols>
  <sheetData>
    <row r="1" spans="1:13 16380:16380" ht="18" x14ac:dyDescent="0.25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3 16380:16380" ht="15.75" customHeight="1" x14ac:dyDescent="0.25">
      <c r="A2" s="29" t="s">
        <v>16</v>
      </c>
      <c r="B2" s="30"/>
      <c r="C2" s="30"/>
      <c r="D2" s="30"/>
      <c r="E2" s="30"/>
      <c r="F2" s="30"/>
      <c r="G2" s="8"/>
      <c r="H2" s="8"/>
      <c r="I2" s="8"/>
      <c r="J2" s="9"/>
      <c r="K2" s="9"/>
    </row>
    <row r="3" spans="1:13 16380:16380" ht="15.75" customHeight="1" x14ac:dyDescent="0.25">
      <c r="A3" s="29" t="s">
        <v>23</v>
      </c>
      <c r="B3" s="30"/>
      <c r="C3" s="30"/>
      <c r="D3" s="30"/>
      <c r="E3" s="30"/>
      <c r="F3" s="30"/>
      <c r="G3" s="8"/>
      <c r="H3" s="8"/>
      <c r="I3" s="8"/>
      <c r="J3" s="9"/>
      <c r="K3" s="9"/>
    </row>
    <row r="4" spans="1:13 16380:16380" ht="15.75" x14ac:dyDescent="0.25">
      <c r="A4" s="29" t="s">
        <v>34</v>
      </c>
      <c r="B4" s="30"/>
      <c r="C4" s="30"/>
      <c r="D4" s="30"/>
      <c r="E4" s="30"/>
      <c r="F4" s="30"/>
      <c r="G4" s="10"/>
      <c r="H4" s="8"/>
      <c r="I4" s="8"/>
      <c r="J4" s="9"/>
      <c r="K4" s="9"/>
    </row>
    <row r="5" spans="1:13 16380:16380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 16380:16380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 16380:16380" ht="39" thickBot="1" x14ac:dyDescent="0.3">
      <c r="A7" s="1" t="s">
        <v>0</v>
      </c>
      <c r="B7" s="1" t="s">
        <v>35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18</v>
      </c>
      <c r="I7" s="1" t="s">
        <v>6</v>
      </c>
      <c r="J7" s="1" t="s">
        <v>17</v>
      </c>
      <c r="K7" s="1" t="s">
        <v>7</v>
      </c>
      <c r="L7" s="1" t="s">
        <v>8</v>
      </c>
      <c r="M7" s="1" t="s">
        <v>9</v>
      </c>
    </row>
    <row r="8" spans="1:13 16380:16380" x14ac:dyDescent="0.25">
      <c r="A8" s="14" t="s">
        <v>10</v>
      </c>
      <c r="B8" s="14" t="s">
        <v>11</v>
      </c>
      <c r="C8" s="14" t="s">
        <v>12</v>
      </c>
      <c r="D8" s="14" t="s">
        <v>13</v>
      </c>
      <c r="E8" s="14">
        <v>5</v>
      </c>
      <c r="F8" s="14">
        <v>6</v>
      </c>
      <c r="G8" s="14">
        <v>7</v>
      </c>
      <c r="H8" s="14">
        <v>8</v>
      </c>
      <c r="I8" s="14">
        <v>10</v>
      </c>
      <c r="J8" s="14">
        <v>11</v>
      </c>
      <c r="K8" s="14">
        <v>12</v>
      </c>
      <c r="L8" s="14">
        <v>13</v>
      </c>
      <c r="M8" s="14">
        <v>14</v>
      </c>
      <c r="XEZ8">
        <f>SUM(L8:XEY8)</f>
        <v>27</v>
      </c>
    </row>
    <row r="9" spans="1:13 16380:16380" ht="24" x14ac:dyDescent="0.25">
      <c r="A9" s="15">
        <v>1</v>
      </c>
      <c r="B9" s="19" t="s">
        <v>36</v>
      </c>
      <c r="C9" s="20" t="s">
        <v>44</v>
      </c>
      <c r="D9" s="21" t="s">
        <v>45</v>
      </c>
      <c r="E9" s="22" t="s">
        <v>33</v>
      </c>
      <c r="F9" s="22" t="s">
        <v>262</v>
      </c>
      <c r="G9" s="22" t="s">
        <v>264</v>
      </c>
      <c r="H9" s="24">
        <v>65.998999999999995</v>
      </c>
      <c r="I9" s="23" t="s">
        <v>265</v>
      </c>
      <c r="J9" s="18">
        <v>13131</v>
      </c>
      <c r="K9" s="16">
        <f>ROUND(J9*H9,2)</f>
        <v>866632.87</v>
      </c>
      <c r="L9" s="17">
        <f>ROUND(K9*0,2)</f>
        <v>0</v>
      </c>
      <c r="M9" s="16">
        <f t="shared" ref="M9" si="0">ROUND(K9+L9,2)</f>
        <v>866632.87</v>
      </c>
    </row>
    <row r="10" spans="1:13 16380:16380" ht="24" x14ac:dyDescent="0.25">
      <c r="A10" s="15">
        <v>2</v>
      </c>
      <c r="B10" s="19" t="s">
        <v>36</v>
      </c>
      <c r="C10" s="20" t="s">
        <v>46</v>
      </c>
      <c r="D10" s="21" t="s">
        <v>47</v>
      </c>
      <c r="E10" s="22" t="s">
        <v>33</v>
      </c>
      <c r="F10" s="22" t="s">
        <v>262</v>
      </c>
      <c r="G10" s="22" t="s">
        <v>264</v>
      </c>
      <c r="H10" s="24">
        <v>65.997</v>
      </c>
      <c r="I10" s="23" t="s">
        <v>265</v>
      </c>
      <c r="J10" s="18">
        <v>13131</v>
      </c>
      <c r="K10" s="16">
        <f t="shared" ref="K10:K73" si="1">ROUND(J10*H10,2)</f>
        <v>866606.61</v>
      </c>
      <c r="L10" s="17">
        <f t="shared" ref="L10:L73" si="2">ROUND(K10*0,2)</f>
        <v>0</v>
      </c>
      <c r="M10" s="16">
        <f t="shared" ref="M10:M73" si="3">ROUND(K10+L10,2)</f>
        <v>866606.61</v>
      </c>
    </row>
    <row r="11" spans="1:13 16380:16380" ht="24" x14ac:dyDescent="0.25">
      <c r="A11" s="15">
        <v>3</v>
      </c>
      <c r="B11" s="19" t="s">
        <v>36</v>
      </c>
      <c r="C11" s="20" t="s">
        <v>48</v>
      </c>
      <c r="D11" s="21" t="s">
        <v>49</v>
      </c>
      <c r="E11" s="22" t="s">
        <v>33</v>
      </c>
      <c r="F11" s="22" t="s">
        <v>262</v>
      </c>
      <c r="G11" s="22" t="s">
        <v>264</v>
      </c>
      <c r="H11" s="24">
        <v>65.998000000000005</v>
      </c>
      <c r="I11" s="23" t="s">
        <v>265</v>
      </c>
      <c r="J11" s="18">
        <v>13131</v>
      </c>
      <c r="K11" s="16">
        <f t="shared" si="1"/>
        <v>866619.74</v>
      </c>
      <c r="L11" s="17">
        <f t="shared" si="2"/>
        <v>0</v>
      </c>
      <c r="M11" s="16">
        <f t="shared" si="3"/>
        <v>866619.74</v>
      </c>
    </row>
    <row r="12" spans="1:13 16380:16380" ht="24" x14ac:dyDescent="0.25">
      <c r="A12" s="15">
        <v>4</v>
      </c>
      <c r="B12" s="19" t="s">
        <v>36</v>
      </c>
      <c r="C12" s="20" t="s">
        <v>50</v>
      </c>
      <c r="D12" s="21" t="s">
        <v>51</v>
      </c>
      <c r="E12" s="22" t="s">
        <v>33</v>
      </c>
      <c r="F12" s="22" t="s">
        <v>262</v>
      </c>
      <c r="G12" s="22" t="s">
        <v>264</v>
      </c>
      <c r="H12" s="24">
        <v>65.998999999999995</v>
      </c>
      <c r="I12" s="23" t="s">
        <v>265</v>
      </c>
      <c r="J12" s="18">
        <v>13131</v>
      </c>
      <c r="K12" s="16">
        <f t="shared" si="1"/>
        <v>866632.87</v>
      </c>
      <c r="L12" s="17">
        <f t="shared" si="2"/>
        <v>0</v>
      </c>
      <c r="M12" s="16">
        <f t="shared" si="3"/>
        <v>866632.87</v>
      </c>
    </row>
    <row r="13" spans="1:13 16380:16380" ht="24" x14ac:dyDescent="0.25">
      <c r="A13" s="15">
        <v>5</v>
      </c>
      <c r="B13" s="19" t="s">
        <v>36</v>
      </c>
      <c r="C13" s="20" t="s">
        <v>52</v>
      </c>
      <c r="D13" s="21" t="s">
        <v>53</v>
      </c>
      <c r="E13" s="22" t="s">
        <v>33</v>
      </c>
      <c r="F13" s="22" t="s">
        <v>262</v>
      </c>
      <c r="G13" s="22" t="s">
        <v>264</v>
      </c>
      <c r="H13" s="24">
        <v>65.998000000000005</v>
      </c>
      <c r="I13" s="23" t="s">
        <v>265</v>
      </c>
      <c r="J13" s="18">
        <v>13131</v>
      </c>
      <c r="K13" s="16">
        <f t="shared" si="1"/>
        <v>866619.74</v>
      </c>
      <c r="L13" s="17">
        <f t="shared" si="2"/>
        <v>0</v>
      </c>
      <c r="M13" s="16">
        <f t="shared" si="3"/>
        <v>866619.74</v>
      </c>
    </row>
    <row r="14" spans="1:13 16380:16380" ht="24" x14ac:dyDescent="0.25">
      <c r="A14" s="15">
        <v>6</v>
      </c>
      <c r="B14" s="19" t="s">
        <v>36</v>
      </c>
      <c r="C14" s="20" t="s">
        <v>54</v>
      </c>
      <c r="D14" s="21" t="s">
        <v>55</v>
      </c>
      <c r="E14" s="22" t="s">
        <v>33</v>
      </c>
      <c r="F14" s="22" t="s">
        <v>262</v>
      </c>
      <c r="G14" s="22" t="s">
        <v>264</v>
      </c>
      <c r="H14" s="24">
        <v>65.998000000000005</v>
      </c>
      <c r="I14" s="23" t="s">
        <v>265</v>
      </c>
      <c r="J14" s="18">
        <v>13131</v>
      </c>
      <c r="K14" s="16">
        <f t="shared" si="1"/>
        <v>866619.74</v>
      </c>
      <c r="L14" s="17">
        <f t="shared" si="2"/>
        <v>0</v>
      </c>
      <c r="M14" s="16">
        <f t="shared" si="3"/>
        <v>866619.74</v>
      </c>
    </row>
    <row r="15" spans="1:13 16380:16380" ht="24" x14ac:dyDescent="0.25">
      <c r="A15" s="15">
        <v>7</v>
      </c>
      <c r="B15" s="19" t="s">
        <v>36</v>
      </c>
      <c r="C15" s="20" t="s">
        <v>56</v>
      </c>
      <c r="D15" s="21" t="s">
        <v>57</v>
      </c>
      <c r="E15" s="22" t="s">
        <v>33</v>
      </c>
      <c r="F15" s="22" t="s">
        <v>262</v>
      </c>
      <c r="G15" s="22" t="s">
        <v>264</v>
      </c>
      <c r="H15" s="24">
        <v>65.998999999999995</v>
      </c>
      <c r="I15" s="23" t="s">
        <v>265</v>
      </c>
      <c r="J15" s="18">
        <v>13131</v>
      </c>
      <c r="K15" s="16">
        <f t="shared" si="1"/>
        <v>866632.87</v>
      </c>
      <c r="L15" s="17">
        <f t="shared" si="2"/>
        <v>0</v>
      </c>
      <c r="M15" s="16">
        <f t="shared" si="3"/>
        <v>866632.87</v>
      </c>
    </row>
    <row r="16" spans="1:13 16380:16380" ht="24" x14ac:dyDescent="0.25">
      <c r="A16" s="15">
        <v>8</v>
      </c>
      <c r="B16" s="19" t="s">
        <v>36</v>
      </c>
      <c r="C16" s="20" t="s">
        <v>58</v>
      </c>
      <c r="D16" s="21" t="s">
        <v>59</v>
      </c>
      <c r="E16" s="22" t="s">
        <v>33</v>
      </c>
      <c r="F16" s="22" t="s">
        <v>262</v>
      </c>
      <c r="G16" s="22" t="s">
        <v>264</v>
      </c>
      <c r="H16" s="24">
        <v>65.998000000000005</v>
      </c>
      <c r="I16" s="23" t="s">
        <v>265</v>
      </c>
      <c r="J16" s="18">
        <v>13131</v>
      </c>
      <c r="K16" s="16">
        <f t="shared" si="1"/>
        <v>866619.74</v>
      </c>
      <c r="L16" s="17">
        <f t="shared" si="2"/>
        <v>0</v>
      </c>
      <c r="M16" s="16">
        <f t="shared" si="3"/>
        <v>866619.74</v>
      </c>
    </row>
    <row r="17" spans="1:13" ht="24" x14ac:dyDescent="0.25">
      <c r="A17" s="15">
        <v>9</v>
      </c>
      <c r="B17" s="19" t="s">
        <v>36</v>
      </c>
      <c r="C17" s="20" t="s">
        <v>60</v>
      </c>
      <c r="D17" s="21" t="s">
        <v>61</v>
      </c>
      <c r="E17" s="22" t="s">
        <v>33</v>
      </c>
      <c r="F17" s="22" t="s">
        <v>262</v>
      </c>
      <c r="G17" s="22" t="s">
        <v>264</v>
      </c>
      <c r="H17" s="24">
        <v>65.998000000000005</v>
      </c>
      <c r="I17" s="23" t="s">
        <v>265</v>
      </c>
      <c r="J17" s="18">
        <v>13131</v>
      </c>
      <c r="K17" s="16">
        <f t="shared" si="1"/>
        <v>866619.74</v>
      </c>
      <c r="L17" s="17">
        <f t="shared" si="2"/>
        <v>0</v>
      </c>
      <c r="M17" s="16">
        <f t="shared" si="3"/>
        <v>866619.74</v>
      </c>
    </row>
    <row r="18" spans="1:13" ht="24" x14ac:dyDescent="0.25">
      <c r="A18" s="15">
        <v>10</v>
      </c>
      <c r="B18" s="19" t="s">
        <v>36</v>
      </c>
      <c r="C18" s="20" t="s">
        <v>62</v>
      </c>
      <c r="D18" s="21" t="s">
        <v>63</v>
      </c>
      <c r="E18" s="22" t="s">
        <v>33</v>
      </c>
      <c r="F18" s="22" t="s">
        <v>262</v>
      </c>
      <c r="G18" s="22" t="s">
        <v>264</v>
      </c>
      <c r="H18" s="24">
        <v>65.998000000000005</v>
      </c>
      <c r="I18" s="23" t="s">
        <v>265</v>
      </c>
      <c r="J18" s="18">
        <v>13131</v>
      </c>
      <c r="K18" s="16">
        <f t="shared" si="1"/>
        <v>866619.74</v>
      </c>
      <c r="L18" s="17">
        <f t="shared" si="2"/>
        <v>0</v>
      </c>
      <c r="M18" s="16">
        <f t="shared" si="3"/>
        <v>866619.74</v>
      </c>
    </row>
    <row r="19" spans="1:13" ht="24" x14ac:dyDescent="0.25">
      <c r="A19" s="15">
        <v>11</v>
      </c>
      <c r="B19" s="19" t="s">
        <v>36</v>
      </c>
      <c r="C19" s="20" t="s">
        <v>64</v>
      </c>
      <c r="D19" s="21" t="s">
        <v>65</v>
      </c>
      <c r="E19" s="22" t="s">
        <v>33</v>
      </c>
      <c r="F19" s="22" t="s">
        <v>262</v>
      </c>
      <c r="G19" s="22" t="s">
        <v>264</v>
      </c>
      <c r="H19" s="24">
        <v>65.998999999999995</v>
      </c>
      <c r="I19" s="23" t="s">
        <v>265</v>
      </c>
      <c r="J19" s="18">
        <v>13131</v>
      </c>
      <c r="K19" s="16">
        <f t="shared" si="1"/>
        <v>866632.87</v>
      </c>
      <c r="L19" s="17">
        <f t="shared" si="2"/>
        <v>0</v>
      </c>
      <c r="M19" s="16">
        <f t="shared" si="3"/>
        <v>866632.87</v>
      </c>
    </row>
    <row r="20" spans="1:13" ht="24" x14ac:dyDescent="0.25">
      <c r="A20" s="15">
        <v>12</v>
      </c>
      <c r="B20" s="19" t="s">
        <v>36</v>
      </c>
      <c r="C20" s="20" t="s">
        <v>66</v>
      </c>
      <c r="D20" s="21" t="s">
        <v>67</v>
      </c>
      <c r="E20" s="22" t="s">
        <v>33</v>
      </c>
      <c r="F20" s="22" t="s">
        <v>262</v>
      </c>
      <c r="G20" s="22" t="s">
        <v>264</v>
      </c>
      <c r="H20" s="24">
        <v>65.998000000000005</v>
      </c>
      <c r="I20" s="23" t="s">
        <v>265</v>
      </c>
      <c r="J20" s="18">
        <v>13131</v>
      </c>
      <c r="K20" s="16">
        <f t="shared" si="1"/>
        <v>866619.74</v>
      </c>
      <c r="L20" s="17">
        <f t="shared" si="2"/>
        <v>0</v>
      </c>
      <c r="M20" s="16">
        <f t="shared" si="3"/>
        <v>866619.74</v>
      </c>
    </row>
    <row r="21" spans="1:13" ht="24" x14ac:dyDescent="0.25">
      <c r="A21" s="15">
        <v>13</v>
      </c>
      <c r="B21" s="19" t="s">
        <v>36</v>
      </c>
      <c r="C21" s="20" t="s">
        <v>68</v>
      </c>
      <c r="D21" s="21" t="s">
        <v>69</v>
      </c>
      <c r="E21" s="22" t="s">
        <v>33</v>
      </c>
      <c r="F21" s="22" t="s">
        <v>262</v>
      </c>
      <c r="G21" s="22" t="s">
        <v>264</v>
      </c>
      <c r="H21" s="24">
        <v>65.998000000000005</v>
      </c>
      <c r="I21" s="23" t="s">
        <v>265</v>
      </c>
      <c r="J21" s="18">
        <v>13131</v>
      </c>
      <c r="K21" s="16">
        <f t="shared" si="1"/>
        <v>866619.74</v>
      </c>
      <c r="L21" s="17">
        <f t="shared" si="2"/>
        <v>0</v>
      </c>
      <c r="M21" s="16">
        <f t="shared" si="3"/>
        <v>866619.74</v>
      </c>
    </row>
    <row r="22" spans="1:13" ht="24" x14ac:dyDescent="0.25">
      <c r="A22" s="15">
        <v>14</v>
      </c>
      <c r="B22" s="19" t="s">
        <v>36</v>
      </c>
      <c r="C22" s="20" t="s">
        <v>70</v>
      </c>
      <c r="D22" s="21" t="s">
        <v>71</v>
      </c>
      <c r="E22" s="22" t="s">
        <v>33</v>
      </c>
      <c r="F22" s="22" t="s">
        <v>262</v>
      </c>
      <c r="G22" s="22" t="s">
        <v>264</v>
      </c>
      <c r="H22" s="24">
        <v>66</v>
      </c>
      <c r="I22" s="23" t="s">
        <v>265</v>
      </c>
      <c r="J22" s="18">
        <v>13131</v>
      </c>
      <c r="K22" s="16">
        <f t="shared" si="1"/>
        <v>866646</v>
      </c>
      <c r="L22" s="17">
        <f t="shared" si="2"/>
        <v>0</v>
      </c>
      <c r="M22" s="16">
        <f t="shared" si="3"/>
        <v>866646</v>
      </c>
    </row>
    <row r="23" spans="1:13" ht="24" x14ac:dyDescent="0.25">
      <c r="A23" s="15">
        <v>15</v>
      </c>
      <c r="B23" s="19" t="s">
        <v>36</v>
      </c>
      <c r="C23" s="20" t="s">
        <v>72</v>
      </c>
      <c r="D23" s="21" t="s">
        <v>73</v>
      </c>
      <c r="E23" s="22" t="s">
        <v>33</v>
      </c>
      <c r="F23" s="22" t="s">
        <v>262</v>
      </c>
      <c r="G23" s="22" t="s">
        <v>264</v>
      </c>
      <c r="H23" s="24">
        <v>62.999000000000002</v>
      </c>
      <c r="I23" s="23" t="s">
        <v>265</v>
      </c>
      <c r="J23" s="18">
        <v>13131</v>
      </c>
      <c r="K23" s="16">
        <f t="shared" si="1"/>
        <v>827239.87</v>
      </c>
      <c r="L23" s="17">
        <f t="shared" si="2"/>
        <v>0</v>
      </c>
      <c r="M23" s="16">
        <f t="shared" si="3"/>
        <v>827239.87</v>
      </c>
    </row>
    <row r="24" spans="1:13" ht="24" x14ac:dyDescent="0.25">
      <c r="A24" s="15">
        <v>16</v>
      </c>
      <c r="B24" s="19" t="s">
        <v>36</v>
      </c>
      <c r="C24" s="20" t="s">
        <v>74</v>
      </c>
      <c r="D24" s="21" t="s">
        <v>75</v>
      </c>
      <c r="E24" s="22" t="s">
        <v>33</v>
      </c>
      <c r="F24" s="22" t="s">
        <v>262</v>
      </c>
      <c r="G24" s="22" t="s">
        <v>264</v>
      </c>
      <c r="H24" s="24">
        <v>65.998000000000005</v>
      </c>
      <c r="I24" s="23" t="s">
        <v>265</v>
      </c>
      <c r="J24" s="18">
        <v>13131</v>
      </c>
      <c r="K24" s="16">
        <f t="shared" si="1"/>
        <v>866619.74</v>
      </c>
      <c r="L24" s="17">
        <f t="shared" si="2"/>
        <v>0</v>
      </c>
      <c r="M24" s="16">
        <f t="shared" si="3"/>
        <v>866619.74</v>
      </c>
    </row>
    <row r="25" spans="1:13" ht="24" x14ac:dyDescent="0.25">
      <c r="A25" s="15">
        <v>17</v>
      </c>
      <c r="B25" s="19" t="s">
        <v>36</v>
      </c>
      <c r="C25" s="20" t="s">
        <v>76</v>
      </c>
      <c r="D25" s="21" t="s">
        <v>77</v>
      </c>
      <c r="E25" s="22" t="s">
        <v>33</v>
      </c>
      <c r="F25" s="22" t="s">
        <v>262</v>
      </c>
      <c r="G25" s="22" t="s">
        <v>264</v>
      </c>
      <c r="H25" s="24">
        <v>65.998000000000005</v>
      </c>
      <c r="I25" s="23" t="s">
        <v>265</v>
      </c>
      <c r="J25" s="18">
        <v>13131</v>
      </c>
      <c r="K25" s="16">
        <f t="shared" si="1"/>
        <v>866619.74</v>
      </c>
      <c r="L25" s="17">
        <f t="shared" si="2"/>
        <v>0</v>
      </c>
      <c r="M25" s="16">
        <f t="shared" si="3"/>
        <v>866619.74</v>
      </c>
    </row>
    <row r="26" spans="1:13" ht="24" x14ac:dyDescent="0.25">
      <c r="A26" s="15">
        <v>18</v>
      </c>
      <c r="B26" s="19" t="s">
        <v>36</v>
      </c>
      <c r="C26" s="20" t="s">
        <v>78</v>
      </c>
      <c r="D26" s="21" t="s">
        <v>79</v>
      </c>
      <c r="E26" s="22" t="s">
        <v>33</v>
      </c>
      <c r="F26" s="22" t="s">
        <v>262</v>
      </c>
      <c r="G26" s="22" t="s">
        <v>264</v>
      </c>
      <c r="H26" s="24">
        <v>62.997999999999998</v>
      </c>
      <c r="I26" s="23" t="s">
        <v>265</v>
      </c>
      <c r="J26" s="18">
        <v>13131</v>
      </c>
      <c r="K26" s="16">
        <f t="shared" si="1"/>
        <v>827226.74</v>
      </c>
      <c r="L26" s="17">
        <f t="shared" si="2"/>
        <v>0</v>
      </c>
      <c r="M26" s="16">
        <f t="shared" si="3"/>
        <v>827226.74</v>
      </c>
    </row>
    <row r="27" spans="1:13" ht="24" x14ac:dyDescent="0.25">
      <c r="A27" s="15">
        <v>19</v>
      </c>
      <c r="B27" s="19" t="s">
        <v>36</v>
      </c>
      <c r="C27" s="20" t="s">
        <v>80</v>
      </c>
      <c r="D27" s="21" t="s">
        <v>81</v>
      </c>
      <c r="E27" s="22" t="s">
        <v>33</v>
      </c>
      <c r="F27" s="22" t="s">
        <v>262</v>
      </c>
      <c r="G27" s="22" t="s">
        <v>264</v>
      </c>
      <c r="H27" s="24">
        <v>62.999000000000002</v>
      </c>
      <c r="I27" s="23" t="s">
        <v>265</v>
      </c>
      <c r="J27" s="18">
        <v>13131</v>
      </c>
      <c r="K27" s="16">
        <f t="shared" si="1"/>
        <v>827239.87</v>
      </c>
      <c r="L27" s="17">
        <f t="shared" si="2"/>
        <v>0</v>
      </c>
      <c r="M27" s="16">
        <f t="shared" si="3"/>
        <v>827239.87</v>
      </c>
    </row>
    <row r="28" spans="1:13" ht="24" x14ac:dyDescent="0.25">
      <c r="A28" s="15">
        <v>20</v>
      </c>
      <c r="B28" s="19" t="s">
        <v>36</v>
      </c>
      <c r="C28" s="20" t="s">
        <v>82</v>
      </c>
      <c r="D28" s="21" t="s">
        <v>83</v>
      </c>
      <c r="E28" s="22" t="s">
        <v>33</v>
      </c>
      <c r="F28" s="22" t="s">
        <v>262</v>
      </c>
      <c r="G28" s="22" t="s">
        <v>264</v>
      </c>
      <c r="H28" s="24">
        <v>62.999000000000002</v>
      </c>
      <c r="I28" s="23" t="s">
        <v>265</v>
      </c>
      <c r="J28" s="18">
        <v>13131</v>
      </c>
      <c r="K28" s="16">
        <f t="shared" si="1"/>
        <v>827239.87</v>
      </c>
      <c r="L28" s="17">
        <f t="shared" si="2"/>
        <v>0</v>
      </c>
      <c r="M28" s="16">
        <f t="shared" si="3"/>
        <v>827239.87</v>
      </c>
    </row>
    <row r="29" spans="1:13" ht="24" x14ac:dyDescent="0.25">
      <c r="A29" s="15">
        <v>21</v>
      </c>
      <c r="B29" s="19" t="s">
        <v>36</v>
      </c>
      <c r="C29" s="20" t="s">
        <v>84</v>
      </c>
      <c r="D29" s="21" t="s">
        <v>85</v>
      </c>
      <c r="E29" s="22" t="s">
        <v>33</v>
      </c>
      <c r="F29" s="22" t="s">
        <v>262</v>
      </c>
      <c r="G29" s="22" t="s">
        <v>264</v>
      </c>
      <c r="H29" s="24">
        <v>63</v>
      </c>
      <c r="I29" s="23" t="s">
        <v>265</v>
      </c>
      <c r="J29" s="18">
        <v>13131</v>
      </c>
      <c r="K29" s="16">
        <f t="shared" si="1"/>
        <v>827253</v>
      </c>
      <c r="L29" s="17">
        <f t="shared" si="2"/>
        <v>0</v>
      </c>
      <c r="M29" s="16">
        <f t="shared" si="3"/>
        <v>827253</v>
      </c>
    </row>
    <row r="30" spans="1:13" ht="24" x14ac:dyDescent="0.25">
      <c r="A30" s="15">
        <v>22</v>
      </c>
      <c r="B30" s="19" t="s">
        <v>36</v>
      </c>
      <c r="C30" s="20" t="s">
        <v>86</v>
      </c>
      <c r="D30" s="21" t="s">
        <v>87</v>
      </c>
      <c r="E30" s="22" t="s">
        <v>33</v>
      </c>
      <c r="F30" s="22" t="s">
        <v>262</v>
      </c>
      <c r="G30" s="22" t="s">
        <v>264</v>
      </c>
      <c r="H30" s="24">
        <v>62.997999999999998</v>
      </c>
      <c r="I30" s="23" t="s">
        <v>265</v>
      </c>
      <c r="J30" s="18">
        <v>13131</v>
      </c>
      <c r="K30" s="16">
        <f t="shared" si="1"/>
        <v>827226.74</v>
      </c>
      <c r="L30" s="17">
        <f t="shared" si="2"/>
        <v>0</v>
      </c>
      <c r="M30" s="16">
        <f t="shared" si="3"/>
        <v>827226.74</v>
      </c>
    </row>
    <row r="31" spans="1:13" ht="24" x14ac:dyDescent="0.25">
      <c r="A31" s="15">
        <v>23</v>
      </c>
      <c r="B31" s="19" t="s">
        <v>36</v>
      </c>
      <c r="C31" s="20" t="s">
        <v>88</v>
      </c>
      <c r="D31" s="21" t="s">
        <v>89</v>
      </c>
      <c r="E31" s="22" t="s">
        <v>33</v>
      </c>
      <c r="F31" s="22" t="s">
        <v>262</v>
      </c>
      <c r="G31" s="22" t="s">
        <v>264</v>
      </c>
      <c r="H31" s="24">
        <v>62.999000000000002</v>
      </c>
      <c r="I31" s="23" t="s">
        <v>265</v>
      </c>
      <c r="J31" s="18">
        <v>13131</v>
      </c>
      <c r="K31" s="16">
        <f t="shared" si="1"/>
        <v>827239.87</v>
      </c>
      <c r="L31" s="17">
        <f t="shared" si="2"/>
        <v>0</v>
      </c>
      <c r="M31" s="16">
        <f t="shared" si="3"/>
        <v>827239.87</v>
      </c>
    </row>
    <row r="32" spans="1:13" ht="24" x14ac:dyDescent="0.25">
      <c r="A32" s="15">
        <v>24</v>
      </c>
      <c r="B32" s="19" t="s">
        <v>36</v>
      </c>
      <c r="C32" s="20" t="s">
        <v>90</v>
      </c>
      <c r="D32" s="21" t="s">
        <v>91</v>
      </c>
      <c r="E32" s="22" t="s">
        <v>33</v>
      </c>
      <c r="F32" s="22" t="s">
        <v>262</v>
      </c>
      <c r="G32" s="22" t="s">
        <v>264</v>
      </c>
      <c r="H32" s="24">
        <v>64.998000000000005</v>
      </c>
      <c r="I32" s="23" t="s">
        <v>265</v>
      </c>
      <c r="J32" s="18">
        <v>13131</v>
      </c>
      <c r="K32" s="16">
        <f t="shared" si="1"/>
        <v>853488.74</v>
      </c>
      <c r="L32" s="17">
        <f t="shared" si="2"/>
        <v>0</v>
      </c>
      <c r="M32" s="16">
        <f t="shared" si="3"/>
        <v>853488.74</v>
      </c>
    </row>
    <row r="33" spans="1:13" ht="24" x14ac:dyDescent="0.25">
      <c r="A33" s="15">
        <v>25</v>
      </c>
      <c r="B33" s="19" t="s">
        <v>36</v>
      </c>
      <c r="C33" s="20" t="s">
        <v>92</v>
      </c>
      <c r="D33" s="21" t="s">
        <v>93</v>
      </c>
      <c r="E33" s="22" t="s">
        <v>33</v>
      </c>
      <c r="F33" s="22" t="s">
        <v>262</v>
      </c>
      <c r="G33" s="22" t="s">
        <v>264</v>
      </c>
      <c r="H33" s="24">
        <v>64.998000000000005</v>
      </c>
      <c r="I33" s="23" t="s">
        <v>265</v>
      </c>
      <c r="J33" s="18">
        <v>13131</v>
      </c>
      <c r="K33" s="16">
        <f t="shared" si="1"/>
        <v>853488.74</v>
      </c>
      <c r="L33" s="17">
        <f t="shared" si="2"/>
        <v>0</v>
      </c>
      <c r="M33" s="16">
        <f t="shared" si="3"/>
        <v>853488.74</v>
      </c>
    </row>
    <row r="34" spans="1:13" ht="24" x14ac:dyDescent="0.25">
      <c r="A34" s="15">
        <v>26</v>
      </c>
      <c r="B34" s="19" t="s">
        <v>36</v>
      </c>
      <c r="C34" s="20" t="s">
        <v>94</v>
      </c>
      <c r="D34" s="21" t="s">
        <v>95</v>
      </c>
      <c r="E34" s="22" t="s">
        <v>33</v>
      </c>
      <c r="F34" s="22" t="s">
        <v>262</v>
      </c>
      <c r="G34" s="22" t="s">
        <v>264</v>
      </c>
      <c r="H34" s="24">
        <v>64.998000000000005</v>
      </c>
      <c r="I34" s="23" t="s">
        <v>265</v>
      </c>
      <c r="J34" s="18">
        <v>13131</v>
      </c>
      <c r="K34" s="16">
        <f t="shared" si="1"/>
        <v>853488.74</v>
      </c>
      <c r="L34" s="17">
        <f t="shared" si="2"/>
        <v>0</v>
      </c>
      <c r="M34" s="16">
        <f t="shared" si="3"/>
        <v>853488.74</v>
      </c>
    </row>
    <row r="35" spans="1:13" ht="24" x14ac:dyDescent="0.25">
      <c r="A35" s="15">
        <v>27</v>
      </c>
      <c r="B35" s="19" t="s">
        <v>36</v>
      </c>
      <c r="C35" s="20" t="s">
        <v>96</v>
      </c>
      <c r="D35" s="21" t="s">
        <v>97</v>
      </c>
      <c r="E35" s="22" t="s">
        <v>33</v>
      </c>
      <c r="F35" s="22" t="s">
        <v>262</v>
      </c>
      <c r="G35" s="22" t="s">
        <v>264</v>
      </c>
      <c r="H35" s="24">
        <v>64.998000000000005</v>
      </c>
      <c r="I35" s="23" t="s">
        <v>265</v>
      </c>
      <c r="J35" s="18">
        <v>13131</v>
      </c>
      <c r="K35" s="16">
        <f t="shared" si="1"/>
        <v>853488.74</v>
      </c>
      <c r="L35" s="17">
        <f t="shared" si="2"/>
        <v>0</v>
      </c>
      <c r="M35" s="16">
        <f t="shared" si="3"/>
        <v>853488.74</v>
      </c>
    </row>
    <row r="36" spans="1:13" ht="24" x14ac:dyDescent="0.25">
      <c r="A36" s="15">
        <v>28</v>
      </c>
      <c r="B36" s="19" t="s">
        <v>36</v>
      </c>
      <c r="C36" s="20" t="s">
        <v>98</v>
      </c>
      <c r="D36" s="21" t="s">
        <v>99</v>
      </c>
      <c r="E36" s="22" t="s">
        <v>33</v>
      </c>
      <c r="F36" s="22" t="s">
        <v>262</v>
      </c>
      <c r="G36" s="22" t="s">
        <v>264</v>
      </c>
      <c r="H36" s="24">
        <v>64.998000000000005</v>
      </c>
      <c r="I36" s="23" t="s">
        <v>265</v>
      </c>
      <c r="J36" s="18">
        <v>13131</v>
      </c>
      <c r="K36" s="16">
        <f t="shared" si="1"/>
        <v>853488.74</v>
      </c>
      <c r="L36" s="17">
        <f t="shared" si="2"/>
        <v>0</v>
      </c>
      <c r="M36" s="16">
        <f t="shared" si="3"/>
        <v>853488.74</v>
      </c>
    </row>
    <row r="37" spans="1:13" ht="24" x14ac:dyDescent="0.25">
      <c r="A37" s="15">
        <v>29</v>
      </c>
      <c r="B37" s="19" t="s">
        <v>36</v>
      </c>
      <c r="C37" s="20" t="s">
        <v>100</v>
      </c>
      <c r="D37" s="21" t="s">
        <v>101</v>
      </c>
      <c r="E37" s="22" t="s">
        <v>33</v>
      </c>
      <c r="F37" s="22" t="s">
        <v>262</v>
      </c>
      <c r="G37" s="22" t="s">
        <v>264</v>
      </c>
      <c r="H37" s="24">
        <v>64.997</v>
      </c>
      <c r="I37" s="23" t="s">
        <v>265</v>
      </c>
      <c r="J37" s="18">
        <v>13131</v>
      </c>
      <c r="K37" s="16">
        <f t="shared" si="1"/>
        <v>853475.61</v>
      </c>
      <c r="L37" s="17">
        <f t="shared" si="2"/>
        <v>0</v>
      </c>
      <c r="M37" s="16">
        <f t="shared" si="3"/>
        <v>853475.61</v>
      </c>
    </row>
    <row r="38" spans="1:13" ht="24" x14ac:dyDescent="0.25">
      <c r="A38" s="15">
        <v>30</v>
      </c>
      <c r="B38" s="19" t="s">
        <v>36</v>
      </c>
      <c r="C38" s="20" t="s">
        <v>102</v>
      </c>
      <c r="D38" s="21" t="s">
        <v>103</v>
      </c>
      <c r="E38" s="22" t="s">
        <v>33</v>
      </c>
      <c r="F38" s="22" t="s">
        <v>262</v>
      </c>
      <c r="G38" s="22" t="s">
        <v>264</v>
      </c>
      <c r="H38" s="24">
        <v>64.998999999999995</v>
      </c>
      <c r="I38" s="23" t="s">
        <v>265</v>
      </c>
      <c r="J38" s="18">
        <v>13131</v>
      </c>
      <c r="K38" s="16">
        <f t="shared" si="1"/>
        <v>853501.87</v>
      </c>
      <c r="L38" s="17">
        <f t="shared" si="2"/>
        <v>0</v>
      </c>
      <c r="M38" s="16">
        <f t="shared" si="3"/>
        <v>853501.87</v>
      </c>
    </row>
    <row r="39" spans="1:13" ht="24" x14ac:dyDescent="0.25">
      <c r="A39" s="15">
        <v>31</v>
      </c>
      <c r="B39" s="19" t="s">
        <v>36</v>
      </c>
      <c r="C39" s="20" t="s">
        <v>104</v>
      </c>
      <c r="D39" s="21" t="s">
        <v>105</v>
      </c>
      <c r="E39" s="22" t="s">
        <v>33</v>
      </c>
      <c r="F39" s="22" t="s">
        <v>262</v>
      </c>
      <c r="G39" s="22" t="s">
        <v>264</v>
      </c>
      <c r="H39" s="24">
        <v>64.998000000000005</v>
      </c>
      <c r="I39" s="23" t="s">
        <v>265</v>
      </c>
      <c r="J39" s="18">
        <v>13131</v>
      </c>
      <c r="K39" s="16">
        <f t="shared" si="1"/>
        <v>853488.74</v>
      </c>
      <c r="L39" s="17">
        <f t="shared" si="2"/>
        <v>0</v>
      </c>
      <c r="M39" s="16">
        <f t="shared" si="3"/>
        <v>853488.74</v>
      </c>
    </row>
    <row r="40" spans="1:13" ht="24" x14ac:dyDescent="0.25">
      <c r="A40" s="15">
        <v>32</v>
      </c>
      <c r="B40" s="19" t="s">
        <v>36</v>
      </c>
      <c r="C40" s="20" t="s">
        <v>106</v>
      </c>
      <c r="D40" s="21" t="s">
        <v>107</v>
      </c>
      <c r="E40" s="22" t="s">
        <v>33</v>
      </c>
      <c r="F40" s="22" t="s">
        <v>262</v>
      </c>
      <c r="G40" s="22" t="s">
        <v>264</v>
      </c>
      <c r="H40" s="24">
        <v>64.998000000000005</v>
      </c>
      <c r="I40" s="23" t="s">
        <v>265</v>
      </c>
      <c r="J40" s="18">
        <v>13131</v>
      </c>
      <c r="K40" s="16">
        <f t="shared" si="1"/>
        <v>853488.74</v>
      </c>
      <c r="L40" s="17">
        <f t="shared" si="2"/>
        <v>0</v>
      </c>
      <c r="M40" s="16">
        <f t="shared" si="3"/>
        <v>853488.74</v>
      </c>
    </row>
    <row r="41" spans="1:13" ht="24" x14ac:dyDescent="0.25">
      <c r="A41" s="15">
        <v>33</v>
      </c>
      <c r="B41" s="19" t="s">
        <v>36</v>
      </c>
      <c r="C41" s="20" t="s">
        <v>108</v>
      </c>
      <c r="D41" s="21" t="s">
        <v>109</v>
      </c>
      <c r="E41" s="22" t="s">
        <v>33</v>
      </c>
      <c r="F41" s="22" t="s">
        <v>262</v>
      </c>
      <c r="G41" s="22" t="s">
        <v>264</v>
      </c>
      <c r="H41" s="24">
        <v>64.998000000000005</v>
      </c>
      <c r="I41" s="23" t="s">
        <v>265</v>
      </c>
      <c r="J41" s="18">
        <v>13131</v>
      </c>
      <c r="K41" s="16">
        <f t="shared" si="1"/>
        <v>853488.74</v>
      </c>
      <c r="L41" s="17">
        <f t="shared" si="2"/>
        <v>0</v>
      </c>
      <c r="M41" s="16">
        <f t="shared" si="3"/>
        <v>853488.74</v>
      </c>
    </row>
    <row r="42" spans="1:13" ht="24" x14ac:dyDescent="0.25">
      <c r="A42" s="15">
        <v>34</v>
      </c>
      <c r="B42" s="19" t="s">
        <v>36</v>
      </c>
      <c r="C42" s="20" t="s">
        <v>110</v>
      </c>
      <c r="D42" s="21" t="s">
        <v>111</v>
      </c>
      <c r="E42" s="22" t="s">
        <v>33</v>
      </c>
      <c r="F42" s="22" t="s">
        <v>262</v>
      </c>
      <c r="G42" s="22" t="s">
        <v>264</v>
      </c>
      <c r="H42" s="24">
        <v>64.997</v>
      </c>
      <c r="I42" s="23" t="s">
        <v>265</v>
      </c>
      <c r="J42" s="18">
        <v>13131</v>
      </c>
      <c r="K42" s="16">
        <f t="shared" si="1"/>
        <v>853475.61</v>
      </c>
      <c r="L42" s="17">
        <f t="shared" si="2"/>
        <v>0</v>
      </c>
      <c r="M42" s="16">
        <f t="shared" si="3"/>
        <v>853475.61</v>
      </c>
    </row>
    <row r="43" spans="1:13" ht="24" x14ac:dyDescent="0.25">
      <c r="A43" s="15">
        <v>35</v>
      </c>
      <c r="B43" s="19" t="s">
        <v>36</v>
      </c>
      <c r="C43" s="20" t="s">
        <v>112</v>
      </c>
      <c r="D43" s="21" t="s">
        <v>113</v>
      </c>
      <c r="E43" s="22" t="s">
        <v>33</v>
      </c>
      <c r="F43" s="22" t="s">
        <v>262</v>
      </c>
      <c r="G43" s="22" t="s">
        <v>264</v>
      </c>
      <c r="H43" s="24">
        <v>64.998000000000005</v>
      </c>
      <c r="I43" s="23" t="s">
        <v>265</v>
      </c>
      <c r="J43" s="18">
        <v>13131</v>
      </c>
      <c r="K43" s="16">
        <f t="shared" si="1"/>
        <v>853488.74</v>
      </c>
      <c r="L43" s="17">
        <f t="shared" si="2"/>
        <v>0</v>
      </c>
      <c r="M43" s="16">
        <f t="shared" si="3"/>
        <v>853488.74</v>
      </c>
    </row>
    <row r="44" spans="1:13" ht="24" x14ac:dyDescent="0.25">
      <c r="A44" s="15">
        <v>36</v>
      </c>
      <c r="B44" s="19" t="s">
        <v>36</v>
      </c>
      <c r="C44" s="20" t="s">
        <v>114</v>
      </c>
      <c r="D44" s="21" t="s">
        <v>115</v>
      </c>
      <c r="E44" s="22" t="s">
        <v>33</v>
      </c>
      <c r="F44" s="22" t="s">
        <v>262</v>
      </c>
      <c r="G44" s="22" t="s">
        <v>264</v>
      </c>
      <c r="H44" s="24">
        <v>64.998999999999995</v>
      </c>
      <c r="I44" s="23" t="s">
        <v>265</v>
      </c>
      <c r="J44" s="18">
        <v>13131</v>
      </c>
      <c r="K44" s="16">
        <f t="shared" si="1"/>
        <v>853501.87</v>
      </c>
      <c r="L44" s="17">
        <f t="shared" si="2"/>
        <v>0</v>
      </c>
      <c r="M44" s="16">
        <f t="shared" si="3"/>
        <v>853501.87</v>
      </c>
    </row>
    <row r="45" spans="1:13" ht="24" x14ac:dyDescent="0.25">
      <c r="A45" s="15">
        <v>37</v>
      </c>
      <c r="B45" s="19" t="s">
        <v>36</v>
      </c>
      <c r="C45" s="20" t="s">
        <v>116</v>
      </c>
      <c r="D45" s="21" t="s">
        <v>117</v>
      </c>
      <c r="E45" s="22" t="s">
        <v>33</v>
      </c>
      <c r="F45" s="22" t="s">
        <v>262</v>
      </c>
      <c r="G45" s="22" t="s">
        <v>264</v>
      </c>
      <c r="H45" s="24">
        <v>64.998999999999995</v>
      </c>
      <c r="I45" s="23" t="s">
        <v>265</v>
      </c>
      <c r="J45" s="18">
        <v>13131</v>
      </c>
      <c r="K45" s="16">
        <f t="shared" si="1"/>
        <v>853501.87</v>
      </c>
      <c r="L45" s="17">
        <f t="shared" si="2"/>
        <v>0</v>
      </c>
      <c r="M45" s="16">
        <f t="shared" si="3"/>
        <v>853501.87</v>
      </c>
    </row>
    <row r="46" spans="1:13" ht="24" x14ac:dyDescent="0.25">
      <c r="A46" s="15">
        <v>38</v>
      </c>
      <c r="B46" s="19" t="s">
        <v>37</v>
      </c>
      <c r="C46" s="20" t="s">
        <v>118</v>
      </c>
      <c r="D46" s="21" t="s">
        <v>119</v>
      </c>
      <c r="E46" s="22" t="s">
        <v>33</v>
      </c>
      <c r="F46" s="22" t="s">
        <v>262</v>
      </c>
      <c r="G46" s="22" t="s">
        <v>264</v>
      </c>
      <c r="H46" s="24">
        <v>67.998000000000005</v>
      </c>
      <c r="I46" s="23" t="s">
        <v>265</v>
      </c>
      <c r="J46" s="18">
        <v>7400</v>
      </c>
      <c r="K46" s="16">
        <f t="shared" si="1"/>
        <v>503185.2</v>
      </c>
      <c r="L46" s="17">
        <f t="shared" si="2"/>
        <v>0</v>
      </c>
      <c r="M46" s="16">
        <f t="shared" si="3"/>
        <v>503185.2</v>
      </c>
    </row>
    <row r="47" spans="1:13" ht="24" x14ac:dyDescent="0.25">
      <c r="A47" s="15">
        <v>39</v>
      </c>
      <c r="B47" s="19" t="s">
        <v>37</v>
      </c>
      <c r="C47" s="20" t="s">
        <v>120</v>
      </c>
      <c r="D47" s="21" t="s">
        <v>121</v>
      </c>
      <c r="E47" s="22" t="s">
        <v>33</v>
      </c>
      <c r="F47" s="22" t="s">
        <v>262</v>
      </c>
      <c r="G47" s="22" t="s">
        <v>264</v>
      </c>
      <c r="H47" s="24">
        <v>67.917000000000002</v>
      </c>
      <c r="I47" s="23" t="s">
        <v>265</v>
      </c>
      <c r="J47" s="18">
        <v>7400</v>
      </c>
      <c r="K47" s="16">
        <f t="shared" si="1"/>
        <v>502585.8</v>
      </c>
      <c r="L47" s="17">
        <f t="shared" si="2"/>
        <v>0</v>
      </c>
      <c r="M47" s="16">
        <f t="shared" si="3"/>
        <v>502585.8</v>
      </c>
    </row>
    <row r="48" spans="1:13" ht="24" x14ac:dyDescent="0.25">
      <c r="A48" s="15">
        <v>40</v>
      </c>
      <c r="B48" s="19" t="s">
        <v>37</v>
      </c>
      <c r="C48" s="20" t="s">
        <v>122</v>
      </c>
      <c r="D48" s="21" t="s">
        <v>123</v>
      </c>
      <c r="E48" s="22" t="s">
        <v>33</v>
      </c>
      <c r="F48" s="22" t="s">
        <v>262</v>
      </c>
      <c r="G48" s="22" t="s">
        <v>264</v>
      </c>
      <c r="H48" s="24">
        <v>67.998000000000005</v>
      </c>
      <c r="I48" s="23" t="s">
        <v>265</v>
      </c>
      <c r="J48" s="18">
        <v>7400</v>
      </c>
      <c r="K48" s="16">
        <f t="shared" si="1"/>
        <v>503185.2</v>
      </c>
      <c r="L48" s="17">
        <f t="shared" si="2"/>
        <v>0</v>
      </c>
      <c r="M48" s="16">
        <f t="shared" si="3"/>
        <v>503185.2</v>
      </c>
    </row>
    <row r="49" spans="1:13" ht="24" x14ac:dyDescent="0.25">
      <c r="A49" s="15">
        <v>41</v>
      </c>
      <c r="B49" s="19" t="s">
        <v>37</v>
      </c>
      <c r="C49" s="20" t="s">
        <v>124</v>
      </c>
      <c r="D49" s="21" t="s">
        <v>125</v>
      </c>
      <c r="E49" s="22" t="s">
        <v>33</v>
      </c>
      <c r="F49" s="22" t="s">
        <v>262</v>
      </c>
      <c r="G49" s="22" t="s">
        <v>264</v>
      </c>
      <c r="H49" s="24">
        <v>67.555000000000007</v>
      </c>
      <c r="I49" s="23" t="s">
        <v>265</v>
      </c>
      <c r="J49" s="18">
        <v>7400</v>
      </c>
      <c r="K49" s="16">
        <f t="shared" si="1"/>
        <v>499907</v>
      </c>
      <c r="L49" s="17">
        <f t="shared" si="2"/>
        <v>0</v>
      </c>
      <c r="M49" s="16">
        <f t="shared" si="3"/>
        <v>499907</v>
      </c>
    </row>
    <row r="50" spans="1:13" ht="24" x14ac:dyDescent="0.25">
      <c r="A50" s="15">
        <v>42</v>
      </c>
      <c r="B50" s="19" t="s">
        <v>37</v>
      </c>
      <c r="C50" s="20" t="s">
        <v>126</v>
      </c>
      <c r="D50" s="21" t="s">
        <v>127</v>
      </c>
      <c r="E50" s="22" t="s">
        <v>33</v>
      </c>
      <c r="F50" s="22" t="s">
        <v>262</v>
      </c>
      <c r="G50" s="22" t="s">
        <v>264</v>
      </c>
      <c r="H50" s="24">
        <v>67.997</v>
      </c>
      <c r="I50" s="23" t="s">
        <v>265</v>
      </c>
      <c r="J50" s="18">
        <v>7400</v>
      </c>
      <c r="K50" s="16">
        <f t="shared" si="1"/>
        <v>503177.8</v>
      </c>
      <c r="L50" s="17">
        <f t="shared" si="2"/>
        <v>0</v>
      </c>
      <c r="M50" s="16">
        <f t="shared" si="3"/>
        <v>503177.8</v>
      </c>
    </row>
    <row r="51" spans="1:13" ht="24" x14ac:dyDescent="0.25">
      <c r="A51" s="15">
        <v>43</v>
      </c>
      <c r="B51" s="19" t="s">
        <v>37</v>
      </c>
      <c r="C51" s="20" t="s">
        <v>128</v>
      </c>
      <c r="D51" s="21" t="s">
        <v>129</v>
      </c>
      <c r="E51" s="22" t="s">
        <v>33</v>
      </c>
      <c r="F51" s="22" t="s">
        <v>262</v>
      </c>
      <c r="G51" s="22" t="s">
        <v>264</v>
      </c>
      <c r="H51" s="24">
        <v>65.798000000000002</v>
      </c>
      <c r="I51" s="23" t="s">
        <v>265</v>
      </c>
      <c r="J51" s="18">
        <v>7400</v>
      </c>
      <c r="K51" s="16">
        <f t="shared" si="1"/>
        <v>486905.2</v>
      </c>
      <c r="L51" s="17">
        <f t="shared" si="2"/>
        <v>0</v>
      </c>
      <c r="M51" s="16">
        <f t="shared" si="3"/>
        <v>486905.2</v>
      </c>
    </row>
    <row r="52" spans="1:13" ht="24" x14ac:dyDescent="0.25">
      <c r="A52" s="15">
        <v>44</v>
      </c>
      <c r="B52" s="19" t="s">
        <v>37</v>
      </c>
      <c r="C52" s="20" t="s">
        <v>130</v>
      </c>
      <c r="D52" s="21" t="s">
        <v>131</v>
      </c>
      <c r="E52" s="22" t="s">
        <v>33</v>
      </c>
      <c r="F52" s="22" t="s">
        <v>262</v>
      </c>
      <c r="G52" s="22" t="s">
        <v>264</v>
      </c>
      <c r="H52" s="24">
        <v>65.799000000000007</v>
      </c>
      <c r="I52" s="23" t="s">
        <v>265</v>
      </c>
      <c r="J52" s="18">
        <v>7400</v>
      </c>
      <c r="K52" s="16">
        <f t="shared" si="1"/>
        <v>486912.6</v>
      </c>
      <c r="L52" s="17">
        <f t="shared" si="2"/>
        <v>0</v>
      </c>
      <c r="M52" s="16">
        <f t="shared" si="3"/>
        <v>486912.6</v>
      </c>
    </row>
    <row r="53" spans="1:13" ht="24" x14ac:dyDescent="0.25">
      <c r="A53" s="15">
        <v>45</v>
      </c>
      <c r="B53" s="19" t="s">
        <v>37</v>
      </c>
      <c r="C53" s="20" t="s">
        <v>132</v>
      </c>
      <c r="D53" s="21" t="s">
        <v>133</v>
      </c>
      <c r="E53" s="22" t="s">
        <v>33</v>
      </c>
      <c r="F53" s="22" t="s">
        <v>262</v>
      </c>
      <c r="G53" s="22" t="s">
        <v>264</v>
      </c>
      <c r="H53" s="24">
        <v>57.997999999999998</v>
      </c>
      <c r="I53" s="23" t="s">
        <v>265</v>
      </c>
      <c r="J53" s="18">
        <v>7400</v>
      </c>
      <c r="K53" s="16">
        <f t="shared" si="1"/>
        <v>429185.2</v>
      </c>
      <c r="L53" s="17">
        <f t="shared" si="2"/>
        <v>0</v>
      </c>
      <c r="M53" s="16">
        <f t="shared" si="3"/>
        <v>429185.2</v>
      </c>
    </row>
    <row r="54" spans="1:13" ht="24" x14ac:dyDescent="0.25">
      <c r="A54" s="15">
        <v>46</v>
      </c>
      <c r="B54" s="19" t="s">
        <v>27</v>
      </c>
      <c r="C54" s="20" t="s">
        <v>134</v>
      </c>
      <c r="D54" s="21" t="s">
        <v>135</v>
      </c>
      <c r="E54" s="22" t="s">
        <v>33</v>
      </c>
      <c r="F54" s="22" t="s">
        <v>262</v>
      </c>
      <c r="G54" s="22" t="s">
        <v>264</v>
      </c>
      <c r="H54" s="24">
        <v>64.997</v>
      </c>
      <c r="I54" s="23" t="s">
        <v>265</v>
      </c>
      <c r="J54" s="18">
        <v>7400</v>
      </c>
      <c r="K54" s="16">
        <f t="shared" si="1"/>
        <v>480977.8</v>
      </c>
      <c r="L54" s="17">
        <f t="shared" si="2"/>
        <v>0</v>
      </c>
      <c r="M54" s="16">
        <f t="shared" si="3"/>
        <v>480977.8</v>
      </c>
    </row>
    <row r="55" spans="1:13" ht="24" x14ac:dyDescent="0.25">
      <c r="A55" s="15">
        <v>47</v>
      </c>
      <c r="B55" s="19" t="s">
        <v>27</v>
      </c>
      <c r="C55" s="20" t="s">
        <v>136</v>
      </c>
      <c r="D55" s="21" t="s">
        <v>137</v>
      </c>
      <c r="E55" s="22" t="s">
        <v>33</v>
      </c>
      <c r="F55" s="22" t="s">
        <v>262</v>
      </c>
      <c r="G55" s="22" t="s">
        <v>264</v>
      </c>
      <c r="H55" s="24">
        <v>64.998999999999995</v>
      </c>
      <c r="I55" s="23" t="s">
        <v>265</v>
      </c>
      <c r="J55" s="18">
        <v>7400</v>
      </c>
      <c r="K55" s="16">
        <f t="shared" si="1"/>
        <v>480992.6</v>
      </c>
      <c r="L55" s="17">
        <f t="shared" si="2"/>
        <v>0</v>
      </c>
      <c r="M55" s="16">
        <f t="shared" si="3"/>
        <v>480992.6</v>
      </c>
    </row>
    <row r="56" spans="1:13" ht="24" x14ac:dyDescent="0.25">
      <c r="A56" s="15">
        <v>48</v>
      </c>
      <c r="B56" s="19" t="s">
        <v>27</v>
      </c>
      <c r="C56" s="20" t="s">
        <v>138</v>
      </c>
      <c r="D56" s="21" t="s">
        <v>139</v>
      </c>
      <c r="E56" s="22" t="s">
        <v>33</v>
      </c>
      <c r="F56" s="22" t="s">
        <v>262</v>
      </c>
      <c r="G56" s="22" t="s">
        <v>264</v>
      </c>
      <c r="H56" s="24">
        <v>64.998000000000005</v>
      </c>
      <c r="I56" s="23" t="s">
        <v>265</v>
      </c>
      <c r="J56" s="18">
        <v>7400</v>
      </c>
      <c r="K56" s="16">
        <f t="shared" si="1"/>
        <v>480985.2</v>
      </c>
      <c r="L56" s="17">
        <f t="shared" si="2"/>
        <v>0</v>
      </c>
      <c r="M56" s="16">
        <f t="shared" si="3"/>
        <v>480985.2</v>
      </c>
    </row>
    <row r="57" spans="1:13" ht="24" x14ac:dyDescent="0.25">
      <c r="A57" s="15">
        <v>49</v>
      </c>
      <c r="B57" s="19" t="s">
        <v>38</v>
      </c>
      <c r="C57" s="20" t="s">
        <v>140</v>
      </c>
      <c r="D57" s="21" t="s">
        <v>141</v>
      </c>
      <c r="E57" s="22" t="s">
        <v>33</v>
      </c>
      <c r="F57" s="22" t="s">
        <v>262</v>
      </c>
      <c r="G57" s="22" t="s">
        <v>264</v>
      </c>
      <c r="H57" s="24">
        <v>58.497999999999998</v>
      </c>
      <c r="I57" s="23" t="s">
        <v>265</v>
      </c>
      <c r="J57" s="18">
        <v>7400</v>
      </c>
      <c r="K57" s="16">
        <f t="shared" si="1"/>
        <v>432885.2</v>
      </c>
      <c r="L57" s="17">
        <f t="shared" si="2"/>
        <v>0</v>
      </c>
      <c r="M57" s="16">
        <f t="shared" si="3"/>
        <v>432885.2</v>
      </c>
    </row>
    <row r="58" spans="1:13" ht="24" x14ac:dyDescent="0.25">
      <c r="A58" s="15">
        <v>50</v>
      </c>
      <c r="B58" s="19" t="s">
        <v>39</v>
      </c>
      <c r="C58" s="20" t="s">
        <v>142</v>
      </c>
      <c r="D58" s="21" t="s">
        <v>143</v>
      </c>
      <c r="E58" s="22" t="s">
        <v>33</v>
      </c>
      <c r="F58" s="22" t="s">
        <v>262</v>
      </c>
      <c r="G58" s="22" t="s">
        <v>264</v>
      </c>
      <c r="H58" s="24">
        <v>65.998999999999995</v>
      </c>
      <c r="I58" s="23" t="s">
        <v>265</v>
      </c>
      <c r="J58" s="18">
        <v>7400</v>
      </c>
      <c r="K58" s="16">
        <f t="shared" si="1"/>
        <v>488392.6</v>
      </c>
      <c r="L58" s="17">
        <f t="shared" si="2"/>
        <v>0</v>
      </c>
      <c r="M58" s="16">
        <f t="shared" si="3"/>
        <v>488392.6</v>
      </c>
    </row>
    <row r="59" spans="1:13" ht="24" x14ac:dyDescent="0.25">
      <c r="A59" s="15">
        <v>51</v>
      </c>
      <c r="B59" s="19" t="s">
        <v>25</v>
      </c>
      <c r="C59" s="20" t="s">
        <v>144</v>
      </c>
      <c r="D59" s="21" t="s">
        <v>145</v>
      </c>
      <c r="E59" s="22" t="s">
        <v>33</v>
      </c>
      <c r="F59" s="22" t="s">
        <v>262</v>
      </c>
      <c r="G59" s="22" t="s">
        <v>264</v>
      </c>
      <c r="H59" s="24">
        <v>66.498000000000005</v>
      </c>
      <c r="I59" s="23" t="s">
        <v>265</v>
      </c>
      <c r="J59" s="18">
        <v>7400</v>
      </c>
      <c r="K59" s="16">
        <f t="shared" si="1"/>
        <v>492085.2</v>
      </c>
      <c r="L59" s="17">
        <f t="shared" si="2"/>
        <v>0</v>
      </c>
      <c r="M59" s="16">
        <f t="shared" si="3"/>
        <v>492085.2</v>
      </c>
    </row>
    <row r="60" spans="1:13" ht="24" x14ac:dyDescent="0.25">
      <c r="A60" s="15">
        <v>52</v>
      </c>
      <c r="B60" s="19" t="s">
        <v>25</v>
      </c>
      <c r="C60" s="20" t="s">
        <v>146</v>
      </c>
      <c r="D60" s="21" t="s">
        <v>147</v>
      </c>
      <c r="E60" s="22" t="s">
        <v>33</v>
      </c>
      <c r="F60" s="22" t="s">
        <v>262</v>
      </c>
      <c r="G60" s="22" t="s">
        <v>264</v>
      </c>
      <c r="H60" s="24">
        <v>66.498999999999995</v>
      </c>
      <c r="I60" s="23" t="s">
        <v>265</v>
      </c>
      <c r="J60" s="18">
        <v>7400</v>
      </c>
      <c r="K60" s="16">
        <f t="shared" si="1"/>
        <v>492092.6</v>
      </c>
      <c r="L60" s="17">
        <f t="shared" si="2"/>
        <v>0</v>
      </c>
      <c r="M60" s="16">
        <f t="shared" si="3"/>
        <v>492092.6</v>
      </c>
    </row>
    <row r="61" spans="1:13" ht="24" x14ac:dyDescent="0.25">
      <c r="A61" s="15">
        <v>53</v>
      </c>
      <c r="B61" s="19" t="s">
        <v>25</v>
      </c>
      <c r="C61" s="20" t="s">
        <v>148</v>
      </c>
      <c r="D61" s="21" t="s">
        <v>149</v>
      </c>
      <c r="E61" s="22" t="s">
        <v>33</v>
      </c>
      <c r="F61" s="22" t="s">
        <v>262</v>
      </c>
      <c r="G61" s="22" t="s">
        <v>264</v>
      </c>
      <c r="H61" s="24">
        <v>66.497</v>
      </c>
      <c r="I61" s="23" t="s">
        <v>265</v>
      </c>
      <c r="J61" s="18">
        <v>7400</v>
      </c>
      <c r="K61" s="16">
        <f t="shared" si="1"/>
        <v>492077.8</v>
      </c>
      <c r="L61" s="17">
        <f t="shared" si="2"/>
        <v>0</v>
      </c>
      <c r="M61" s="16">
        <f t="shared" si="3"/>
        <v>492077.8</v>
      </c>
    </row>
    <row r="62" spans="1:13" ht="24" x14ac:dyDescent="0.25">
      <c r="A62" s="15">
        <v>54</v>
      </c>
      <c r="B62" s="19" t="s">
        <v>25</v>
      </c>
      <c r="C62" s="20" t="s">
        <v>150</v>
      </c>
      <c r="D62" s="21" t="s">
        <v>151</v>
      </c>
      <c r="E62" s="22" t="s">
        <v>33</v>
      </c>
      <c r="F62" s="22" t="s">
        <v>262</v>
      </c>
      <c r="G62" s="22" t="s">
        <v>264</v>
      </c>
      <c r="H62" s="24">
        <v>66.498999999999995</v>
      </c>
      <c r="I62" s="23" t="s">
        <v>265</v>
      </c>
      <c r="J62" s="18">
        <v>7400</v>
      </c>
      <c r="K62" s="16">
        <f t="shared" si="1"/>
        <v>492092.6</v>
      </c>
      <c r="L62" s="17">
        <f t="shared" si="2"/>
        <v>0</v>
      </c>
      <c r="M62" s="16">
        <f t="shared" si="3"/>
        <v>492092.6</v>
      </c>
    </row>
    <row r="63" spans="1:13" ht="24" x14ac:dyDescent="0.25">
      <c r="A63" s="15">
        <v>55</v>
      </c>
      <c r="B63" s="19" t="s">
        <v>25</v>
      </c>
      <c r="C63" s="20" t="s">
        <v>152</v>
      </c>
      <c r="D63" s="21" t="s">
        <v>153</v>
      </c>
      <c r="E63" s="22" t="s">
        <v>33</v>
      </c>
      <c r="F63" s="22" t="s">
        <v>262</v>
      </c>
      <c r="G63" s="22" t="s">
        <v>264</v>
      </c>
      <c r="H63" s="24">
        <v>66.495999999999995</v>
      </c>
      <c r="I63" s="23" t="s">
        <v>265</v>
      </c>
      <c r="J63" s="18">
        <v>7400</v>
      </c>
      <c r="K63" s="16">
        <f t="shared" si="1"/>
        <v>492070.40000000002</v>
      </c>
      <c r="L63" s="17">
        <f t="shared" si="2"/>
        <v>0</v>
      </c>
      <c r="M63" s="16">
        <f t="shared" si="3"/>
        <v>492070.40000000002</v>
      </c>
    </row>
    <row r="64" spans="1:13" ht="24" x14ac:dyDescent="0.25">
      <c r="A64" s="15">
        <v>56</v>
      </c>
      <c r="B64" s="19" t="s">
        <v>25</v>
      </c>
      <c r="C64" s="20" t="s">
        <v>154</v>
      </c>
      <c r="D64" s="21" t="s">
        <v>155</v>
      </c>
      <c r="E64" s="22" t="s">
        <v>33</v>
      </c>
      <c r="F64" s="22" t="s">
        <v>262</v>
      </c>
      <c r="G64" s="22" t="s">
        <v>264</v>
      </c>
      <c r="H64" s="24">
        <v>66.498000000000005</v>
      </c>
      <c r="I64" s="23" t="s">
        <v>265</v>
      </c>
      <c r="J64" s="18">
        <v>7400</v>
      </c>
      <c r="K64" s="16">
        <f t="shared" si="1"/>
        <v>492085.2</v>
      </c>
      <c r="L64" s="17">
        <f t="shared" si="2"/>
        <v>0</v>
      </c>
      <c r="M64" s="16">
        <f t="shared" si="3"/>
        <v>492085.2</v>
      </c>
    </row>
    <row r="65" spans="1:13" ht="24" x14ac:dyDescent="0.25">
      <c r="A65" s="15">
        <v>57</v>
      </c>
      <c r="B65" s="19" t="s">
        <v>25</v>
      </c>
      <c r="C65" s="20" t="s">
        <v>156</v>
      </c>
      <c r="D65" s="21" t="s">
        <v>157</v>
      </c>
      <c r="E65" s="22" t="s">
        <v>33</v>
      </c>
      <c r="F65" s="22" t="s">
        <v>262</v>
      </c>
      <c r="G65" s="22" t="s">
        <v>264</v>
      </c>
      <c r="H65" s="24">
        <v>66.498000000000005</v>
      </c>
      <c r="I65" s="23" t="s">
        <v>265</v>
      </c>
      <c r="J65" s="18">
        <v>7400</v>
      </c>
      <c r="K65" s="16">
        <f t="shared" si="1"/>
        <v>492085.2</v>
      </c>
      <c r="L65" s="17">
        <f t="shared" si="2"/>
        <v>0</v>
      </c>
      <c r="M65" s="16">
        <f t="shared" si="3"/>
        <v>492085.2</v>
      </c>
    </row>
    <row r="66" spans="1:13" ht="24" x14ac:dyDescent="0.25">
      <c r="A66" s="15">
        <v>58</v>
      </c>
      <c r="B66" s="19" t="s">
        <v>25</v>
      </c>
      <c r="C66" s="20" t="s">
        <v>158</v>
      </c>
      <c r="D66" s="21" t="s">
        <v>159</v>
      </c>
      <c r="E66" s="22" t="s">
        <v>33</v>
      </c>
      <c r="F66" s="22" t="s">
        <v>262</v>
      </c>
      <c r="G66" s="22" t="s">
        <v>264</v>
      </c>
      <c r="H66" s="24">
        <v>66.498000000000005</v>
      </c>
      <c r="I66" s="23" t="s">
        <v>265</v>
      </c>
      <c r="J66" s="18">
        <v>7400</v>
      </c>
      <c r="K66" s="16">
        <f t="shared" si="1"/>
        <v>492085.2</v>
      </c>
      <c r="L66" s="17">
        <f t="shared" si="2"/>
        <v>0</v>
      </c>
      <c r="M66" s="16">
        <f t="shared" si="3"/>
        <v>492085.2</v>
      </c>
    </row>
    <row r="67" spans="1:13" ht="24" x14ac:dyDescent="0.25">
      <c r="A67" s="15">
        <v>59</v>
      </c>
      <c r="B67" s="19" t="s">
        <v>25</v>
      </c>
      <c r="C67" s="20" t="s">
        <v>160</v>
      </c>
      <c r="D67" s="21" t="s">
        <v>161</v>
      </c>
      <c r="E67" s="22" t="s">
        <v>33</v>
      </c>
      <c r="F67" s="22" t="s">
        <v>262</v>
      </c>
      <c r="G67" s="22" t="s">
        <v>264</v>
      </c>
      <c r="H67" s="24">
        <v>66.498000000000005</v>
      </c>
      <c r="I67" s="23" t="s">
        <v>265</v>
      </c>
      <c r="J67" s="18">
        <v>7400</v>
      </c>
      <c r="K67" s="16">
        <f t="shared" si="1"/>
        <v>492085.2</v>
      </c>
      <c r="L67" s="17">
        <f t="shared" si="2"/>
        <v>0</v>
      </c>
      <c r="M67" s="16">
        <f t="shared" si="3"/>
        <v>492085.2</v>
      </c>
    </row>
    <row r="68" spans="1:13" ht="24" x14ac:dyDescent="0.25">
      <c r="A68" s="15">
        <v>60</v>
      </c>
      <c r="B68" s="19" t="s">
        <v>25</v>
      </c>
      <c r="C68" s="20" t="s">
        <v>162</v>
      </c>
      <c r="D68" s="21" t="s">
        <v>163</v>
      </c>
      <c r="E68" s="22" t="s">
        <v>33</v>
      </c>
      <c r="F68" s="22" t="s">
        <v>262</v>
      </c>
      <c r="G68" s="22" t="s">
        <v>264</v>
      </c>
      <c r="H68" s="24">
        <v>66.498000000000005</v>
      </c>
      <c r="I68" s="23" t="s">
        <v>265</v>
      </c>
      <c r="J68" s="18">
        <v>7400</v>
      </c>
      <c r="K68" s="16">
        <f t="shared" si="1"/>
        <v>492085.2</v>
      </c>
      <c r="L68" s="17">
        <f t="shared" si="2"/>
        <v>0</v>
      </c>
      <c r="M68" s="16">
        <f t="shared" si="3"/>
        <v>492085.2</v>
      </c>
    </row>
    <row r="69" spans="1:13" ht="24" x14ac:dyDescent="0.25">
      <c r="A69" s="15">
        <v>61</v>
      </c>
      <c r="B69" s="19" t="s">
        <v>25</v>
      </c>
      <c r="C69" s="20" t="s">
        <v>164</v>
      </c>
      <c r="D69" s="21" t="s">
        <v>165</v>
      </c>
      <c r="E69" s="22" t="s">
        <v>33</v>
      </c>
      <c r="F69" s="22" t="s">
        <v>262</v>
      </c>
      <c r="G69" s="22" t="s">
        <v>264</v>
      </c>
      <c r="H69" s="24">
        <v>66.498999999999995</v>
      </c>
      <c r="I69" s="23" t="s">
        <v>265</v>
      </c>
      <c r="J69" s="18">
        <v>7400</v>
      </c>
      <c r="K69" s="16">
        <f t="shared" si="1"/>
        <v>492092.6</v>
      </c>
      <c r="L69" s="17">
        <f t="shared" si="2"/>
        <v>0</v>
      </c>
      <c r="M69" s="16">
        <f t="shared" si="3"/>
        <v>492092.6</v>
      </c>
    </row>
    <row r="70" spans="1:13" ht="24" x14ac:dyDescent="0.25">
      <c r="A70" s="15">
        <v>62</v>
      </c>
      <c r="B70" s="19" t="s">
        <v>25</v>
      </c>
      <c r="C70" s="20" t="s">
        <v>166</v>
      </c>
      <c r="D70" s="21" t="s">
        <v>167</v>
      </c>
      <c r="E70" s="22" t="s">
        <v>33</v>
      </c>
      <c r="F70" s="22" t="s">
        <v>262</v>
      </c>
      <c r="G70" s="22" t="s">
        <v>264</v>
      </c>
      <c r="H70" s="24">
        <v>66.498999999999995</v>
      </c>
      <c r="I70" s="23" t="s">
        <v>265</v>
      </c>
      <c r="J70" s="18">
        <v>7400</v>
      </c>
      <c r="K70" s="16">
        <f t="shared" si="1"/>
        <v>492092.6</v>
      </c>
      <c r="L70" s="17">
        <f t="shared" si="2"/>
        <v>0</v>
      </c>
      <c r="M70" s="16">
        <f t="shared" si="3"/>
        <v>492092.6</v>
      </c>
    </row>
    <row r="71" spans="1:13" ht="24" x14ac:dyDescent="0.25">
      <c r="A71" s="15">
        <v>63</v>
      </c>
      <c r="B71" s="19" t="s">
        <v>25</v>
      </c>
      <c r="C71" s="20" t="s">
        <v>168</v>
      </c>
      <c r="D71" s="21" t="s">
        <v>169</v>
      </c>
      <c r="E71" s="22" t="s">
        <v>33</v>
      </c>
      <c r="F71" s="22" t="s">
        <v>262</v>
      </c>
      <c r="G71" s="22" t="s">
        <v>264</v>
      </c>
      <c r="H71" s="24">
        <v>66.498999999999995</v>
      </c>
      <c r="I71" s="23" t="s">
        <v>265</v>
      </c>
      <c r="J71" s="18">
        <v>7400</v>
      </c>
      <c r="K71" s="16">
        <f t="shared" si="1"/>
        <v>492092.6</v>
      </c>
      <c r="L71" s="17">
        <f t="shared" si="2"/>
        <v>0</v>
      </c>
      <c r="M71" s="16">
        <f t="shared" si="3"/>
        <v>492092.6</v>
      </c>
    </row>
    <row r="72" spans="1:13" ht="24" x14ac:dyDescent="0.25">
      <c r="A72" s="15">
        <v>64</v>
      </c>
      <c r="B72" s="19" t="s">
        <v>25</v>
      </c>
      <c r="C72" s="20" t="s">
        <v>170</v>
      </c>
      <c r="D72" s="21" t="s">
        <v>171</v>
      </c>
      <c r="E72" s="22" t="s">
        <v>33</v>
      </c>
      <c r="F72" s="22" t="s">
        <v>262</v>
      </c>
      <c r="G72" s="22" t="s">
        <v>264</v>
      </c>
      <c r="H72" s="24">
        <v>66.498999999999995</v>
      </c>
      <c r="I72" s="23" t="s">
        <v>265</v>
      </c>
      <c r="J72" s="18">
        <v>7400</v>
      </c>
      <c r="K72" s="16">
        <f t="shared" si="1"/>
        <v>492092.6</v>
      </c>
      <c r="L72" s="17">
        <f t="shared" si="2"/>
        <v>0</v>
      </c>
      <c r="M72" s="16">
        <f t="shared" si="3"/>
        <v>492092.6</v>
      </c>
    </row>
    <row r="73" spans="1:13" ht="24" x14ac:dyDescent="0.25">
      <c r="A73" s="15">
        <v>65</v>
      </c>
      <c r="B73" s="19" t="s">
        <v>25</v>
      </c>
      <c r="C73" s="20" t="s">
        <v>172</v>
      </c>
      <c r="D73" s="21" t="s">
        <v>173</v>
      </c>
      <c r="E73" s="22" t="s">
        <v>33</v>
      </c>
      <c r="F73" s="22" t="s">
        <v>262</v>
      </c>
      <c r="G73" s="22" t="s">
        <v>264</v>
      </c>
      <c r="H73" s="24">
        <v>66.498999999999995</v>
      </c>
      <c r="I73" s="23" t="s">
        <v>265</v>
      </c>
      <c r="J73" s="18">
        <v>7400</v>
      </c>
      <c r="K73" s="16">
        <f t="shared" si="1"/>
        <v>492092.6</v>
      </c>
      <c r="L73" s="17">
        <f t="shared" si="2"/>
        <v>0</v>
      </c>
      <c r="M73" s="16">
        <f t="shared" si="3"/>
        <v>492092.6</v>
      </c>
    </row>
    <row r="74" spans="1:13" ht="24" x14ac:dyDescent="0.25">
      <c r="A74" s="15">
        <v>66</v>
      </c>
      <c r="B74" s="19" t="s">
        <v>25</v>
      </c>
      <c r="C74" s="20" t="s">
        <v>174</v>
      </c>
      <c r="D74" s="21" t="s">
        <v>175</v>
      </c>
      <c r="E74" s="22" t="s">
        <v>33</v>
      </c>
      <c r="F74" s="22" t="s">
        <v>262</v>
      </c>
      <c r="G74" s="22" t="s">
        <v>264</v>
      </c>
      <c r="H74" s="24">
        <v>66.498999999999995</v>
      </c>
      <c r="I74" s="23" t="s">
        <v>265</v>
      </c>
      <c r="J74" s="18">
        <v>7400</v>
      </c>
      <c r="K74" s="16">
        <f t="shared" ref="K74:K117" si="4">ROUND(J74*H74,2)</f>
        <v>492092.6</v>
      </c>
      <c r="L74" s="17">
        <f t="shared" ref="L74:L117" si="5">ROUND(K74*0,2)</f>
        <v>0</v>
      </c>
      <c r="M74" s="16">
        <f t="shared" ref="M74:M117" si="6">ROUND(K74+L74,2)</f>
        <v>492092.6</v>
      </c>
    </row>
    <row r="75" spans="1:13" ht="24" x14ac:dyDescent="0.25">
      <c r="A75" s="15">
        <v>67</v>
      </c>
      <c r="B75" s="19" t="s">
        <v>25</v>
      </c>
      <c r="C75" s="20" t="s">
        <v>176</v>
      </c>
      <c r="D75" s="21" t="s">
        <v>177</v>
      </c>
      <c r="E75" s="22" t="s">
        <v>33</v>
      </c>
      <c r="F75" s="22" t="s">
        <v>262</v>
      </c>
      <c r="G75" s="22" t="s">
        <v>264</v>
      </c>
      <c r="H75" s="24">
        <v>66.497</v>
      </c>
      <c r="I75" s="23" t="s">
        <v>265</v>
      </c>
      <c r="J75" s="18">
        <v>7400</v>
      </c>
      <c r="K75" s="16">
        <f t="shared" si="4"/>
        <v>492077.8</v>
      </c>
      <c r="L75" s="17">
        <f t="shared" si="5"/>
        <v>0</v>
      </c>
      <c r="M75" s="16">
        <f t="shared" si="6"/>
        <v>492077.8</v>
      </c>
    </row>
    <row r="76" spans="1:13" ht="24" x14ac:dyDescent="0.25">
      <c r="A76" s="15">
        <v>68</v>
      </c>
      <c r="B76" s="19" t="s">
        <v>25</v>
      </c>
      <c r="C76" s="20" t="s">
        <v>178</v>
      </c>
      <c r="D76" s="21" t="s">
        <v>179</v>
      </c>
      <c r="E76" s="22" t="s">
        <v>33</v>
      </c>
      <c r="F76" s="22" t="s">
        <v>262</v>
      </c>
      <c r="G76" s="22" t="s">
        <v>264</v>
      </c>
      <c r="H76" s="24">
        <v>66.498999999999995</v>
      </c>
      <c r="I76" s="23" t="s">
        <v>265</v>
      </c>
      <c r="J76" s="18">
        <v>7400</v>
      </c>
      <c r="K76" s="16">
        <f t="shared" si="4"/>
        <v>492092.6</v>
      </c>
      <c r="L76" s="17">
        <f t="shared" si="5"/>
        <v>0</v>
      </c>
      <c r="M76" s="16">
        <f t="shared" si="6"/>
        <v>492092.6</v>
      </c>
    </row>
    <row r="77" spans="1:13" ht="24" x14ac:dyDescent="0.25">
      <c r="A77" s="15">
        <v>69</v>
      </c>
      <c r="B77" s="19" t="s">
        <v>40</v>
      </c>
      <c r="C77" s="20" t="s">
        <v>180</v>
      </c>
      <c r="D77" s="21" t="s">
        <v>181</v>
      </c>
      <c r="E77" s="22" t="s">
        <v>33</v>
      </c>
      <c r="F77" s="22" t="s">
        <v>262</v>
      </c>
      <c r="G77" s="22" t="s">
        <v>264</v>
      </c>
      <c r="H77" s="24">
        <v>66.998000000000005</v>
      </c>
      <c r="I77" s="23" t="s">
        <v>265</v>
      </c>
      <c r="J77" s="18">
        <v>7400</v>
      </c>
      <c r="K77" s="16">
        <f t="shared" si="4"/>
        <v>495785.2</v>
      </c>
      <c r="L77" s="17">
        <f t="shared" si="5"/>
        <v>0</v>
      </c>
      <c r="M77" s="16">
        <f t="shared" si="6"/>
        <v>495785.2</v>
      </c>
    </row>
    <row r="78" spans="1:13" ht="24" x14ac:dyDescent="0.25">
      <c r="A78" s="15">
        <v>70</v>
      </c>
      <c r="B78" s="19" t="s">
        <v>40</v>
      </c>
      <c r="C78" s="20" t="s">
        <v>182</v>
      </c>
      <c r="D78" s="21" t="s">
        <v>183</v>
      </c>
      <c r="E78" s="22" t="s">
        <v>33</v>
      </c>
      <c r="F78" s="22" t="s">
        <v>262</v>
      </c>
      <c r="G78" s="22" t="s">
        <v>264</v>
      </c>
      <c r="H78" s="24">
        <v>66.998000000000005</v>
      </c>
      <c r="I78" s="23" t="s">
        <v>265</v>
      </c>
      <c r="J78" s="18">
        <v>7400</v>
      </c>
      <c r="K78" s="16">
        <f t="shared" si="4"/>
        <v>495785.2</v>
      </c>
      <c r="L78" s="17">
        <f t="shared" si="5"/>
        <v>0</v>
      </c>
      <c r="M78" s="16">
        <f t="shared" si="6"/>
        <v>495785.2</v>
      </c>
    </row>
    <row r="79" spans="1:13" ht="24" x14ac:dyDescent="0.25">
      <c r="A79" s="15">
        <v>71</v>
      </c>
      <c r="B79" s="19" t="s">
        <v>40</v>
      </c>
      <c r="C79" s="20" t="s">
        <v>184</v>
      </c>
      <c r="D79" s="21" t="s">
        <v>185</v>
      </c>
      <c r="E79" s="22" t="s">
        <v>33</v>
      </c>
      <c r="F79" s="22" t="s">
        <v>262</v>
      </c>
      <c r="G79" s="22" t="s">
        <v>264</v>
      </c>
      <c r="H79" s="24">
        <v>66.998000000000005</v>
      </c>
      <c r="I79" s="23" t="s">
        <v>265</v>
      </c>
      <c r="J79" s="18">
        <v>7400</v>
      </c>
      <c r="K79" s="16">
        <f t="shared" si="4"/>
        <v>495785.2</v>
      </c>
      <c r="L79" s="17">
        <f t="shared" si="5"/>
        <v>0</v>
      </c>
      <c r="M79" s="16">
        <f t="shared" si="6"/>
        <v>495785.2</v>
      </c>
    </row>
    <row r="80" spans="1:13" ht="24" x14ac:dyDescent="0.25">
      <c r="A80" s="15">
        <v>72</v>
      </c>
      <c r="B80" s="19" t="s">
        <v>40</v>
      </c>
      <c r="C80" s="20" t="s">
        <v>186</v>
      </c>
      <c r="D80" s="21" t="s">
        <v>187</v>
      </c>
      <c r="E80" s="22" t="s">
        <v>33</v>
      </c>
      <c r="F80" s="22" t="s">
        <v>262</v>
      </c>
      <c r="G80" s="22" t="s">
        <v>264</v>
      </c>
      <c r="H80" s="24">
        <v>66.997</v>
      </c>
      <c r="I80" s="23" t="s">
        <v>265</v>
      </c>
      <c r="J80" s="18">
        <v>7400</v>
      </c>
      <c r="K80" s="16">
        <f t="shared" si="4"/>
        <v>495777.8</v>
      </c>
      <c r="L80" s="17">
        <f t="shared" si="5"/>
        <v>0</v>
      </c>
      <c r="M80" s="16">
        <f t="shared" si="6"/>
        <v>495777.8</v>
      </c>
    </row>
    <row r="81" spans="1:13" ht="24" x14ac:dyDescent="0.25">
      <c r="A81" s="15">
        <v>73</v>
      </c>
      <c r="B81" s="19" t="s">
        <v>40</v>
      </c>
      <c r="C81" s="20" t="s">
        <v>188</v>
      </c>
      <c r="D81" s="21" t="s">
        <v>189</v>
      </c>
      <c r="E81" s="22" t="s">
        <v>33</v>
      </c>
      <c r="F81" s="22" t="s">
        <v>262</v>
      </c>
      <c r="G81" s="22" t="s">
        <v>264</v>
      </c>
      <c r="H81" s="24">
        <v>66.998000000000005</v>
      </c>
      <c r="I81" s="23" t="s">
        <v>265</v>
      </c>
      <c r="J81" s="18">
        <v>7400</v>
      </c>
      <c r="K81" s="16">
        <f t="shared" si="4"/>
        <v>495785.2</v>
      </c>
      <c r="L81" s="17">
        <f t="shared" si="5"/>
        <v>0</v>
      </c>
      <c r="M81" s="16">
        <f t="shared" si="6"/>
        <v>495785.2</v>
      </c>
    </row>
    <row r="82" spans="1:13" ht="24" x14ac:dyDescent="0.25">
      <c r="A82" s="15">
        <v>74</v>
      </c>
      <c r="B82" s="19" t="s">
        <v>40</v>
      </c>
      <c r="C82" s="20" t="s">
        <v>190</v>
      </c>
      <c r="D82" s="21" t="s">
        <v>191</v>
      </c>
      <c r="E82" s="22" t="s">
        <v>33</v>
      </c>
      <c r="F82" s="22" t="s">
        <v>262</v>
      </c>
      <c r="G82" s="22" t="s">
        <v>264</v>
      </c>
      <c r="H82" s="24">
        <v>66.998999999999995</v>
      </c>
      <c r="I82" s="23" t="s">
        <v>265</v>
      </c>
      <c r="J82" s="18">
        <v>7400</v>
      </c>
      <c r="K82" s="16">
        <f t="shared" si="4"/>
        <v>495792.6</v>
      </c>
      <c r="L82" s="17">
        <f t="shared" si="5"/>
        <v>0</v>
      </c>
      <c r="M82" s="16">
        <f t="shared" si="6"/>
        <v>495792.6</v>
      </c>
    </row>
    <row r="83" spans="1:13" ht="24" x14ac:dyDescent="0.25">
      <c r="A83" s="15">
        <v>75</v>
      </c>
      <c r="B83" s="19" t="s">
        <v>41</v>
      </c>
      <c r="C83" s="20" t="s">
        <v>192</v>
      </c>
      <c r="D83" s="21" t="s">
        <v>193</v>
      </c>
      <c r="E83" s="22" t="s">
        <v>33</v>
      </c>
      <c r="F83" s="22" t="s">
        <v>262</v>
      </c>
      <c r="G83" s="22" t="s">
        <v>264</v>
      </c>
      <c r="H83" s="24">
        <v>64.998999999999995</v>
      </c>
      <c r="I83" s="23" t="s">
        <v>265</v>
      </c>
      <c r="J83" s="18">
        <v>7400</v>
      </c>
      <c r="K83" s="16">
        <f t="shared" si="4"/>
        <v>480992.6</v>
      </c>
      <c r="L83" s="17">
        <f t="shared" si="5"/>
        <v>0</v>
      </c>
      <c r="M83" s="16">
        <f t="shared" si="6"/>
        <v>480992.6</v>
      </c>
    </row>
    <row r="84" spans="1:13" ht="24" x14ac:dyDescent="0.25">
      <c r="A84" s="15">
        <v>76</v>
      </c>
      <c r="B84" s="19" t="s">
        <v>42</v>
      </c>
      <c r="C84" s="20" t="s">
        <v>194</v>
      </c>
      <c r="D84" s="21" t="s">
        <v>195</v>
      </c>
      <c r="E84" s="22" t="s">
        <v>33</v>
      </c>
      <c r="F84" s="22" t="s">
        <v>262</v>
      </c>
      <c r="G84" s="22" t="s">
        <v>264</v>
      </c>
      <c r="H84" s="24">
        <v>65.998000000000005</v>
      </c>
      <c r="I84" s="23" t="s">
        <v>265</v>
      </c>
      <c r="J84" s="18">
        <v>7400</v>
      </c>
      <c r="K84" s="16">
        <f t="shared" si="4"/>
        <v>488385.2</v>
      </c>
      <c r="L84" s="17">
        <f t="shared" si="5"/>
        <v>0</v>
      </c>
      <c r="M84" s="16">
        <f t="shared" si="6"/>
        <v>488385.2</v>
      </c>
    </row>
    <row r="85" spans="1:13" ht="24" x14ac:dyDescent="0.25">
      <c r="A85" s="15">
        <v>77</v>
      </c>
      <c r="B85" s="19" t="s">
        <v>30</v>
      </c>
      <c r="C85" s="20" t="s">
        <v>196</v>
      </c>
      <c r="D85" s="21" t="s">
        <v>197</v>
      </c>
      <c r="E85" s="22" t="s">
        <v>33</v>
      </c>
      <c r="F85" s="22" t="s">
        <v>262</v>
      </c>
      <c r="G85" s="22" t="s">
        <v>264</v>
      </c>
      <c r="H85" s="24">
        <v>65.998000000000005</v>
      </c>
      <c r="I85" s="23" t="s">
        <v>265</v>
      </c>
      <c r="J85" s="18">
        <v>7400</v>
      </c>
      <c r="K85" s="16">
        <f t="shared" si="4"/>
        <v>488385.2</v>
      </c>
      <c r="L85" s="17">
        <f t="shared" si="5"/>
        <v>0</v>
      </c>
      <c r="M85" s="16">
        <f t="shared" si="6"/>
        <v>488385.2</v>
      </c>
    </row>
    <row r="86" spans="1:13" ht="24" x14ac:dyDescent="0.25">
      <c r="A86" s="15">
        <v>78</v>
      </c>
      <c r="B86" s="19" t="s">
        <v>30</v>
      </c>
      <c r="C86" s="20" t="s">
        <v>198</v>
      </c>
      <c r="D86" s="21" t="s">
        <v>199</v>
      </c>
      <c r="E86" s="22" t="s">
        <v>33</v>
      </c>
      <c r="F86" s="22" t="s">
        <v>262</v>
      </c>
      <c r="G86" s="22" t="s">
        <v>264</v>
      </c>
      <c r="H86" s="24">
        <v>66.399000000000001</v>
      </c>
      <c r="I86" s="23" t="s">
        <v>265</v>
      </c>
      <c r="J86" s="18">
        <v>7400</v>
      </c>
      <c r="K86" s="16">
        <f t="shared" si="4"/>
        <v>491352.6</v>
      </c>
      <c r="L86" s="17">
        <f t="shared" si="5"/>
        <v>0</v>
      </c>
      <c r="M86" s="16">
        <f t="shared" si="6"/>
        <v>491352.6</v>
      </c>
    </row>
    <row r="87" spans="1:13" ht="24" x14ac:dyDescent="0.25">
      <c r="A87" s="15">
        <v>79</v>
      </c>
      <c r="B87" s="19" t="s">
        <v>30</v>
      </c>
      <c r="C87" s="20" t="s">
        <v>200</v>
      </c>
      <c r="D87" s="21" t="s">
        <v>201</v>
      </c>
      <c r="E87" s="22" t="s">
        <v>33</v>
      </c>
      <c r="F87" s="22" t="s">
        <v>262</v>
      </c>
      <c r="G87" s="22" t="s">
        <v>264</v>
      </c>
      <c r="H87" s="24">
        <v>65.998999999999995</v>
      </c>
      <c r="I87" s="23" t="s">
        <v>265</v>
      </c>
      <c r="J87" s="18">
        <v>7400</v>
      </c>
      <c r="K87" s="16">
        <f t="shared" si="4"/>
        <v>488392.6</v>
      </c>
      <c r="L87" s="17">
        <f t="shared" si="5"/>
        <v>0</v>
      </c>
      <c r="M87" s="16">
        <f t="shared" si="6"/>
        <v>488392.6</v>
      </c>
    </row>
    <row r="88" spans="1:13" ht="24" x14ac:dyDescent="0.25">
      <c r="A88" s="15">
        <v>80</v>
      </c>
      <c r="B88" s="19" t="s">
        <v>30</v>
      </c>
      <c r="C88" s="20" t="s">
        <v>202</v>
      </c>
      <c r="D88" s="21" t="s">
        <v>203</v>
      </c>
      <c r="E88" s="22" t="s">
        <v>33</v>
      </c>
      <c r="F88" s="22" t="s">
        <v>262</v>
      </c>
      <c r="G88" s="22" t="s">
        <v>264</v>
      </c>
      <c r="H88" s="24">
        <v>65.998000000000005</v>
      </c>
      <c r="I88" s="23" t="s">
        <v>265</v>
      </c>
      <c r="J88" s="18">
        <v>7400</v>
      </c>
      <c r="K88" s="16">
        <f t="shared" si="4"/>
        <v>488385.2</v>
      </c>
      <c r="L88" s="17">
        <f t="shared" si="5"/>
        <v>0</v>
      </c>
      <c r="M88" s="16">
        <f t="shared" si="6"/>
        <v>488385.2</v>
      </c>
    </row>
    <row r="89" spans="1:13" ht="24" x14ac:dyDescent="0.25">
      <c r="A89" s="15">
        <v>81</v>
      </c>
      <c r="B89" s="19" t="s">
        <v>30</v>
      </c>
      <c r="C89" s="20" t="s">
        <v>204</v>
      </c>
      <c r="D89" s="21" t="s">
        <v>205</v>
      </c>
      <c r="E89" s="22" t="s">
        <v>33</v>
      </c>
      <c r="F89" s="22" t="s">
        <v>262</v>
      </c>
      <c r="G89" s="22" t="s">
        <v>264</v>
      </c>
      <c r="H89" s="24">
        <v>65.997</v>
      </c>
      <c r="I89" s="23" t="s">
        <v>265</v>
      </c>
      <c r="J89" s="18">
        <v>7400</v>
      </c>
      <c r="K89" s="16">
        <f t="shared" si="4"/>
        <v>488377.8</v>
      </c>
      <c r="L89" s="17">
        <f t="shared" si="5"/>
        <v>0</v>
      </c>
      <c r="M89" s="16">
        <f t="shared" si="6"/>
        <v>488377.8</v>
      </c>
    </row>
    <row r="90" spans="1:13" ht="24" x14ac:dyDescent="0.25">
      <c r="A90" s="15">
        <v>82</v>
      </c>
      <c r="B90" s="19" t="s">
        <v>30</v>
      </c>
      <c r="C90" s="20" t="s">
        <v>206</v>
      </c>
      <c r="D90" s="21" t="s">
        <v>207</v>
      </c>
      <c r="E90" s="22" t="s">
        <v>33</v>
      </c>
      <c r="F90" s="22" t="s">
        <v>262</v>
      </c>
      <c r="G90" s="22" t="s">
        <v>264</v>
      </c>
      <c r="H90" s="24">
        <v>65.998000000000005</v>
      </c>
      <c r="I90" s="23" t="s">
        <v>265</v>
      </c>
      <c r="J90" s="18">
        <v>7400</v>
      </c>
      <c r="K90" s="16">
        <f t="shared" si="4"/>
        <v>488385.2</v>
      </c>
      <c r="L90" s="17">
        <f t="shared" si="5"/>
        <v>0</v>
      </c>
      <c r="M90" s="16">
        <f t="shared" si="6"/>
        <v>488385.2</v>
      </c>
    </row>
    <row r="91" spans="1:13" ht="24" x14ac:dyDescent="0.25">
      <c r="A91" s="15">
        <v>83</v>
      </c>
      <c r="B91" s="19" t="s">
        <v>30</v>
      </c>
      <c r="C91" s="20" t="s">
        <v>208</v>
      </c>
      <c r="D91" s="21" t="s">
        <v>209</v>
      </c>
      <c r="E91" s="22" t="s">
        <v>33</v>
      </c>
      <c r="F91" s="22" t="s">
        <v>262</v>
      </c>
      <c r="G91" s="22" t="s">
        <v>264</v>
      </c>
      <c r="H91" s="24">
        <v>65.998000000000005</v>
      </c>
      <c r="I91" s="23" t="s">
        <v>265</v>
      </c>
      <c r="J91" s="18">
        <v>7400</v>
      </c>
      <c r="K91" s="16">
        <f t="shared" si="4"/>
        <v>488385.2</v>
      </c>
      <c r="L91" s="17">
        <f t="shared" si="5"/>
        <v>0</v>
      </c>
      <c r="M91" s="16">
        <f t="shared" si="6"/>
        <v>488385.2</v>
      </c>
    </row>
    <row r="92" spans="1:13" ht="24" x14ac:dyDescent="0.25">
      <c r="A92" s="15">
        <v>84</v>
      </c>
      <c r="B92" s="19" t="s">
        <v>30</v>
      </c>
      <c r="C92" s="20" t="s">
        <v>210</v>
      </c>
      <c r="D92" s="21" t="s">
        <v>211</v>
      </c>
      <c r="E92" s="22" t="s">
        <v>33</v>
      </c>
      <c r="F92" s="22" t="s">
        <v>262</v>
      </c>
      <c r="G92" s="22" t="s">
        <v>264</v>
      </c>
      <c r="H92" s="24">
        <v>65.998000000000005</v>
      </c>
      <c r="I92" s="23" t="s">
        <v>265</v>
      </c>
      <c r="J92" s="18">
        <v>7400</v>
      </c>
      <c r="K92" s="16">
        <f t="shared" si="4"/>
        <v>488385.2</v>
      </c>
      <c r="L92" s="17">
        <f t="shared" si="5"/>
        <v>0</v>
      </c>
      <c r="M92" s="16">
        <f t="shared" si="6"/>
        <v>488385.2</v>
      </c>
    </row>
    <row r="93" spans="1:13" ht="24" x14ac:dyDescent="0.25">
      <c r="A93" s="15">
        <v>85</v>
      </c>
      <c r="B93" s="19" t="s">
        <v>30</v>
      </c>
      <c r="C93" s="20" t="s">
        <v>212</v>
      </c>
      <c r="D93" s="21" t="s">
        <v>213</v>
      </c>
      <c r="E93" s="22" t="s">
        <v>33</v>
      </c>
      <c r="F93" s="22" t="s">
        <v>262</v>
      </c>
      <c r="G93" s="22" t="s">
        <v>264</v>
      </c>
      <c r="H93" s="24">
        <v>65.997</v>
      </c>
      <c r="I93" s="23" t="s">
        <v>265</v>
      </c>
      <c r="J93" s="18">
        <v>7400</v>
      </c>
      <c r="K93" s="16">
        <f t="shared" si="4"/>
        <v>488377.8</v>
      </c>
      <c r="L93" s="17">
        <f t="shared" si="5"/>
        <v>0</v>
      </c>
      <c r="M93" s="16">
        <f t="shared" si="6"/>
        <v>488377.8</v>
      </c>
    </row>
    <row r="94" spans="1:13" ht="24" x14ac:dyDescent="0.25">
      <c r="A94" s="15">
        <v>86</v>
      </c>
      <c r="B94" s="19" t="s">
        <v>30</v>
      </c>
      <c r="C94" s="20" t="s">
        <v>214</v>
      </c>
      <c r="D94" s="21" t="s">
        <v>215</v>
      </c>
      <c r="E94" s="22" t="s">
        <v>33</v>
      </c>
      <c r="F94" s="22" t="s">
        <v>262</v>
      </c>
      <c r="G94" s="22" t="s">
        <v>264</v>
      </c>
      <c r="H94" s="24">
        <v>65.998999999999995</v>
      </c>
      <c r="I94" s="23" t="s">
        <v>265</v>
      </c>
      <c r="J94" s="18">
        <v>7400</v>
      </c>
      <c r="K94" s="16">
        <f t="shared" si="4"/>
        <v>488392.6</v>
      </c>
      <c r="L94" s="17">
        <f t="shared" si="5"/>
        <v>0</v>
      </c>
      <c r="M94" s="16">
        <f t="shared" si="6"/>
        <v>488392.6</v>
      </c>
    </row>
    <row r="95" spans="1:13" ht="24" x14ac:dyDescent="0.25">
      <c r="A95" s="15">
        <v>87</v>
      </c>
      <c r="B95" s="19" t="s">
        <v>31</v>
      </c>
      <c r="C95" s="20" t="s">
        <v>216</v>
      </c>
      <c r="D95" s="21" t="s">
        <v>217</v>
      </c>
      <c r="E95" s="22" t="s">
        <v>33</v>
      </c>
      <c r="F95" s="22" t="s">
        <v>262</v>
      </c>
      <c r="G95" s="22" t="s">
        <v>264</v>
      </c>
      <c r="H95" s="24">
        <v>65.998000000000005</v>
      </c>
      <c r="I95" s="23" t="s">
        <v>265</v>
      </c>
      <c r="J95" s="18">
        <v>7400</v>
      </c>
      <c r="K95" s="16">
        <f t="shared" si="4"/>
        <v>488385.2</v>
      </c>
      <c r="L95" s="17">
        <f t="shared" si="5"/>
        <v>0</v>
      </c>
      <c r="M95" s="16">
        <f t="shared" si="6"/>
        <v>488385.2</v>
      </c>
    </row>
    <row r="96" spans="1:13" ht="24" x14ac:dyDescent="0.25">
      <c r="A96" s="15">
        <v>88</v>
      </c>
      <c r="B96" s="19" t="s">
        <v>31</v>
      </c>
      <c r="C96" s="20" t="s">
        <v>218</v>
      </c>
      <c r="D96" s="21" t="s">
        <v>219</v>
      </c>
      <c r="E96" s="22" t="s">
        <v>33</v>
      </c>
      <c r="F96" s="22" t="s">
        <v>262</v>
      </c>
      <c r="G96" s="22" t="s">
        <v>264</v>
      </c>
      <c r="H96" s="24">
        <v>65.998000000000005</v>
      </c>
      <c r="I96" s="23" t="s">
        <v>265</v>
      </c>
      <c r="J96" s="18">
        <v>7400</v>
      </c>
      <c r="K96" s="16">
        <f t="shared" si="4"/>
        <v>488385.2</v>
      </c>
      <c r="L96" s="17">
        <f t="shared" si="5"/>
        <v>0</v>
      </c>
      <c r="M96" s="16">
        <f t="shared" si="6"/>
        <v>488385.2</v>
      </c>
    </row>
    <row r="97" spans="1:13" ht="24" x14ac:dyDescent="0.25">
      <c r="A97" s="15">
        <v>89</v>
      </c>
      <c r="B97" s="19" t="s">
        <v>32</v>
      </c>
      <c r="C97" s="20" t="s">
        <v>220</v>
      </c>
      <c r="D97" s="21" t="s">
        <v>221</v>
      </c>
      <c r="E97" s="22" t="s">
        <v>33</v>
      </c>
      <c r="F97" s="22" t="s">
        <v>262</v>
      </c>
      <c r="G97" s="22" t="s">
        <v>264</v>
      </c>
      <c r="H97" s="24">
        <v>64.998000000000005</v>
      </c>
      <c r="I97" s="23" t="s">
        <v>265</v>
      </c>
      <c r="J97" s="18">
        <v>7400</v>
      </c>
      <c r="K97" s="16">
        <f t="shared" si="4"/>
        <v>480985.2</v>
      </c>
      <c r="L97" s="17">
        <f t="shared" si="5"/>
        <v>0</v>
      </c>
      <c r="M97" s="16">
        <f t="shared" si="6"/>
        <v>480985.2</v>
      </c>
    </row>
    <row r="98" spans="1:13" ht="24" x14ac:dyDescent="0.25">
      <c r="A98" s="15">
        <v>90</v>
      </c>
      <c r="B98" s="19" t="s">
        <v>43</v>
      </c>
      <c r="C98" s="20" t="s">
        <v>222</v>
      </c>
      <c r="D98" s="21" t="s">
        <v>223</v>
      </c>
      <c r="E98" s="22" t="s">
        <v>33</v>
      </c>
      <c r="F98" s="22" t="s">
        <v>263</v>
      </c>
      <c r="G98" s="22" t="s">
        <v>264</v>
      </c>
      <c r="H98" s="24">
        <v>66.997</v>
      </c>
      <c r="I98" s="23" t="s">
        <v>265</v>
      </c>
      <c r="J98" s="18">
        <v>7400</v>
      </c>
      <c r="K98" s="16">
        <f t="shared" si="4"/>
        <v>495777.8</v>
      </c>
      <c r="L98" s="17">
        <f t="shared" si="5"/>
        <v>0</v>
      </c>
      <c r="M98" s="16">
        <f t="shared" si="6"/>
        <v>495777.8</v>
      </c>
    </row>
    <row r="99" spans="1:13" ht="24" x14ac:dyDescent="0.25">
      <c r="A99" s="15">
        <v>91</v>
      </c>
      <c r="B99" s="19" t="s">
        <v>28</v>
      </c>
      <c r="C99" s="20" t="s">
        <v>224</v>
      </c>
      <c r="D99" s="21" t="s">
        <v>225</v>
      </c>
      <c r="E99" s="22" t="s">
        <v>33</v>
      </c>
      <c r="F99" s="22" t="s">
        <v>263</v>
      </c>
      <c r="G99" s="22" t="s">
        <v>264</v>
      </c>
      <c r="H99" s="24">
        <v>64.997</v>
      </c>
      <c r="I99" s="23" t="s">
        <v>265</v>
      </c>
      <c r="J99" s="18">
        <v>7400</v>
      </c>
      <c r="K99" s="16">
        <f t="shared" si="4"/>
        <v>480977.8</v>
      </c>
      <c r="L99" s="17">
        <f t="shared" si="5"/>
        <v>0</v>
      </c>
      <c r="M99" s="16">
        <f t="shared" si="6"/>
        <v>480977.8</v>
      </c>
    </row>
    <row r="100" spans="1:13" ht="24" x14ac:dyDescent="0.25">
      <c r="A100" s="15">
        <v>92</v>
      </c>
      <c r="B100" s="19" t="s">
        <v>28</v>
      </c>
      <c r="C100" s="20" t="s">
        <v>226</v>
      </c>
      <c r="D100" s="21" t="s">
        <v>227</v>
      </c>
      <c r="E100" s="22" t="s">
        <v>33</v>
      </c>
      <c r="F100" s="22" t="s">
        <v>263</v>
      </c>
      <c r="G100" s="22" t="s">
        <v>264</v>
      </c>
      <c r="H100" s="24">
        <v>64.998000000000005</v>
      </c>
      <c r="I100" s="23" t="s">
        <v>265</v>
      </c>
      <c r="J100" s="18">
        <v>7400</v>
      </c>
      <c r="K100" s="16">
        <f t="shared" si="4"/>
        <v>480985.2</v>
      </c>
      <c r="L100" s="17">
        <f t="shared" si="5"/>
        <v>0</v>
      </c>
      <c r="M100" s="16">
        <f t="shared" si="6"/>
        <v>480985.2</v>
      </c>
    </row>
    <row r="101" spans="1:13" ht="24" x14ac:dyDescent="0.25">
      <c r="A101" s="15">
        <v>93</v>
      </c>
      <c r="B101" s="19" t="s">
        <v>28</v>
      </c>
      <c r="C101" s="20" t="s">
        <v>228</v>
      </c>
      <c r="D101" s="21" t="s">
        <v>229</v>
      </c>
      <c r="E101" s="22" t="s">
        <v>33</v>
      </c>
      <c r="F101" s="22" t="s">
        <v>263</v>
      </c>
      <c r="G101" s="22" t="s">
        <v>264</v>
      </c>
      <c r="H101" s="24">
        <v>65.998000000000005</v>
      </c>
      <c r="I101" s="23" t="s">
        <v>265</v>
      </c>
      <c r="J101" s="18">
        <v>7400</v>
      </c>
      <c r="K101" s="16">
        <f t="shared" si="4"/>
        <v>488385.2</v>
      </c>
      <c r="L101" s="17">
        <f t="shared" si="5"/>
        <v>0</v>
      </c>
      <c r="M101" s="16">
        <f t="shared" si="6"/>
        <v>488385.2</v>
      </c>
    </row>
    <row r="102" spans="1:13" ht="24" x14ac:dyDescent="0.25">
      <c r="A102" s="15">
        <v>94</v>
      </c>
      <c r="B102" s="19" t="s">
        <v>26</v>
      </c>
      <c r="C102" s="20" t="s">
        <v>230</v>
      </c>
      <c r="D102" s="21" t="s">
        <v>231</v>
      </c>
      <c r="E102" s="22" t="s">
        <v>33</v>
      </c>
      <c r="F102" s="22" t="s">
        <v>263</v>
      </c>
      <c r="G102" s="22" t="s">
        <v>264</v>
      </c>
      <c r="H102" s="24">
        <v>65.498000000000005</v>
      </c>
      <c r="I102" s="23" t="s">
        <v>265</v>
      </c>
      <c r="J102" s="18">
        <v>7400</v>
      </c>
      <c r="K102" s="16">
        <f t="shared" si="4"/>
        <v>484685.2</v>
      </c>
      <c r="L102" s="17">
        <f t="shared" si="5"/>
        <v>0</v>
      </c>
      <c r="M102" s="16">
        <f t="shared" si="6"/>
        <v>484685.2</v>
      </c>
    </row>
    <row r="103" spans="1:13" ht="24" x14ac:dyDescent="0.25">
      <c r="A103" s="15">
        <v>95</v>
      </c>
      <c r="B103" s="19" t="s">
        <v>29</v>
      </c>
      <c r="C103" s="20" t="s">
        <v>232</v>
      </c>
      <c r="D103" s="21" t="s">
        <v>233</v>
      </c>
      <c r="E103" s="22" t="s">
        <v>33</v>
      </c>
      <c r="F103" s="22" t="s">
        <v>263</v>
      </c>
      <c r="G103" s="22" t="s">
        <v>264</v>
      </c>
      <c r="H103" s="24">
        <v>65.998999999999995</v>
      </c>
      <c r="I103" s="23" t="s">
        <v>265</v>
      </c>
      <c r="J103" s="18">
        <v>7400</v>
      </c>
      <c r="K103" s="16">
        <f t="shared" si="4"/>
        <v>488392.6</v>
      </c>
      <c r="L103" s="17">
        <f t="shared" si="5"/>
        <v>0</v>
      </c>
      <c r="M103" s="16">
        <f t="shared" si="6"/>
        <v>488392.6</v>
      </c>
    </row>
    <row r="104" spans="1:13" ht="24" x14ac:dyDescent="0.25">
      <c r="A104" s="15">
        <v>96</v>
      </c>
      <c r="B104" s="19" t="s">
        <v>29</v>
      </c>
      <c r="C104" s="20" t="s">
        <v>234</v>
      </c>
      <c r="D104" s="21" t="s">
        <v>235</v>
      </c>
      <c r="E104" s="22" t="s">
        <v>33</v>
      </c>
      <c r="F104" s="22" t="s">
        <v>263</v>
      </c>
      <c r="G104" s="22" t="s">
        <v>264</v>
      </c>
      <c r="H104" s="24">
        <v>65.998000000000005</v>
      </c>
      <c r="I104" s="23" t="s">
        <v>265</v>
      </c>
      <c r="J104" s="18">
        <v>7400</v>
      </c>
      <c r="K104" s="16">
        <f t="shared" si="4"/>
        <v>488385.2</v>
      </c>
      <c r="L104" s="17">
        <f t="shared" si="5"/>
        <v>0</v>
      </c>
      <c r="M104" s="16">
        <f t="shared" si="6"/>
        <v>488385.2</v>
      </c>
    </row>
    <row r="105" spans="1:13" ht="24" x14ac:dyDescent="0.25">
      <c r="A105" s="15">
        <v>97</v>
      </c>
      <c r="B105" s="19" t="s">
        <v>30</v>
      </c>
      <c r="C105" s="20" t="s">
        <v>236</v>
      </c>
      <c r="D105" s="21" t="s">
        <v>237</v>
      </c>
      <c r="E105" s="22" t="s">
        <v>33</v>
      </c>
      <c r="F105" s="22" t="s">
        <v>263</v>
      </c>
      <c r="G105" s="22" t="s">
        <v>264</v>
      </c>
      <c r="H105" s="24">
        <v>61.999000000000002</v>
      </c>
      <c r="I105" s="23" t="s">
        <v>265</v>
      </c>
      <c r="J105" s="18">
        <v>7400</v>
      </c>
      <c r="K105" s="16">
        <f t="shared" si="4"/>
        <v>458792.6</v>
      </c>
      <c r="L105" s="17">
        <f t="shared" si="5"/>
        <v>0</v>
      </c>
      <c r="M105" s="16">
        <f t="shared" si="6"/>
        <v>458792.6</v>
      </c>
    </row>
    <row r="106" spans="1:13" ht="24" x14ac:dyDescent="0.25">
      <c r="A106" s="15">
        <v>98</v>
      </c>
      <c r="B106" s="19" t="s">
        <v>30</v>
      </c>
      <c r="C106" s="20" t="s">
        <v>238</v>
      </c>
      <c r="D106" s="21" t="s">
        <v>239</v>
      </c>
      <c r="E106" s="22" t="s">
        <v>33</v>
      </c>
      <c r="F106" s="22" t="s">
        <v>263</v>
      </c>
      <c r="G106" s="22" t="s">
        <v>264</v>
      </c>
      <c r="H106" s="24">
        <v>65.998999999999995</v>
      </c>
      <c r="I106" s="23" t="s">
        <v>265</v>
      </c>
      <c r="J106" s="18">
        <v>7400</v>
      </c>
      <c r="K106" s="16">
        <f t="shared" si="4"/>
        <v>488392.6</v>
      </c>
      <c r="L106" s="17">
        <f t="shared" si="5"/>
        <v>0</v>
      </c>
      <c r="M106" s="16">
        <f t="shared" si="6"/>
        <v>488392.6</v>
      </c>
    </row>
    <row r="107" spans="1:13" ht="24" x14ac:dyDescent="0.25">
      <c r="A107" s="15">
        <v>99</v>
      </c>
      <c r="B107" s="19" t="s">
        <v>30</v>
      </c>
      <c r="C107" s="20" t="s">
        <v>240</v>
      </c>
      <c r="D107" s="21" t="s">
        <v>241</v>
      </c>
      <c r="E107" s="22" t="s">
        <v>33</v>
      </c>
      <c r="F107" s="22" t="s">
        <v>263</v>
      </c>
      <c r="G107" s="22" t="s">
        <v>264</v>
      </c>
      <c r="H107" s="24">
        <v>65.998999999999995</v>
      </c>
      <c r="I107" s="23" t="s">
        <v>265</v>
      </c>
      <c r="J107" s="18">
        <v>7400</v>
      </c>
      <c r="K107" s="16">
        <f t="shared" si="4"/>
        <v>488392.6</v>
      </c>
      <c r="L107" s="17">
        <f t="shared" si="5"/>
        <v>0</v>
      </c>
      <c r="M107" s="16">
        <f t="shared" si="6"/>
        <v>488392.6</v>
      </c>
    </row>
    <row r="108" spans="1:13" ht="24" x14ac:dyDescent="0.25">
      <c r="A108" s="15">
        <v>100</v>
      </c>
      <c r="B108" s="19" t="s">
        <v>30</v>
      </c>
      <c r="C108" s="20" t="s">
        <v>242</v>
      </c>
      <c r="D108" s="21" t="s">
        <v>243</v>
      </c>
      <c r="E108" s="22" t="s">
        <v>33</v>
      </c>
      <c r="F108" s="22" t="s">
        <v>263</v>
      </c>
      <c r="G108" s="22" t="s">
        <v>264</v>
      </c>
      <c r="H108" s="24">
        <v>65.998999999999995</v>
      </c>
      <c r="I108" s="23" t="s">
        <v>265</v>
      </c>
      <c r="J108" s="18">
        <v>7400</v>
      </c>
      <c r="K108" s="16">
        <f t="shared" si="4"/>
        <v>488392.6</v>
      </c>
      <c r="L108" s="17">
        <f t="shared" si="5"/>
        <v>0</v>
      </c>
      <c r="M108" s="16">
        <f t="shared" si="6"/>
        <v>488392.6</v>
      </c>
    </row>
    <row r="109" spans="1:13" ht="24" x14ac:dyDescent="0.25">
      <c r="A109" s="15">
        <v>101</v>
      </c>
      <c r="B109" s="19" t="s">
        <v>30</v>
      </c>
      <c r="C109" s="20" t="s">
        <v>244</v>
      </c>
      <c r="D109" s="21" t="s">
        <v>245</v>
      </c>
      <c r="E109" s="22" t="s">
        <v>33</v>
      </c>
      <c r="F109" s="22" t="s">
        <v>263</v>
      </c>
      <c r="G109" s="22" t="s">
        <v>264</v>
      </c>
      <c r="H109" s="24">
        <v>65.998000000000005</v>
      </c>
      <c r="I109" s="23" t="s">
        <v>265</v>
      </c>
      <c r="J109" s="18">
        <v>7400</v>
      </c>
      <c r="K109" s="16">
        <f t="shared" si="4"/>
        <v>488385.2</v>
      </c>
      <c r="L109" s="17">
        <f t="shared" si="5"/>
        <v>0</v>
      </c>
      <c r="M109" s="16">
        <f t="shared" si="6"/>
        <v>488385.2</v>
      </c>
    </row>
    <row r="110" spans="1:13" ht="24" x14ac:dyDescent="0.25">
      <c r="A110" s="15">
        <v>102</v>
      </c>
      <c r="B110" s="19" t="s">
        <v>30</v>
      </c>
      <c r="C110" s="20" t="s">
        <v>246</v>
      </c>
      <c r="D110" s="21" t="s">
        <v>247</v>
      </c>
      <c r="E110" s="22" t="s">
        <v>33</v>
      </c>
      <c r="F110" s="22" t="s">
        <v>263</v>
      </c>
      <c r="G110" s="22" t="s">
        <v>264</v>
      </c>
      <c r="H110" s="24">
        <v>65.998999999999995</v>
      </c>
      <c r="I110" s="23" t="s">
        <v>265</v>
      </c>
      <c r="J110" s="18">
        <v>7400</v>
      </c>
      <c r="K110" s="16">
        <f t="shared" si="4"/>
        <v>488392.6</v>
      </c>
      <c r="L110" s="17">
        <f t="shared" si="5"/>
        <v>0</v>
      </c>
      <c r="M110" s="16">
        <f t="shared" si="6"/>
        <v>488392.6</v>
      </c>
    </row>
    <row r="111" spans="1:13" ht="24" x14ac:dyDescent="0.25">
      <c r="A111" s="15">
        <v>103</v>
      </c>
      <c r="B111" s="19" t="s">
        <v>30</v>
      </c>
      <c r="C111" s="20" t="s">
        <v>248</v>
      </c>
      <c r="D111" s="21" t="s">
        <v>249</v>
      </c>
      <c r="E111" s="22" t="s">
        <v>33</v>
      </c>
      <c r="F111" s="22" t="s">
        <v>263</v>
      </c>
      <c r="G111" s="22" t="s">
        <v>264</v>
      </c>
      <c r="H111" s="24">
        <v>65.998999999999995</v>
      </c>
      <c r="I111" s="23" t="s">
        <v>265</v>
      </c>
      <c r="J111" s="18">
        <v>7400</v>
      </c>
      <c r="K111" s="16">
        <f t="shared" si="4"/>
        <v>488392.6</v>
      </c>
      <c r="L111" s="17">
        <f t="shared" si="5"/>
        <v>0</v>
      </c>
      <c r="M111" s="16">
        <f t="shared" si="6"/>
        <v>488392.6</v>
      </c>
    </row>
    <row r="112" spans="1:13" ht="24" x14ac:dyDescent="0.25">
      <c r="A112" s="15">
        <v>104</v>
      </c>
      <c r="B112" s="19" t="s">
        <v>30</v>
      </c>
      <c r="C112" s="20" t="s">
        <v>250</v>
      </c>
      <c r="D112" s="21" t="s">
        <v>251</v>
      </c>
      <c r="E112" s="22" t="s">
        <v>33</v>
      </c>
      <c r="F112" s="22" t="s">
        <v>263</v>
      </c>
      <c r="G112" s="22" t="s">
        <v>264</v>
      </c>
      <c r="H112" s="24">
        <v>65.998999999999995</v>
      </c>
      <c r="I112" s="23" t="s">
        <v>265</v>
      </c>
      <c r="J112" s="18">
        <v>7400</v>
      </c>
      <c r="K112" s="16">
        <f t="shared" si="4"/>
        <v>488392.6</v>
      </c>
      <c r="L112" s="17">
        <f t="shared" si="5"/>
        <v>0</v>
      </c>
      <c r="M112" s="16">
        <f t="shared" si="6"/>
        <v>488392.6</v>
      </c>
    </row>
    <row r="113" spans="1:13" ht="24" x14ac:dyDescent="0.25">
      <c r="A113" s="15">
        <v>105</v>
      </c>
      <c r="B113" s="19" t="s">
        <v>30</v>
      </c>
      <c r="C113" s="20" t="s">
        <v>252</v>
      </c>
      <c r="D113" s="21" t="s">
        <v>253</v>
      </c>
      <c r="E113" s="22" t="s">
        <v>33</v>
      </c>
      <c r="F113" s="22" t="s">
        <v>263</v>
      </c>
      <c r="G113" s="22" t="s">
        <v>264</v>
      </c>
      <c r="H113" s="24">
        <v>65.998000000000005</v>
      </c>
      <c r="I113" s="23" t="s">
        <v>265</v>
      </c>
      <c r="J113" s="18">
        <v>7400</v>
      </c>
      <c r="K113" s="16">
        <f t="shared" si="4"/>
        <v>488385.2</v>
      </c>
      <c r="L113" s="17">
        <f t="shared" si="5"/>
        <v>0</v>
      </c>
      <c r="M113" s="16">
        <f t="shared" si="6"/>
        <v>488385.2</v>
      </c>
    </row>
    <row r="114" spans="1:13" ht="24" x14ac:dyDescent="0.25">
      <c r="A114" s="15">
        <v>106</v>
      </c>
      <c r="B114" s="19" t="s">
        <v>30</v>
      </c>
      <c r="C114" s="20" t="s">
        <v>254</v>
      </c>
      <c r="D114" s="21" t="s">
        <v>255</v>
      </c>
      <c r="E114" s="22" t="s">
        <v>33</v>
      </c>
      <c r="F114" s="22" t="s">
        <v>263</v>
      </c>
      <c r="G114" s="22" t="s">
        <v>264</v>
      </c>
      <c r="H114" s="24">
        <v>66.397999999999996</v>
      </c>
      <c r="I114" s="23" t="s">
        <v>265</v>
      </c>
      <c r="J114" s="18">
        <v>7400</v>
      </c>
      <c r="K114" s="16">
        <f t="shared" si="4"/>
        <v>491345.2</v>
      </c>
      <c r="L114" s="17">
        <f t="shared" si="5"/>
        <v>0</v>
      </c>
      <c r="M114" s="16">
        <f t="shared" si="6"/>
        <v>491345.2</v>
      </c>
    </row>
    <row r="115" spans="1:13" ht="24" x14ac:dyDescent="0.25">
      <c r="A115" s="15">
        <v>107</v>
      </c>
      <c r="B115" s="19" t="s">
        <v>30</v>
      </c>
      <c r="C115" s="20" t="s">
        <v>256</v>
      </c>
      <c r="D115" s="21" t="s">
        <v>257</v>
      </c>
      <c r="E115" s="22" t="s">
        <v>33</v>
      </c>
      <c r="F115" s="22" t="s">
        <v>263</v>
      </c>
      <c r="G115" s="22" t="s">
        <v>264</v>
      </c>
      <c r="H115" s="24">
        <v>65.998999999999995</v>
      </c>
      <c r="I115" s="23" t="s">
        <v>265</v>
      </c>
      <c r="J115" s="18">
        <v>7400</v>
      </c>
      <c r="K115" s="16">
        <f t="shared" si="4"/>
        <v>488392.6</v>
      </c>
      <c r="L115" s="17">
        <f t="shared" si="5"/>
        <v>0</v>
      </c>
      <c r="M115" s="16">
        <f t="shared" si="6"/>
        <v>488392.6</v>
      </c>
    </row>
    <row r="116" spans="1:13" ht="24" x14ac:dyDescent="0.25">
      <c r="A116" s="15">
        <v>108</v>
      </c>
      <c r="B116" s="19" t="s">
        <v>30</v>
      </c>
      <c r="C116" s="20" t="s">
        <v>258</v>
      </c>
      <c r="D116" s="21" t="s">
        <v>259</v>
      </c>
      <c r="E116" s="22" t="s">
        <v>33</v>
      </c>
      <c r="F116" s="22" t="s">
        <v>263</v>
      </c>
      <c r="G116" s="22" t="s">
        <v>264</v>
      </c>
      <c r="H116" s="24">
        <v>65.998999999999995</v>
      </c>
      <c r="I116" s="23" t="s">
        <v>265</v>
      </c>
      <c r="J116" s="18">
        <v>7400</v>
      </c>
      <c r="K116" s="16">
        <f t="shared" si="4"/>
        <v>488392.6</v>
      </c>
      <c r="L116" s="17">
        <f t="shared" si="5"/>
        <v>0</v>
      </c>
      <c r="M116" s="16">
        <f t="shared" si="6"/>
        <v>488392.6</v>
      </c>
    </row>
    <row r="117" spans="1:13" ht="24.75" thickBot="1" x14ac:dyDescent="0.3">
      <c r="A117" s="15">
        <v>109</v>
      </c>
      <c r="B117" s="19" t="s">
        <v>30</v>
      </c>
      <c r="C117" s="20" t="s">
        <v>260</v>
      </c>
      <c r="D117" s="21" t="s">
        <v>261</v>
      </c>
      <c r="E117" s="22" t="s">
        <v>33</v>
      </c>
      <c r="F117" s="22" t="s">
        <v>263</v>
      </c>
      <c r="G117" s="22" t="s">
        <v>264</v>
      </c>
      <c r="H117" s="24">
        <v>65.998000000000005</v>
      </c>
      <c r="I117" s="23" t="s">
        <v>265</v>
      </c>
      <c r="J117" s="18">
        <v>7400</v>
      </c>
      <c r="K117" s="16">
        <f t="shared" si="4"/>
        <v>488385.2</v>
      </c>
      <c r="L117" s="17">
        <f t="shared" si="5"/>
        <v>0</v>
      </c>
      <c r="M117" s="16">
        <f t="shared" si="6"/>
        <v>488385.2</v>
      </c>
    </row>
    <row r="118" spans="1:13" ht="15.75" thickBot="1" x14ac:dyDescent="0.3">
      <c r="A118" s="2" t="s">
        <v>14</v>
      </c>
      <c r="B118" s="2"/>
      <c r="C118" s="2"/>
      <c r="D118" s="2"/>
      <c r="E118" s="3"/>
      <c r="F118" s="3"/>
      <c r="G118" s="2"/>
      <c r="H118" s="4">
        <f>SUM(H9:H117)</f>
        <v>7157.6859999999897</v>
      </c>
      <c r="I118" s="5"/>
      <c r="J118" s="2"/>
      <c r="K118" s="6">
        <f>SUM(K9:K117)</f>
        <v>66761038.14000009</v>
      </c>
      <c r="L118" s="6">
        <f>SUM(L9:L117)</f>
        <v>0</v>
      </c>
      <c r="M118" s="6">
        <f>SUM(M9:M117)</f>
        <v>66761038.14000009</v>
      </c>
    </row>
    <row r="121" spans="1:13" x14ac:dyDescent="0.25">
      <c r="I121" s="12"/>
      <c r="J121" s="12"/>
      <c r="K121" s="12"/>
      <c r="L121" s="12"/>
      <c r="M121" s="12"/>
    </row>
    <row r="122" spans="1:13" ht="15" customHeight="1" x14ac:dyDescent="0.25">
      <c r="B122" s="25" t="s">
        <v>19</v>
      </c>
      <c r="C122" s="25"/>
      <c r="D122" s="25"/>
      <c r="E122" s="25"/>
      <c r="F122" s="13"/>
      <c r="I122" s="32" t="s">
        <v>20</v>
      </c>
      <c r="J122" s="32"/>
      <c r="K122" s="32"/>
      <c r="L122" s="32"/>
      <c r="M122" s="32"/>
    </row>
    <row r="123" spans="1:13" ht="15" customHeight="1" x14ac:dyDescent="0.25">
      <c r="B123" s="26" t="s">
        <v>21</v>
      </c>
      <c r="C123" s="26"/>
      <c r="D123" s="26"/>
      <c r="E123" s="26"/>
      <c r="F123" s="11"/>
      <c r="G123" s="11"/>
      <c r="I123" s="31" t="s">
        <v>21</v>
      </c>
      <c r="J123" s="31"/>
      <c r="K123" s="31"/>
      <c r="L123" s="31"/>
      <c r="M123" s="31"/>
    </row>
    <row r="124" spans="1:13" ht="15" customHeight="1" x14ac:dyDescent="0.25">
      <c r="B124" s="26" t="s">
        <v>24</v>
      </c>
      <c r="C124" s="26"/>
      <c r="D124" s="26"/>
      <c r="E124" s="26"/>
      <c r="F124" s="11"/>
      <c r="G124" s="11"/>
      <c r="I124" s="31" t="s">
        <v>22</v>
      </c>
      <c r="J124" s="31"/>
      <c r="K124" s="31"/>
      <c r="L124" s="31"/>
      <c r="M124" s="31"/>
    </row>
  </sheetData>
  <mergeCells count="11">
    <mergeCell ref="B123:E123"/>
    <mergeCell ref="I123:M123"/>
    <mergeCell ref="B124:E124"/>
    <mergeCell ref="I124:M124"/>
    <mergeCell ref="A1:K1"/>
    <mergeCell ref="A2:F2"/>
    <mergeCell ref="A3:F3"/>
    <mergeCell ref="A4:F4"/>
    <mergeCell ref="A5:M5"/>
    <mergeCell ref="B122:E122"/>
    <mergeCell ref="I122:M122"/>
  </mergeCells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 6 (НДС 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2025-02-06T11:11:51Z</dcterms:modified>
</cp:coreProperties>
</file>