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6D23636F-2E15-430C-B357-BAE42DE1DE4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Реестр _2" sheetId="2" r:id="rId1"/>
    <sheet name="Реестр 3" sheetId="8" r:id="rId2"/>
    <sheet name="Реестр 4" sheetId="4" r:id="rId3"/>
  </sheets>
  <definedNames>
    <definedName name="_xlnm._FilterDatabase" localSheetId="0" hidden="1">'Реестр _2'!$A$8:$XFA$8</definedName>
    <definedName name="_xlnm._FilterDatabase" localSheetId="1" hidden="1">'Реестр 3'!$A$8:$XFA$135</definedName>
    <definedName name="_xlnm._FilterDatabase" localSheetId="2" hidden="1">'Реестр 4'!$A$8:$XFA$8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8" l="1"/>
  <c r="M10" i="8" s="1"/>
  <c r="L11" i="8"/>
  <c r="M11" i="8" s="1"/>
  <c r="L12" i="8"/>
  <c r="M12" i="8" s="1"/>
  <c r="N12" i="8" s="1"/>
  <c r="L13" i="8"/>
  <c r="M13" i="8" s="1"/>
  <c r="L14" i="8"/>
  <c r="M14" i="8" s="1"/>
  <c r="L15" i="8"/>
  <c r="M15" i="8" s="1"/>
  <c r="L16" i="8"/>
  <c r="M16" i="8" s="1"/>
  <c r="L17" i="8"/>
  <c r="M17" i="8" s="1"/>
  <c r="L18" i="8"/>
  <c r="M18" i="8" s="1"/>
  <c r="N18" i="8" s="1"/>
  <c r="L19" i="8"/>
  <c r="M19" i="8" s="1"/>
  <c r="L20" i="8"/>
  <c r="M20" i="8" s="1"/>
  <c r="L21" i="8"/>
  <c r="M21" i="8" s="1"/>
  <c r="L22" i="8"/>
  <c r="M22" i="8" s="1"/>
  <c r="L23" i="8"/>
  <c r="M23" i="8" s="1"/>
  <c r="L24" i="8"/>
  <c r="M24" i="8" s="1"/>
  <c r="N24" i="8" s="1"/>
  <c r="L25" i="8"/>
  <c r="M25" i="8" s="1"/>
  <c r="L26" i="8"/>
  <c r="M26" i="8" s="1"/>
  <c r="L27" i="8"/>
  <c r="M27" i="8" s="1"/>
  <c r="L28" i="8"/>
  <c r="M28" i="8" s="1"/>
  <c r="L29" i="8"/>
  <c r="M29" i="8" s="1"/>
  <c r="L30" i="8"/>
  <c r="M30" i="8" s="1"/>
  <c r="N30" i="8" s="1"/>
  <c r="L31" i="8"/>
  <c r="M31" i="8" s="1"/>
  <c r="L32" i="8"/>
  <c r="M32" i="8" s="1"/>
  <c r="L33" i="8"/>
  <c r="M33" i="8" s="1"/>
  <c r="L34" i="8"/>
  <c r="M34" i="8" s="1"/>
  <c r="L35" i="8"/>
  <c r="M35" i="8" s="1"/>
  <c r="L36" i="8"/>
  <c r="M36" i="8" s="1"/>
  <c r="N36" i="8" s="1"/>
  <c r="L37" i="8"/>
  <c r="M37" i="8" s="1"/>
  <c r="L38" i="8"/>
  <c r="M38" i="8" s="1"/>
  <c r="L39" i="8"/>
  <c r="M39" i="8" s="1"/>
  <c r="L40" i="8"/>
  <c r="M40" i="8" s="1"/>
  <c r="L41" i="8"/>
  <c r="M41" i="8" s="1"/>
  <c r="L42" i="8"/>
  <c r="M42" i="8" s="1"/>
  <c r="N42" i="8" s="1"/>
  <c r="L43" i="8"/>
  <c r="M43" i="8" s="1"/>
  <c r="L44" i="8"/>
  <c r="M44" i="8" s="1"/>
  <c r="L45" i="8"/>
  <c r="M45" i="8" s="1"/>
  <c r="L46" i="8"/>
  <c r="M46" i="8" s="1"/>
  <c r="L47" i="8"/>
  <c r="M47" i="8" s="1"/>
  <c r="L48" i="8"/>
  <c r="M48" i="8" s="1"/>
  <c r="N48" i="8" s="1"/>
  <c r="L49" i="8"/>
  <c r="M49" i="8" s="1"/>
  <c r="L50" i="8"/>
  <c r="M50" i="8" s="1"/>
  <c r="L51" i="8"/>
  <c r="M51" i="8" s="1"/>
  <c r="L52" i="8"/>
  <c r="M52" i="8" s="1"/>
  <c r="L53" i="8"/>
  <c r="M53" i="8" s="1"/>
  <c r="L54" i="8"/>
  <c r="M54" i="8" s="1"/>
  <c r="N54" i="8" s="1"/>
  <c r="L55" i="8"/>
  <c r="M55" i="8" s="1"/>
  <c r="L56" i="8"/>
  <c r="M56" i="8" s="1"/>
  <c r="L57" i="8"/>
  <c r="M57" i="8" s="1"/>
  <c r="L58" i="8"/>
  <c r="M58" i="8" s="1"/>
  <c r="L59" i="8"/>
  <c r="M59" i="8" s="1"/>
  <c r="L60" i="8"/>
  <c r="M60" i="8" s="1"/>
  <c r="N60" i="8" s="1"/>
  <c r="L61" i="8"/>
  <c r="M61" i="8" s="1"/>
  <c r="L62" i="8"/>
  <c r="M62" i="8" s="1"/>
  <c r="L63" i="8"/>
  <c r="M63" i="8" s="1"/>
  <c r="L64" i="8"/>
  <c r="M64" i="8" s="1"/>
  <c r="L65" i="8"/>
  <c r="M65" i="8" s="1"/>
  <c r="L66" i="8"/>
  <c r="M66" i="8" s="1"/>
  <c r="N66" i="8" s="1"/>
  <c r="L67" i="8"/>
  <c r="M67" i="8" s="1"/>
  <c r="L68" i="8"/>
  <c r="M68" i="8" s="1"/>
  <c r="L69" i="8"/>
  <c r="M69" i="8" s="1"/>
  <c r="L70" i="8"/>
  <c r="M70" i="8" s="1"/>
  <c r="L71" i="8"/>
  <c r="M71" i="8" s="1"/>
  <c r="L72" i="8"/>
  <c r="M72" i="8" s="1"/>
  <c r="N72" i="8" s="1"/>
  <c r="L73" i="8"/>
  <c r="M73" i="8" s="1"/>
  <c r="L74" i="8"/>
  <c r="M74" i="8" s="1"/>
  <c r="L75" i="8"/>
  <c r="M75" i="8" s="1"/>
  <c r="L76" i="8"/>
  <c r="M76" i="8" s="1"/>
  <c r="L77" i="8"/>
  <c r="M77" i="8" s="1"/>
  <c r="L10" i="2"/>
  <c r="M10" i="2" s="1"/>
  <c r="L11" i="2"/>
  <c r="M11" i="2"/>
  <c r="N11" i="2" s="1"/>
  <c r="L12" i="2"/>
  <c r="M12" i="2" s="1"/>
  <c r="L13" i="2"/>
  <c r="M13" i="2" s="1"/>
  <c r="L14" i="2"/>
  <c r="M14" i="2" s="1"/>
  <c r="L15" i="2"/>
  <c r="M15" i="2" s="1"/>
  <c r="L16" i="2"/>
  <c r="M16" i="2" s="1"/>
  <c r="L17" i="2"/>
  <c r="M17" i="2"/>
  <c r="N17" i="2" s="1"/>
  <c r="L18" i="2"/>
  <c r="M18" i="2" s="1"/>
  <c r="L19" i="2"/>
  <c r="M19" i="2" s="1"/>
  <c r="L20" i="2"/>
  <c r="M20" i="2" s="1"/>
  <c r="L21" i="2"/>
  <c r="M21" i="2" s="1"/>
  <c r="L22" i="2"/>
  <c r="M22" i="2" s="1"/>
  <c r="L23" i="2"/>
  <c r="M23" i="2" s="1"/>
  <c r="L24" i="2"/>
  <c r="M24" i="2" s="1"/>
  <c r="L25" i="2"/>
  <c r="M25" i="2" s="1"/>
  <c r="L26" i="2"/>
  <c r="M26" i="2" s="1"/>
  <c r="L27" i="2"/>
  <c r="M27" i="2" s="1"/>
  <c r="L28" i="2"/>
  <c r="M28" i="2" s="1"/>
  <c r="L29" i="2"/>
  <c r="M29" i="2"/>
  <c r="N29" i="2"/>
  <c r="L30" i="2"/>
  <c r="M30" i="2" s="1"/>
  <c r="L31" i="2"/>
  <c r="M31" i="2" s="1"/>
  <c r="L32" i="2"/>
  <c r="M32" i="2" s="1"/>
  <c r="L33" i="2"/>
  <c r="M33" i="2" s="1"/>
  <c r="L34" i="2"/>
  <c r="M34" i="2" s="1"/>
  <c r="L35" i="2"/>
  <c r="M35" i="2" s="1"/>
  <c r="L36" i="2"/>
  <c r="M36" i="2" s="1"/>
  <c r="L37" i="2"/>
  <c r="M37" i="2" s="1"/>
  <c r="L38" i="2"/>
  <c r="M38" i="2" s="1"/>
  <c r="L39" i="2"/>
  <c r="M39" i="2" s="1"/>
  <c r="L40" i="2"/>
  <c r="M40" i="2" s="1"/>
  <c r="L41" i="2"/>
  <c r="M41" i="2"/>
  <c r="N41" i="2"/>
  <c r="L42" i="2"/>
  <c r="M42" i="2" s="1"/>
  <c r="L43" i="2"/>
  <c r="M43" i="2" s="1"/>
  <c r="L44" i="2"/>
  <c r="M44" i="2" s="1"/>
  <c r="L45" i="2"/>
  <c r="M45" i="2" s="1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L53" i="2"/>
  <c r="M53" i="2"/>
  <c r="N53" i="2"/>
  <c r="L54" i="2"/>
  <c r="M54" i="2" s="1"/>
  <c r="L55" i="2"/>
  <c r="M55" i="2" s="1"/>
  <c r="L56" i="2"/>
  <c r="M56" i="2" s="1"/>
  <c r="L57" i="2"/>
  <c r="M57" i="2" s="1"/>
  <c r="L58" i="2"/>
  <c r="M58" i="2" s="1"/>
  <c r="L59" i="2"/>
  <c r="M59" i="2" s="1"/>
  <c r="L60" i="2"/>
  <c r="M60" i="2" s="1"/>
  <c r="L61" i="2"/>
  <c r="M61" i="2" s="1"/>
  <c r="L62" i="2"/>
  <c r="M62" i="2" s="1"/>
  <c r="L63" i="2"/>
  <c r="M63" i="2" s="1"/>
  <c r="L64" i="2"/>
  <c r="M64" i="2" s="1"/>
  <c r="L65" i="2"/>
  <c r="M65" i="2"/>
  <c r="N65" i="2"/>
  <c r="L66" i="2"/>
  <c r="M66" i="2" s="1"/>
  <c r="L67" i="2"/>
  <c r="M67" i="2" s="1"/>
  <c r="L68" i="2"/>
  <c r="M68" i="2" s="1"/>
  <c r="L69" i="2"/>
  <c r="M69" i="2" s="1"/>
  <c r="L70" i="2"/>
  <c r="M70" i="2" s="1"/>
  <c r="L71" i="2"/>
  <c r="M71" i="2" s="1"/>
  <c r="L72" i="2"/>
  <c r="M72" i="2" s="1"/>
  <c r="L73" i="2"/>
  <c r="M73" i="2" s="1"/>
  <c r="L74" i="2"/>
  <c r="M74" i="2" s="1"/>
  <c r="L75" i="2"/>
  <c r="M75" i="2" s="1"/>
  <c r="L76" i="2"/>
  <c r="M76" i="2" s="1"/>
  <c r="L77" i="2"/>
  <c r="M77" i="2"/>
  <c r="N77" i="2"/>
  <c r="L78" i="2"/>
  <c r="M78" i="2" s="1"/>
  <c r="L79" i="2"/>
  <c r="M79" i="2" s="1"/>
  <c r="L80" i="2"/>
  <c r="M80" i="2" s="1"/>
  <c r="L81" i="2"/>
  <c r="M81" i="2" s="1"/>
  <c r="L82" i="2"/>
  <c r="M82" i="2" s="1"/>
  <c r="L83" i="2"/>
  <c r="M83" i="2" s="1"/>
  <c r="L84" i="2"/>
  <c r="M84" i="2" s="1"/>
  <c r="L85" i="2"/>
  <c r="M85" i="2" s="1"/>
  <c r="L86" i="2"/>
  <c r="M86" i="2" s="1"/>
  <c r="H135" i="8"/>
  <c r="L89" i="8"/>
  <c r="M89" i="8" s="1"/>
  <c r="L90" i="8"/>
  <c r="M90" i="8" s="1"/>
  <c r="L91" i="8"/>
  <c r="M91" i="8" s="1"/>
  <c r="L92" i="8"/>
  <c r="M92" i="8" s="1"/>
  <c r="L93" i="8"/>
  <c r="L94" i="8"/>
  <c r="M94" i="8" s="1"/>
  <c r="L95" i="8"/>
  <c r="M95" i="8" s="1"/>
  <c r="L96" i="8"/>
  <c r="L97" i="8"/>
  <c r="M97" i="8" s="1"/>
  <c r="L98" i="8"/>
  <c r="M98" i="8" s="1"/>
  <c r="L99" i="8"/>
  <c r="L100" i="8"/>
  <c r="M100" i="8" s="1"/>
  <c r="L101" i="8"/>
  <c r="L102" i="8"/>
  <c r="L103" i="8"/>
  <c r="L104" i="8"/>
  <c r="M104" i="8" s="1"/>
  <c r="L105" i="8"/>
  <c r="L106" i="8"/>
  <c r="L107" i="8"/>
  <c r="M107" i="8" s="1"/>
  <c r="L108" i="8"/>
  <c r="M108" i="8" s="1"/>
  <c r="L109" i="8"/>
  <c r="M109" i="8" s="1"/>
  <c r="L110" i="8"/>
  <c r="M110" i="8" s="1"/>
  <c r="L111" i="8"/>
  <c r="M111" i="8" s="1"/>
  <c r="L112" i="8"/>
  <c r="M112" i="8" s="1"/>
  <c r="L113" i="8"/>
  <c r="L114" i="8"/>
  <c r="M114" i="8" s="1"/>
  <c r="L134" i="8"/>
  <c r="L133" i="8"/>
  <c r="M133" i="8" s="1"/>
  <c r="N133" i="8" s="1"/>
  <c r="L132" i="8"/>
  <c r="L131" i="8"/>
  <c r="M131" i="8" s="1"/>
  <c r="N131" i="8" s="1"/>
  <c r="L130" i="8"/>
  <c r="L129" i="8"/>
  <c r="M129" i="8" s="1"/>
  <c r="N129" i="8" s="1"/>
  <c r="L128" i="8"/>
  <c r="L127" i="8"/>
  <c r="M127" i="8" s="1"/>
  <c r="N127" i="8" s="1"/>
  <c r="L126" i="8"/>
  <c r="L125" i="8"/>
  <c r="M125" i="8" s="1"/>
  <c r="N125" i="8" s="1"/>
  <c r="L124" i="8"/>
  <c r="L123" i="8"/>
  <c r="M123" i="8" s="1"/>
  <c r="N123" i="8" s="1"/>
  <c r="L122" i="8"/>
  <c r="L121" i="8"/>
  <c r="M121" i="8" s="1"/>
  <c r="N121" i="8" s="1"/>
  <c r="L120" i="8"/>
  <c r="L119" i="8"/>
  <c r="M119" i="8" s="1"/>
  <c r="N119" i="8" s="1"/>
  <c r="L118" i="8"/>
  <c r="L117" i="8"/>
  <c r="M117" i="8" s="1"/>
  <c r="N117" i="8" s="1"/>
  <c r="L116" i="8"/>
  <c r="L115" i="8"/>
  <c r="M115" i="8" s="1"/>
  <c r="N115" i="8" s="1"/>
  <c r="L88" i="8"/>
  <c r="L87" i="8"/>
  <c r="M87" i="8" s="1"/>
  <c r="N87" i="8" s="1"/>
  <c r="L86" i="8"/>
  <c r="L85" i="8"/>
  <c r="M85" i="8" s="1"/>
  <c r="N85" i="8" s="1"/>
  <c r="L84" i="8"/>
  <c r="L83" i="8"/>
  <c r="M83" i="8" s="1"/>
  <c r="N83" i="8" s="1"/>
  <c r="L82" i="8"/>
  <c r="L81" i="8"/>
  <c r="M81" i="8" s="1"/>
  <c r="N81" i="8" s="1"/>
  <c r="L80" i="8"/>
  <c r="L79" i="8"/>
  <c r="M79" i="8" s="1"/>
  <c r="N79" i="8" s="1"/>
  <c r="L78" i="8"/>
  <c r="L9" i="8"/>
  <c r="XFA8" i="8"/>
  <c r="H102" i="4"/>
  <c r="L10" i="4"/>
  <c r="M10" i="4" s="1"/>
  <c r="N10" i="4" s="1"/>
  <c r="L11" i="4"/>
  <c r="M11" i="4" s="1"/>
  <c r="L12" i="4"/>
  <c r="M12" i="4" s="1"/>
  <c r="L13" i="4"/>
  <c r="M13" i="4" s="1"/>
  <c r="L14" i="4"/>
  <c r="M14" i="4" s="1"/>
  <c r="L15" i="4"/>
  <c r="M15" i="4" s="1"/>
  <c r="N15" i="4" s="1"/>
  <c r="L16" i="4"/>
  <c r="M16" i="4" s="1"/>
  <c r="N16" i="4" s="1"/>
  <c r="L17" i="4"/>
  <c r="M17" i="4" s="1"/>
  <c r="L18" i="4"/>
  <c r="M18" i="4" s="1"/>
  <c r="L19" i="4"/>
  <c r="M19" i="4" s="1"/>
  <c r="L20" i="4"/>
  <c r="M20" i="4" s="1"/>
  <c r="L21" i="4"/>
  <c r="M21" i="4" s="1"/>
  <c r="N21" i="4" s="1"/>
  <c r="L22" i="4"/>
  <c r="M22" i="4" s="1"/>
  <c r="N22" i="4" s="1"/>
  <c r="L23" i="4"/>
  <c r="M23" i="4" s="1"/>
  <c r="L24" i="4"/>
  <c r="M24" i="4" s="1"/>
  <c r="L25" i="4"/>
  <c r="M25" i="4" s="1"/>
  <c r="L26" i="4"/>
  <c r="M26" i="4" s="1"/>
  <c r="L27" i="4"/>
  <c r="M27" i="4" s="1"/>
  <c r="N27" i="4" s="1"/>
  <c r="L28" i="4"/>
  <c r="M28" i="4" s="1"/>
  <c r="N28" i="4" s="1"/>
  <c r="L29" i="4"/>
  <c r="M29" i="4" s="1"/>
  <c r="L30" i="4"/>
  <c r="M30" i="4" s="1"/>
  <c r="L31" i="4"/>
  <c r="M31" i="4" s="1"/>
  <c r="L32" i="4"/>
  <c r="M32" i="4" s="1"/>
  <c r="H102" i="2"/>
  <c r="L87" i="2"/>
  <c r="L88" i="2"/>
  <c r="L89" i="2"/>
  <c r="M89" i="2" s="1"/>
  <c r="N89" i="2" s="1"/>
  <c r="L90" i="2"/>
  <c r="M90" i="2" s="1"/>
  <c r="N90" i="2" s="1"/>
  <c r="L91" i="2"/>
  <c r="L92" i="2"/>
  <c r="M92" i="2" s="1"/>
  <c r="L93" i="2"/>
  <c r="L94" i="2"/>
  <c r="L95" i="2"/>
  <c r="M95" i="2" s="1"/>
  <c r="N95" i="2" s="1"/>
  <c r="L96" i="2"/>
  <c r="M96" i="2" s="1"/>
  <c r="N96" i="2" s="1"/>
  <c r="L97" i="2"/>
  <c r="L98" i="2"/>
  <c r="L99" i="2"/>
  <c r="L100" i="2"/>
  <c r="L101" i="2"/>
  <c r="M101" i="2" s="1"/>
  <c r="N101" i="2" s="1"/>
  <c r="L9" i="2"/>
  <c r="M9" i="2" s="1"/>
  <c r="N9" i="2" s="1"/>
  <c r="L101" i="4"/>
  <c r="L100" i="4"/>
  <c r="M100" i="4" s="1"/>
  <c r="L99" i="4"/>
  <c r="L98" i="4"/>
  <c r="L97" i="4"/>
  <c r="L96" i="4"/>
  <c r="L95" i="4"/>
  <c r="L94" i="4"/>
  <c r="M94" i="4" s="1"/>
  <c r="L93" i="4"/>
  <c r="L92" i="4"/>
  <c r="L91" i="4"/>
  <c r="L90" i="4"/>
  <c r="M90" i="4" s="1"/>
  <c r="N90" i="4" s="1"/>
  <c r="L89" i="4"/>
  <c r="L88" i="4"/>
  <c r="M88" i="4" s="1"/>
  <c r="L87" i="4"/>
  <c r="L86" i="4"/>
  <c r="L85" i="4"/>
  <c r="L84" i="4"/>
  <c r="M84" i="4" s="1"/>
  <c r="N84" i="4" s="1"/>
  <c r="L83" i="4"/>
  <c r="L82" i="4"/>
  <c r="M82" i="4" s="1"/>
  <c r="L81" i="4"/>
  <c r="L80" i="4"/>
  <c r="L79" i="4"/>
  <c r="L78" i="4"/>
  <c r="L77" i="4"/>
  <c r="L76" i="4"/>
  <c r="M76" i="4" s="1"/>
  <c r="L75" i="4"/>
  <c r="L74" i="4"/>
  <c r="L73" i="4"/>
  <c r="L72" i="4"/>
  <c r="M72" i="4" s="1"/>
  <c r="N72" i="4" s="1"/>
  <c r="L71" i="4"/>
  <c r="L70" i="4"/>
  <c r="M70" i="4" s="1"/>
  <c r="L69" i="4"/>
  <c r="M69" i="4" s="1"/>
  <c r="N69" i="4" s="1"/>
  <c r="L68" i="4"/>
  <c r="M68" i="4" s="1"/>
  <c r="L67" i="4"/>
  <c r="M67" i="4" s="1"/>
  <c r="N67" i="4" s="1"/>
  <c r="L66" i="4"/>
  <c r="M66" i="4" s="1"/>
  <c r="L65" i="4"/>
  <c r="M65" i="4" s="1"/>
  <c r="N65" i="4" s="1"/>
  <c r="L64" i="4"/>
  <c r="M64" i="4" s="1"/>
  <c r="L63" i="4"/>
  <c r="M63" i="4" s="1"/>
  <c r="N63" i="4" s="1"/>
  <c r="L62" i="4"/>
  <c r="M62" i="4" s="1"/>
  <c r="L61" i="4"/>
  <c r="M61" i="4" s="1"/>
  <c r="N61" i="4" s="1"/>
  <c r="L60" i="4"/>
  <c r="M60" i="4" s="1"/>
  <c r="L59" i="4"/>
  <c r="M59" i="4" s="1"/>
  <c r="N59" i="4" s="1"/>
  <c r="L58" i="4"/>
  <c r="M58" i="4" s="1"/>
  <c r="L57" i="4"/>
  <c r="M57" i="4" s="1"/>
  <c r="N57" i="4" s="1"/>
  <c r="L56" i="4"/>
  <c r="M56" i="4" s="1"/>
  <c r="L55" i="4"/>
  <c r="M55" i="4" s="1"/>
  <c r="N55" i="4" s="1"/>
  <c r="L54" i="4"/>
  <c r="M54" i="4" s="1"/>
  <c r="L53" i="4"/>
  <c r="M53" i="4" s="1"/>
  <c r="N53" i="4" s="1"/>
  <c r="L52" i="4"/>
  <c r="M52" i="4" s="1"/>
  <c r="L51" i="4"/>
  <c r="M51" i="4" s="1"/>
  <c r="N51" i="4" s="1"/>
  <c r="L50" i="4"/>
  <c r="M50" i="4" s="1"/>
  <c r="L49" i="4"/>
  <c r="M49" i="4" s="1"/>
  <c r="N49" i="4" s="1"/>
  <c r="L48" i="4"/>
  <c r="M48" i="4" s="1"/>
  <c r="L47" i="4"/>
  <c r="M47" i="4" s="1"/>
  <c r="N47" i="4" s="1"/>
  <c r="L46" i="4"/>
  <c r="M46" i="4" s="1"/>
  <c r="L45" i="4"/>
  <c r="M45" i="4" s="1"/>
  <c r="N45" i="4" s="1"/>
  <c r="L44" i="4"/>
  <c r="M44" i="4" s="1"/>
  <c r="L43" i="4"/>
  <c r="M43" i="4" s="1"/>
  <c r="N43" i="4" s="1"/>
  <c r="L42" i="4"/>
  <c r="M42" i="4" s="1"/>
  <c r="L41" i="4"/>
  <c r="M41" i="4" s="1"/>
  <c r="N41" i="4" s="1"/>
  <c r="L40" i="4"/>
  <c r="M40" i="4" s="1"/>
  <c r="L39" i="4"/>
  <c r="M39" i="4" s="1"/>
  <c r="N39" i="4" s="1"/>
  <c r="L38" i="4"/>
  <c r="M38" i="4" s="1"/>
  <c r="L37" i="4"/>
  <c r="M37" i="4" s="1"/>
  <c r="N37" i="4" s="1"/>
  <c r="L36" i="4"/>
  <c r="M36" i="4" s="1"/>
  <c r="L35" i="4"/>
  <c r="M35" i="4" s="1"/>
  <c r="N35" i="4" s="1"/>
  <c r="L34" i="4"/>
  <c r="M34" i="4" s="1"/>
  <c r="L33" i="4"/>
  <c r="M33" i="4" s="1"/>
  <c r="N33" i="4" s="1"/>
  <c r="L9" i="4"/>
  <c r="M9" i="4" s="1"/>
  <c r="XFA8" i="4"/>
  <c r="N83" i="2" l="1"/>
  <c r="N71" i="2"/>
  <c r="N59" i="2"/>
  <c r="N47" i="2"/>
  <c r="N35" i="2"/>
  <c r="N23" i="2"/>
  <c r="N74" i="8"/>
  <c r="N68" i="8"/>
  <c r="N62" i="8"/>
  <c r="N56" i="8"/>
  <c r="N50" i="8"/>
  <c r="N44" i="8"/>
  <c r="N38" i="8"/>
  <c r="N32" i="8"/>
  <c r="N26" i="8"/>
  <c r="N20" i="8"/>
  <c r="N14" i="8"/>
  <c r="N76" i="8"/>
  <c r="N70" i="8"/>
  <c r="N64" i="8"/>
  <c r="N58" i="8"/>
  <c r="N52" i="8"/>
  <c r="N46" i="8"/>
  <c r="N40" i="8"/>
  <c r="N34" i="8"/>
  <c r="N28" i="8"/>
  <c r="N22" i="8"/>
  <c r="N16" i="8"/>
  <c r="N10" i="8"/>
  <c r="N77" i="8"/>
  <c r="N75" i="8"/>
  <c r="N73" i="8"/>
  <c r="N71" i="8"/>
  <c r="N69" i="8"/>
  <c r="N67" i="8"/>
  <c r="N65" i="8"/>
  <c r="N63" i="8"/>
  <c r="N61" i="8"/>
  <c r="N59" i="8"/>
  <c r="N57" i="8"/>
  <c r="N55" i="8"/>
  <c r="N53" i="8"/>
  <c r="N51" i="8"/>
  <c r="N49" i="8"/>
  <c r="N47" i="8"/>
  <c r="N45" i="8"/>
  <c r="N43" i="8"/>
  <c r="N41" i="8"/>
  <c r="N39" i="8"/>
  <c r="N37" i="8"/>
  <c r="N35" i="8"/>
  <c r="N33" i="8"/>
  <c r="N31" i="8"/>
  <c r="N29" i="8"/>
  <c r="N27" i="8"/>
  <c r="N25" i="8"/>
  <c r="N23" i="8"/>
  <c r="N21" i="8"/>
  <c r="N19" i="8"/>
  <c r="N17" i="8"/>
  <c r="N15" i="8"/>
  <c r="N13" i="8"/>
  <c r="N11" i="8"/>
  <c r="M103" i="8"/>
  <c r="N103" i="8" s="1"/>
  <c r="M102" i="8"/>
  <c r="N102" i="8" s="1"/>
  <c r="N104" i="8"/>
  <c r="N92" i="8"/>
  <c r="M101" i="8"/>
  <c r="N101" i="8" s="1"/>
  <c r="N100" i="8"/>
  <c r="N109" i="8"/>
  <c r="N91" i="8"/>
  <c r="M106" i="8"/>
  <c r="N106" i="8" s="1"/>
  <c r="N108" i="8"/>
  <c r="N90" i="8"/>
  <c r="M105" i="8"/>
  <c r="N105" i="8" s="1"/>
  <c r="M93" i="8"/>
  <c r="N93" i="8" s="1"/>
  <c r="N107" i="8"/>
  <c r="N89" i="8"/>
  <c r="N81" i="2"/>
  <c r="N75" i="2"/>
  <c r="N69" i="2"/>
  <c r="N63" i="2"/>
  <c r="N57" i="2"/>
  <c r="N51" i="2"/>
  <c r="N45" i="2"/>
  <c r="N39" i="2"/>
  <c r="N33" i="2"/>
  <c r="N27" i="2"/>
  <c r="N21" i="2"/>
  <c r="N15" i="2"/>
  <c r="N67" i="2"/>
  <c r="N55" i="2"/>
  <c r="N49" i="2"/>
  <c r="N43" i="2"/>
  <c r="N19" i="2"/>
  <c r="N13" i="2"/>
  <c r="N85" i="2"/>
  <c r="N79" i="2"/>
  <c r="N73" i="2"/>
  <c r="N61" i="2"/>
  <c r="N37" i="2"/>
  <c r="N31" i="2"/>
  <c r="N25" i="2"/>
  <c r="N86" i="2"/>
  <c r="N84" i="2"/>
  <c r="N82" i="2"/>
  <c r="N80" i="2"/>
  <c r="N78" i="2"/>
  <c r="N76" i="2"/>
  <c r="N74" i="2"/>
  <c r="N72" i="2"/>
  <c r="N70" i="2"/>
  <c r="N68" i="2"/>
  <c r="N66" i="2"/>
  <c r="N64" i="2"/>
  <c r="N62" i="2"/>
  <c r="N60" i="2"/>
  <c r="N58" i="2"/>
  <c r="N56" i="2"/>
  <c r="N54" i="2"/>
  <c r="N52" i="2"/>
  <c r="N50" i="2"/>
  <c r="N48" i="2"/>
  <c r="N46" i="2"/>
  <c r="N44" i="2"/>
  <c r="N42" i="2"/>
  <c r="N40" i="2"/>
  <c r="N38" i="2"/>
  <c r="N36" i="2"/>
  <c r="N34" i="2"/>
  <c r="N32" i="2"/>
  <c r="N30" i="2"/>
  <c r="N28" i="2"/>
  <c r="N26" i="2"/>
  <c r="N24" i="2"/>
  <c r="N22" i="2"/>
  <c r="N20" i="2"/>
  <c r="N18" i="2"/>
  <c r="N16" i="2"/>
  <c r="N14" i="2"/>
  <c r="N12" i="2"/>
  <c r="N10" i="2"/>
  <c r="N98" i="8"/>
  <c r="N112" i="8"/>
  <c r="N111" i="8"/>
  <c r="N110" i="8"/>
  <c r="M99" i="8"/>
  <c r="N99" i="8" s="1"/>
  <c r="M96" i="8"/>
  <c r="N96" i="8" s="1"/>
  <c r="L135" i="8"/>
  <c r="N114" i="8"/>
  <c r="N97" i="8"/>
  <c r="N95" i="8"/>
  <c r="N94" i="8"/>
  <c r="M113" i="8"/>
  <c r="N113" i="8" s="1"/>
  <c r="M78" i="8"/>
  <c r="N78" i="8" s="1"/>
  <c r="M80" i="8"/>
  <c r="N80" i="8" s="1"/>
  <c r="M82" i="8"/>
  <c r="N82" i="8" s="1"/>
  <c r="M84" i="8"/>
  <c r="N84" i="8" s="1"/>
  <c r="M86" i="8"/>
  <c r="N86" i="8" s="1"/>
  <c r="M88" i="8"/>
  <c r="N88" i="8" s="1"/>
  <c r="M116" i="8"/>
  <c r="N116" i="8" s="1"/>
  <c r="M118" i="8"/>
  <c r="N118" i="8" s="1"/>
  <c r="M120" i="8"/>
  <c r="N120" i="8" s="1"/>
  <c r="M122" i="8"/>
  <c r="N122" i="8" s="1"/>
  <c r="M124" i="8"/>
  <c r="N124" i="8" s="1"/>
  <c r="M126" i="8"/>
  <c r="N126" i="8" s="1"/>
  <c r="M128" i="8"/>
  <c r="N128" i="8" s="1"/>
  <c r="M130" i="8"/>
  <c r="N130" i="8" s="1"/>
  <c r="M132" i="8"/>
  <c r="N132" i="8" s="1"/>
  <c r="M134" i="8"/>
  <c r="N134" i="8" s="1"/>
  <c r="M9" i="8"/>
  <c r="L102" i="4"/>
  <c r="N32" i="4"/>
  <c r="N26" i="4"/>
  <c r="N20" i="4"/>
  <c r="N14" i="4"/>
  <c r="N31" i="4"/>
  <c r="N25" i="4"/>
  <c r="N19" i="4"/>
  <c r="N13" i="4"/>
  <c r="N30" i="4"/>
  <c r="N24" i="4"/>
  <c r="N18" i="4"/>
  <c r="N12" i="4"/>
  <c r="N29" i="4"/>
  <c r="N23" i="4"/>
  <c r="N17" i="4"/>
  <c r="N11" i="4"/>
  <c r="M91" i="2"/>
  <c r="N91" i="2" s="1"/>
  <c r="M100" i="2"/>
  <c r="N100" i="2" s="1"/>
  <c r="M94" i="2"/>
  <c r="N94" i="2" s="1"/>
  <c r="M88" i="2"/>
  <c r="N88" i="2" s="1"/>
  <c r="N92" i="2"/>
  <c r="M97" i="2"/>
  <c r="N97" i="2" s="1"/>
  <c r="M98" i="2"/>
  <c r="N98" i="2" s="1"/>
  <c r="M99" i="2"/>
  <c r="N99" i="2" s="1"/>
  <c r="M93" i="2"/>
  <c r="N93" i="2" s="1"/>
  <c r="M87" i="2"/>
  <c r="N87" i="2" s="1"/>
  <c r="M78" i="4"/>
  <c r="N78" i="4" s="1"/>
  <c r="M96" i="4"/>
  <c r="N96" i="4" s="1"/>
  <c r="N9" i="4"/>
  <c r="N36" i="4"/>
  <c r="N40" i="4"/>
  <c r="N44" i="4"/>
  <c r="N48" i="4"/>
  <c r="N54" i="4"/>
  <c r="N60" i="4"/>
  <c r="N64" i="4"/>
  <c r="N68" i="4"/>
  <c r="N76" i="4"/>
  <c r="N82" i="4"/>
  <c r="M71" i="4"/>
  <c r="N71" i="4" s="1"/>
  <c r="M74" i="4"/>
  <c r="N74" i="4" s="1"/>
  <c r="M77" i="4"/>
  <c r="N77" i="4" s="1"/>
  <c r="M80" i="4"/>
  <c r="N80" i="4" s="1"/>
  <c r="M83" i="4"/>
  <c r="N83" i="4" s="1"/>
  <c r="M86" i="4"/>
  <c r="N86" i="4" s="1"/>
  <c r="M89" i="4"/>
  <c r="N89" i="4" s="1"/>
  <c r="M92" i="4"/>
  <c r="N92" i="4" s="1"/>
  <c r="M95" i="4"/>
  <c r="N95" i="4" s="1"/>
  <c r="M98" i="4"/>
  <c r="N98" i="4" s="1"/>
  <c r="M101" i="4"/>
  <c r="N101" i="4" s="1"/>
  <c r="N34" i="4"/>
  <c r="N38" i="4"/>
  <c r="N42" i="4"/>
  <c r="N46" i="4"/>
  <c r="N50" i="4"/>
  <c r="N52" i="4"/>
  <c r="N56" i="4"/>
  <c r="N58" i="4"/>
  <c r="N62" i="4"/>
  <c r="N66" i="4"/>
  <c r="N70" i="4"/>
  <c r="N88" i="4"/>
  <c r="N94" i="4"/>
  <c r="N100" i="4"/>
  <c r="M75" i="4"/>
  <c r="N75" i="4" s="1"/>
  <c r="M81" i="4"/>
  <c r="N81" i="4" s="1"/>
  <c r="M87" i="4"/>
  <c r="N87" i="4" s="1"/>
  <c r="M93" i="4"/>
  <c r="N93" i="4" s="1"/>
  <c r="M99" i="4"/>
  <c r="N99" i="4" s="1"/>
  <c r="M73" i="4"/>
  <c r="M79" i="4"/>
  <c r="N79" i="4" s="1"/>
  <c r="M85" i="4"/>
  <c r="N85" i="4" s="1"/>
  <c r="M91" i="4"/>
  <c r="N91" i="4" s="1"/>
  <c r="M97" i="4"/>
  <c r="N97" i="4" s="1"/>
  <c r="M135" i="8" l="1"/>
  <c r="N9" i="8"/>
  <c r="N135" i="8" s="1"/>
  <c r="M102" i="4"/>
  <c r="N73" i="4"/>
  <c r="N102" i="4" s="1"/>
  <c r="XFA8" i="2"/>
  <c r="L102" i="2" l="1"/>
  <c r="N102" i="2" l="1"/>
  <c r="M102" i="2"/>
</calcChain>
</file>

<file path=xl/sharedStrings.xml><?xml version="1.0" encoding="utf-8"?>
<sst xmlns="http://schemas.openxmlformats.org/spreadsheetml/2006/main" count="2490" uniqueCount="418">
  <si>
    <t>№ п/п</t>
  </si>
  <si>
    <t>Дата приема груза к перевозке</t>
  </si>
  <si>
    <t>Накладная</t>
  </si>
  <si>
    <t>Вагон</t>
  </si>
  <si>
    <t>Станция отправления</t>
  </si>
  <si>
    <t>Станция назначения</t>
  </si>
  <si>
    <t>Груз</t>
  </si>
  <si>
    <t>Дата раскредитования</t>
  </si>
  <si>
    <t>Расстояние груженого рейса, км</t>
  </si>
  <si>
    <t>Сумма по комплексной ставке, руб</t>
  </si>
  <si>
    <t>Сумма НДС</t>
  </si>
  <si>
    <t>Сумма с НДС</t>
  </si>
  <si>
    <t>1</t>
  </si>
  <si>
    <t>2</t>
  </si>
  <si>
    <t>3</t>
  </si>
  <si>
    <t>4</t>
  </si>
  <si>
    <t>ДИСТИЛЛЯТЫ ГАЗОВОГО КОНДЕНСАТА</t>
  </si>
  <si>
    <t>Итого:</t>
  </si>
  <si>
    <t xml:space="preserve">Расчет объема оказанных услуг </t>
  </si>
  <si>
    <t>Исполнитель: ООО "РИ-ТРАНС"</t>
  </si>
  <si>
    <t>Комплексная ставка, руб (без НДС)</t>
  </si>
  <si>
    <t>Фактический вес, тн</t>
  </si>
  <si>
    <t>от ИСПОЛНИТЕЛЯ:</t>
  </si>
  <si>
    <t>от ЗАКАЗЧИКА:</t>
  </si>
  <si>
    <t>Генеральный директор</t>
  </si>
  <si>
    <t>НУЖЬЯЛЫ</t>
  </si>
  <si>
    <t>______________/Шашков С.Л.</t>
  </si>
  <si>
    <t>Заказчик: ООО «БАЛЧУГ-ПЕТРОЛЕУМ»</t>
  </si>
  <si>
    <t>______________/Бухинский Э.Ф.</t>
  </si>
  <si>
    <t>ЛУЖСКАЯ (ЭКСП.)</t>
  </si>
  <si>
    <t>ЗЕЛЕЦИНО</t>
  </si>
  <si>
    <t>БЕНЗИН СТАБИЛЬНЫЙ ГАЗОВЫЙ (ГАЗОЛИН)</t>
  </si>
  <si>
    <t>604</t>
  </si>
  <si>
    <t>50726967</t>
  </si>
  <si>
    <t>50760156</t>
  </si>
  <si>
    <t>51476489</t>
  </si>
  <si>
    <t>51746162</t>
  </si>
  <si>
    <t>50364181</t>
  </si>
  <si>
    <t>27.12.2024</t>
  </si>
  <si>
    <t>50387323</t>
  </si>
  <si>
    <t>50409051</t>
  </si>
  <si>
    <t>50423987</t>
  </si>
  <si>
    <t>50425271</t>
  </si>
  <si>
    <t>50443217</t>
  </si>
  <si>
    <t>50454867</t>
  </si>
  <si>
    <t>50455849</t>
  </si>
  <si>
    <t>50474436</t>
  </si>
  <si>
    <t>50474618</t>
  </si>
  <si>
    <t>50478726</t>
  </si>
  <si>
    <t>50478916</t>
  </si>
  <si>
    <t>50479062</t>
  </si>
  <si>
    <t>51123594</t>
  </si>
  <si>
    <t>51209724</t>
  </si>
  <si>
    <t>51430247</t>
  </si>
  <si>
    <t>51444669</t>
  </si>
  <si>
    <t>51522266</t>
  </si>
  <si>
    <t>51557098</t>
  </si>
  <si>
    <t>51688430</t>
  </si>
  <si>
    <t>51701308</t>
  </si>
  <si>
    <t>51735280</t>
  </si>
  <si>
    <t>51756807</t>
  </si>
  <si>
    <t>51764587</t>
  </si>
  <si>
    <t>53922225</t>
  </si>
  <si>
    <t>53952495</t>
  </si>
  <si>
    <t>54091921</t>
  </si>
  <si>
    <t>75055764</t>
  </si>
  <si>
    <t>75167650</t>
  </si>
  <si>
    <t>75175562</t>
  </si>
  <si>
    <t>75176008</t>
  </si>
  <si>
    <t>24.12.2024</t>
  </si>
  <si>
    <t>30.12.2024</t>
  </si>
  <si>
    <t>НИКЕЛЬ</t>
  </si>
  <si>
    <t>28.12.2024</t>
  </si>
  <si>
    <t>1 367</t>
  </si>
  <si>
    <t>10.01.2025</t>
  </si>
  <si>
    <t>ЭМ757495</t>
  </si>
  <si>
    <t>50364652</t>
  </si>
  <si>
    <t>14.01.2025</t>
  </si>
  <si>
    <t>ЭН092690</t>
  </si>
  <si>
    <t>50365451</t>
  </si>
  <si>
    <t>50382761</t>
  </si>
  <si>
    <t>50382969</t>
  </si>
  <si>
    <t>50387851</t>
  </si>
  <si>
    <t>50408053</t>
  </si>
  <si>
    <t>50408202</t>
  </si>
  <si>
    <t>ЭН006152</t>
  </si>
  <si>
    <t>50408475</t>
  </si>
  <si>
    <t>ЭМ696533</t>
  </si>
  <si>
    <t>50425685</t>
  </si>
  <si>
    <t>50440478</t>
  </si>
  <si>
    <t>50442912</t>
  </si>
  <si>
    <t>50442946</t>
  </si>
  <si>
    <t>50443274</t>
  </si>
  <si>
    <t>50451277</t>
  </si>
  <si>
    <t>50460773</t>
  </si>
  <si>
    <t>50726728</t>
  </si>
  <si>
    <t>50758036</t>
  </si>
  <si>
    <t>ЭМ694062</t>
  </si>
  <si>
    <t>51047694</t>
  </si>
  <si>
    <t>51058691</t>
  </si>
  <si>
    <t>51062495</t>
  </si>
  <si>
    <t>51130417</t>
  </si>
  <si>
    <t>51143022</t>
  </si>
  <si>
    <t>11.01.2025</t>
  </si>
  <si>
    <t>ЭМ804896</t>
  </si>
  <si>
    <t>51150191</t>
  </si>
  <si>
    <t>ЭМ709674</t>
  </si>
  <si>
    <t>51209773</t>
  </si>
  <si>
    <t>51209914</t>
  </si>
  <si>
    <t>51252690</t>
  </si>
  <si>
    <t>19.01.2025</t>
  </si>
  <si>
    <t>ЭН480862</t>
  </si>
  <si>
    <t>51295913</t>
  </si>
  <si>
    <t>51295921</t>
  </si>
  <si>
    <t>51405793</t>
  </si>
  <si>
    <t>51406890</t>
  </si>
  <si>
    <t>51429512</t>
  </si>
  <si>
    <t>51430460</t>
  </si>
  <si>
    <t>51444016</t>
  </si>
  <si>
    <t>51445120</t>
  </si>
  <si>
    <t>51476166</t>
  </si>
  <si>
    <t>51513919</t>
  </si>
  <si>
    <t>51555910</t>
  </si>
  <si>
    <t>51574481</t>
  </si>
  <si>
    <t>51583573</t>
  </si>
  <si>
    <t>51584019</t>
  </si>
  <si>
    <t>51584712</t>
  </si>
  <si>
    <t>51597276</t>
  </si>
  <si>
    <t>51598662</t>
  </si>
  <si>
    <t>51599470</t>
  </si>
  <si>
    <t>51608073</t>
  </si>
  <si>
    <t>51636546</t>
  </si>
  <si>
    <t>51637163</t>
  </si>
  <si>
    <t>51638328</t>
  </si>
  <si>
    <t>51663649</t>
  </si>
  <si>
    <t>51663995</t>
  </si>
  <si>
    <t>51668465</t>
  </si>
  <si>
    <t>51673051</t>
  </si>
  <si>
    <t>51674232</t>
  </si>
  <si>
    <t>51686947</t>
  </si>
  <si>
    <t>51687994</t>
  </si>
  <si>
    <t>51698207</t>
  </si>
  <si>
    <t>51711927</t>
  </si>
  <si>
    <t>51716462</t>
  </si>
  <si>
    <t>51717890</t>
  </si>
  <si>
    <t>51720803</t>
  </si>
  <si>
    <t>51740744</t>
  </si>
  <si>
    <t>51742948</t>
  </si>
  <si>
    <t>51745925</t>
  </si>
  <si>
    <t>51757938</t>
  </si>
  <si>
    <t>51768141</t>
  </si>
  <si>
    <t>51768216</t>
  </si>
  <si>
    <t>51797488</t>
  </si>
  <si>
    <t>51798346</t>
  </si>
  <si>
    <t>53901211</t>
  </si>
  <si>
    <t>53922043</t>
  </si>
  <si>
    <t>53935326</t>
  </si>
  <si>
    <t>53946190</t>
  </si>
  <si>
    <t>53977260</t>
  </si>
  <si>
    <t>53998936</t>
  </si>
  <si>
    <t>54090766</t>
  </si>
  <si>
    <t>54668256</t>
  </si>
  <si>
    <t>54675129</t>
  </si>
  <si>
    <t>73905465</t>
  </si>
  <si>
    <t>73920969</t>
  </si>
  <si>
    <t>74987918</t>
  </si>
  <si>
    <t>75176438</t>
  </si>
  <si>
    <t>75177121</t>
  </si>
  <si>
    <t>75177253</t>
  </si>
  <si>
    <t>75177303</t>
  </si>
  <si>
    <t>16.01.2025</t>
  </si>
  <si>
    <t>21.01.2025</t>
  </si>
  <si>
    <t>25.01.2025</t>
  </si>
  <si>
    <t>Период: с 01.01.2025 по 31.01.2025</t>
  </si>
  <si>
    <t>01.01.2025</t>
  </si>
  <si>
    <t>ЭМ108746</t>
  </si>
  <si>
    <t>50363449</t>
  </si>
  <si>
    <t>04.01.2025</t>
  </si>
  <si>
    <t>ЭМ269094</t>
  </si>
  <si>
    <t>ЭЛ498479</t>
  </si>
  <si>
    <t>50365139</t>
  </si>
  <si>
    <t>ЭМ060935</t>
  </si>
  <si>
    <t>50374438</t>
  </si>
  <si>
    <t>ЭЛ846091</t>
  </si>
  <si>
    <t>50375005</t>
  </si>
  <si>
    <t>03.01.2025</t>
  </si>
  <si>
    <t>ЭМ224928</t>
  </si>
  <si>
    <t>50383256</t>
  </si>
  <si>
    <t>31.12.2024</t>
  </si>
  <si>
    <t>ЭМ032275</t>
  </si>
  <si>
    <t>50384684</t>
  </si>
  <si>
    <t>25.12.2024</t>
  </si>
  <si>
    <t>ЭЛ550020</t>
  </si>
  <si>
    <t>ЭМ062006</t>
  </si>
  <si>
    <t>50387711</t>
  </si>
  <si>
    <t>50389436</t>
  </si>
  <si>
    <t>50400738</t>
  </si>
  <si>
    <t>ЭЛ581106</t>
  </si>
  <si>
    <t>50407527</t>
  </si>
  <si>
    <t>50423607</t>
  </si>
  <si>
    <t>05.01.2025</t>
  </si>
  <si>
    <t>ЭМ300304</t>
  </si>
  <si>
    <t>ЭЛ903468</t>
  </si>
  <si>
    <t>50424761</t>
  </si>
  <si>
    <t>ЭЛ958603</t>
  </si>
  <si>
    <t>50440403</t>
  </si>
  <si>
    <t>ЭЛ696672</t>
  </si>
  <si>
    <t>50451566</t>
  </si>
  <si>
    <t>50454560</t>
  </si>
  <si>
    <t>ЭМ314286</t>
  </si>
  <si>
    <t>50454875</t>
  </si>
  <si>
    <t>50454925</t>
  </si>
  <si>
    <t>50455088</t>
  </si>
  <si>
    <t>50455278</t>
  </si>
  <si>
    <t>50474840</t>
  </si>
  <si>
    <t>50478536</t>
  </si>
  <si>
    <t>50478718</t>
  </si>
  <si>
    <t>50478759</t>
  </si>
  <si>
    <t>50479047</t>
  </si>
  <si>
    <t>ЭМ019947</t>
  </si>
  <si>
    <t>50757806</t>
  </si>
  <si>
    <t>ЭЛ472824</t>
  </si>
  <si>
    <t>50758135</t>
  </si>
  <si>
    <t>50758648</t>
  </si>
  <si>
    <t>50760107</t>
  </si>
  <si>
    <t>50774801</t>
  </si>
  <si>
    <t>50776608</t>
  </si>
  <si>
    <t>50777648</t>
  </si>
  <si>
    <t>51053791</t>
  </si>
  <si>
    <t>51064798</t>
  </si>
  <si>
    <t>ЭЛ785687</t>
  </si>
  <si>
    <t>51066397</t>
  </si>
  <si>
    <t>51131498</t>
  </si>
  <si>
    <t>51148294</t>
  </si>
  <si>
    <t>51148997</t>
  </si>
  <si>
    <t>51324465</t>
  </si>
  <si>
    <t>51379618</t>
  </si>
  <si>
    <t>51380442</t>
  </si>
  <si>
    <t>51389898</t>
  </si>
  <si>
    <t>51392090</t>
  </si>
  <si>
    <t>51392694</t>
  </si>
  <si>
    <t>51421147</t>
  </si>
  <si>
    <t>51428068</t>
  </si>
  <si>
    <t>51429728</t>
  </si>
  <si>
    <t>51444719</t>
  </si>
  <si>
    <t>51460772</t>
  </si>
  <si>
    <t>51460863</t>
  </si>
  <si>
    <t>51468494</t>
  </si>
  <si>
    <t>51476059</t>
  </si>
  <si>
    <t>51486082</t>
  </si>
  <si>
    <t>51533198</t>
  </si>
  <si>
    <t>51561413</t>
  </si>
  <si>
    <t>51582567</t>
  </si>
  <si>
    <t>51584936</t>
  </si>
  <si>
    <t>51599538</t>
  </si>
  <si>
    <t>51607760</t>
  </si>
  <si>
    <t>51608206</t>
  </si>
  <si>
    <t>51609824</t>
  </si>
  <si>
    <t>51617207</t>
  </si>
  <si>
    <t>51617330</t>
  </si>
  <si>
    <t>51617397</t>
  </si>
  <si>
    <t>51619617</t>
  </si>
  <si>
    <t>51643963</t>
  </si>
  <si>
    <t>51687549</t>
  </si>
  <si>
    <t>51693372</t>
  </si>
  <si>
    <t>51697464</t>
  </si>
  <si>
    <t>51698199</t>
  </si>
  <si>
    <t>51699395</t>
  </si>
  <si>
    <t>51699411</t>
  </si>
  <si>
    <t>51733657</t>
  </si>
  <si>
    <t>51733749</t>
  </si>
  <si>
    <t>51734499</t>
  </si>
  <si>
    <t>51738243</t>
  </si>
  <si>
    <t>51742880</t>
  </si>
  <si>
    <t>51742989</t>
  </si>
  <si>
    <t>51743029</t>
  </si>
  <si>
    <t>51756872</t>
  </si>
  <si>
    <t>51756880</t>
  </si>
  <si>
    <t>51756930</t>
  </si>
  <si>
    <t>51764637</t>
  </si>
  <si>
    <t>51764660</t>
  </si>
  <si>
    <t>53888467</t>
  </si>
  <si>
    <t>53922522</t>
  </si>
  <si>
    <t>53960084</t>
  </si>
  <si>
    <t>53966099</t>
  </si>
  <si>
    <t>53990693</t>
  </si>
  <si>
    <t>53999934</t>
  </si>
  <si>
    <t>54086871</t>
  </si>
  <si>
    <t>57337826</t>
  </si>
  <si>
    <t>57359531</t>
  </si>
  <si>
    <t>57477093</t>
  </si>
  <si>
    <t>57490997</t>
  </si>
  <si>
    <t>57491292</t>
  </si>
  <si>
    <t>57632143</t>
  </si>
  <si>
    <t>58279837</t>
  </si>
  <si>
    <t>58288416</t>
  </si>
  <si>
    <t>73917783</t>
  </si>
  <si>
    <t>73919201</t>
  </si>
  <si>
    <t>74982851</t>
  </si>
  <si>
    <t>74986829</t>
  </si>
  <si>
    <t>74987843</t>
  </si>
  <si>
    <t>75170571</t>
  </si>
  <si>
    <t>75173922</t>
  </si>
  <si>
    <t>ЭМ268334</t>
  </si>
  <si>
    <t>75176628</t>
  </si>
  <si>
    <t>75176750</t>
  </si>
  <si>
    <t>75177741</t>
  </si>
  <si>
    <t>ОРЕНБУРГ</t>
  </si>
  <si>
    <t>06.01.2025</t>
  </si>
  <si>
    <t>1 046</t>
  </si>
  <si>
    <t>09.01.2025</t>
  </si>
  <si>
    <t>ЭМ191352</t>
  </si>
  <si>
    <t>50374206</t>
  </si>
  <si>
    <t>ЭО116973</t>
  </si>
  <si>
    <t>50383223</t>
  </si>
  <si>
    <t>50383827</t>
  </si>
  <si>
    <t>50384361</t>
  </si>
  <si>
    <t>07.01.2025</t>
  </si>
  <si>
    <t>ЭМ489008</t>
  </si>
  <si>
    <t>50387885</t>
  </si>
  <si>
    <t>15.01.2025</t>
  </si>
  <si>
    <t>ЭН212414</t>
  </si>
  <si>
    <t>50423581</t>
  </si>
  <si>
    <t>ЭМ838627</t>
  </si>
  <si>
    <t>50423730</t>
  </si>
  <si>
    <t>50423979</t>
  </si>
  <si>
    <t>22.01.2025</t>
  </si>
  <si>
    <t>ЭН899136</t>
  </si>
  <si>
    <t>50424415</t>
  </si>
  <si>
    <t>12.01.2025</t>
  </si>
  <si>
    <t>ЭМ869320</t>
  </si>
  <si>
    <t>50424654</t>
  </si>
  <si>
    <t>50450550</t>
  </si>
  <si>
    <t>ЭН721584</t>
  </si>
  <si>
    <t>50450618</t>
  </si>
  <si>
    <t>ЭМ702387</t>
  </si>
  <si>
    <t>17.01.2025</t>
  </si>
  <si>
    <t>ЭН376411</t>
  </si>
  <si>
    <t>50478833</t>
  </si>
  <si>
    <t>50479039</t>
  </si>
  <si>
    <t>50757673</t>
  </si>
  <si>
    <t>51047959</t>
  </si>
  <si>
    <t>ЭЛ759809</t>
  </si>
  <si>
    <t>51050094</t>
  </si>
  <si>
    <t>51119295</t>
  </si>
  <si>
    <t>51130011</t>
  </si>
  <si>
    <t>51130102</t>
  </si>
  <si>
    <t>24.01.2025</t>
  </si>
  <si>
    <t>ЭО116618</t>
  </si>
  <si>
    <t>51148195</t>
  </si>
  <si>
    <t>51210250</t>
  </si>
  <si>
    <t>51296069</t>
  </si>
  <si>
    <t>51296200</t>
  </si>
  <si>
    <t>51402097</t>
  </si>
  <si>
    <t>51421774</t>
  </si>
  <si>
    <t>51425296</t>
  </si>
  <si>
    <t>51486918</t>
  </si>
  <si>
    <t>51488781</t>
  </si>
  <si>
    <t>51535367</t>
  </si>
  <si>
    <t>51536399</t>
  </si>
  <si>
    <t>ЭМ389679</t>
  </si>
  <si>
    <t>51543106</t>
  </si>
  <si>
    <t>51560118</t>
  </si>
  <si>
    <t>51584134</t>
  </si>
  <si>
    <t>51597417</t>
  </si>
  <si>
    <t>51597466</t>
  </si>
  <si>
    <t>51597573</t>
  </si>
  <si>
    <t>51597730</t>
  </si>
  <si>
    <t>51608131</t>
  </si>
  <si>
    <t>51636470</t>
  </si>
  <si>
    <t>51636504</t>
  </si>
  <si>
    <t>ЭМ392251</t>
  </si>
  <si>
    <t>51636892</t>
  </si>
  <si>
    <t>51640084</t>
  </si>
  <si>
    <t>51662542</t>
  </si>
  <si>
    <t>51663862</t>
  </si>
  <si>
    <t>51667806</t>
  </si>
  <si>
    <t>51668663</t>
  </si>
  <si>
    <t>51673598</t>
  </si>
  <si>
    <t>51680627</t>
  </si>
  <si>
    <t>51687820</t>
  </si>
  <si>
    <t>51698090</t>
  </si>
  <si>
    <t>51699494</t>
  </si>
  <si>
    <t>51717213</t>
  </si>
  <si>
    <t>51720258</t>
  </si>
  <si>
    <t>51720332</t>
  </si>
  <si>
    <t>51720381</t>
  </si>
  <si>
    <t>51734267</t>
  </si>
  <si>
    <t>51738508</t>
  </si>
  <si>
    <t>51743227</t>
  </si>
  <si>
    <t>51757565</t>
  </si>
  <si>
    <t>51758068</t>
  </si>
  <si>
    <t>51761427</t>
  </si>
  <si>
    <t>51764645</t>
  </si>
  <si>
    <t>51768158</t>
  </si>
  <si>
    <t>51774578</t>
  </si>
  <si>
    <t>51797892</t>
  </si>
  <si>
    <t>53933461</t>
  </si>
  <si>
    <t>53948790</t>
  </si>
  <si>
    <t>53960258</t>
  </si>
  <si>
    <t>53975629</t>
  </si>
  <si>
    <t>53994364</t>
  </si>
  <si>
    <t>54662358</t>
  </si>
  <si>
    <t>57337776</t>
  </si>
  <si>
    <t>58304809</t>
  </si>
  <si>
    <t>73147381</t>
  </si>
  <si>
    <t>73905341</t>
  </si>
  <si>
    <t>73920134</t>
  </si>
  <si>
    <t>73920720</t>
  </si>
  <si>
    <t>74988262</t>
  </si>
  <si>
    <t>75003434</t>
  </si>
  <si>
    <t>75170266</t>
  </si>
  <si>
    <t>75178038</t>
  </si>
  <si>
    <t>76820182</t>
  </si>
  <si>
    <t>76821123</t>
  </si>
  <si>
    <t>76821131</t>
  </si>
  <si>
    <t>29.01.2025</t>
  </si>
  <si>
    <t>26.01.2025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</si>
</sst>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1"/>
      <name val="Arial"/>
      <family val="2"/>
      <charset val="204"/>
    </font>
    <font>
      <sz val="9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165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4" fontId="4" fillId="0" borderId="1" xfId="1" applyNumberFormat="1" applyFont="1" applyBorder="1" applyAlignment="1">
      <alignment horizontal="right" vertical="center"/>
    </xf>
    <xf numFmtId="0" fontId="2" fillId="0" borderId="0" xfId="6"/>
    <xf numFmtId="0" fontId="6" fillId="0" borderId="0" xfId="0" applyFont="1" applyAlignment="1">
      <alignment horizontal="left" vertical="center" wrapText="1"/>
    </xf>
    <xf numFmtId="4" fontId="0" fillId="0" borderId="0" xfId="0" applyNumberFormat="1"/>
    <xf numFmtId="0" fontId="8" fillId="0" borderId="0" xfId="0" applyFont="1" applyAlignment="1">
      <alignment horizontal="left" vertical="center" wrapText="1"/>
    </xf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vertical="top" wrapText="1"/>
    </xf>
    <xf numFmtId="0" fontId="11" fillId="2" borderId="0" xfId="0" applyFont="1" applyFill="1" applyAlignment="1">
      <alignment vertical="top" wrapText="1"/>
    </xf>
    <xf numFmtId="0" fontId="0" fillId="0" borderId="0" xfId="0" applyAlignment="1">
      <alignment horizontal="left"/>
    </xf>
    <xf numFmtId="0" fontId="11" fillId="2" borderId="0" xfId="0" applyFont="1" applyFill="1" applyAlignment="1">
      <alignment vertical="center" wrapText="1"/>
    </xf>
    <xf numFmtId="0" fontId="3" fillId="0" borderId="5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4" xfId="7" applyNumberFormat="1" applyFont="1" applyBorder="1" applyAlignment="1">
      <alignment horizontal="right" vertical="center"/>
    </xf>
    <xf numFmtId="2" fontId="3" fillId="0" borderId="4" xfId="7" applyNumberFormat="1" applyFont="1" applyBorder="1" applyAlignment="1">
      <alignment horizontal="right" vertical="center"/>
    </xf>
    <xf numFmtId="0" fontId="3" fillId="0" borderId="2" xfId="8" applyFont="1" applyBorder="1" applyAlignment="1">
      <alignment horizontal="center" vertical="center"/>
    </xf>
    <xf numFmtId="0" fontId="13" fillId="0" borderId="2" xfId="9" applyFont="1" applyBorder="1" applyAlignment="1">
      <alignment horizontal="center" vertical="center"/>
    </xf>
    <xf numFmtId="164" fontId="13" fillId="0" borderId="2" xfId="9" applyNumberFormat="1" applyFont="1" applyBorder="1" applyAlignment="1">
      <alignment horizontal="right" vertical="center"/>
    </xf>
    <xf numFmtId="2" fontId="3" fillId="0" borderId="4" xfId="1" applyNumberFormat="1" applyFont="1" applyBorder="1" applyAlignment="1">
      <alignment horizontal="right" vertical="center"/>
    </xf>
    <xf numFmtId="4" fontId="3" fillId="0" borderId="4" xfId="1" applyNumberFormat="1" applyFont="1" applyBorder="1" applyAlignment="1">
      <alignment horizontal="right" vertical="center"/>
    </xf>
    <xf numFmtId="0" fontId="13" fillId="0" borderId="2" xfId="9" applyFont="1" applyBorder="1" applyAlignment="1">
      <alignment horizontal="left" vertical="top"/>
    </xf>
    <xf numFmtId="0" fontId="13" fillId="0" borderId="2" xfId="9" applyFont="1" applyBorder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top" wrapText="1"/>
    </xf>
    <xf numFmtId="0" fontId="5" fillId="0" borderId="0" xfId="6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4" fontId="12" fillId="2" borderId="0" xfId="0" applyNumberFormat="1" applyFont="1" applyFill="1" applyAlignment="1">
      <alignment horizontal="left" vertical="top" wrapText="1"/>
    </xf>
    <xf numFmtId="4" fontId="12" fillId="2" borderId="0" xfId="0" applyNumberFormat="1" applyFont="1" applyFill="1" applyAlignment="1">
      <alignment horizontal="left" vertical="center" wrapText="1"/>
    </xf>
  </cellXfs>
  <cellStyles count="10">
    <cellStyle name="Обычный" xfId="0" builtinId="0"/>
    <cellStyle name="Обычный 2" xfId="3" xr:uid="{00000000-0005-0000-0000-000001000000}"/>
    <cellStyle name="Обычный 2 2" xfId="4" xr:uid="{00000000-0005-0000-0000-000002000000}"/>
    <cellStyle name="Обычный 5 2" xfId="5" xr:uid="{00000000-0005-0000-0000-000003000000}"/>
    <cellStyle name="Обычный 6 2" xfId="2" xr:uid="{00000000-0005-0000-0000-000004000000}"/>
    <cellStyle name="Обычный_Лист1" xfId="1" xr:uid="{00000000-0005-0000-0000-000005000000}"/>
    <cellStyle name="Обычный_Лист2" xfId="8" xr:uid="{9E6CE2F8-F8AB-4BCD-B9B0-41292E2A4921}"/>
    <cellStyle name="Обычный_Лист4" xfId="7" xr:uid="{D144C348-3615-4D2B-A46E-5E13A11FA409}"/>
    <cellStyle name="Обычный_РФ 01-30.04 пл БТС" xfId="9" xr:uid="{D1FC3086-1319-4389-BC35-74C1189D8895}"/>
    <cellStyle name="Обычный_РФ 01-30.06 пл Ри-Инвест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XFA108"/>
  <sheetViews>
    <sheetView topLeftCell="A79" workbookViewId="0">
      <selection activeCell="K10" sqref="K10:K101"/>
    </sheetView>
  </sheetViews>
  <sheetFormatPr defaultRowHeight="15" x14ac:dyDescent="0.25"/>
  <cols>
    <col min="2" max="2" width="14.85546875" customWidth="1"/>
    <col min="3" max="3" width="12.7109375" customWidth="1"/>
    <col min="4" max="4" width="11.5703125" customWidth="1"/>
    <col min="5" max="5" width="14.42578125" customWidth="1"/>
    <col min="6" max="6" width="18.85546875" customWidth="1"/>
    <col min="7" max="7" width="39.85546875" customWidth="1"/>
    <col min="8" max="8" width="13.28515625" customWidth="1"/>
    <col min="9" max="9" width="16.42578125" customWidth="1"/>
    <col min="10" max="10" width="10.7109375" customWidth="1"/>
    <col min="11" max="11" width="14.5703125" customWidth="1"/>
    <col min="12" max="12" width="13.28515625" customWidth="1"/>
    <col min="13" max="13" width="13.42578125" customWidth="1"/>
    <col min="14" max="14" width="15.5703125" customWidth="1"/>
    <col min="16" max="16" width="9.5703125" bestFit="1" customWidth="1"/>
  </cols>
  <sheetData>
    <row r="1" spans="1:14 16381:16381" ht="18" x14ac:dyDescent="0.25">
      <c r="A1" s="30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4 16381:16381" ht="15.75" customHeight="1" x14ac:dyDescent="0.25">
      <c r="A2" s="31" t="s">
        <v>19</v>
      </c>
      <c r="B2" s="32"/>
      <c r="C2" s="32"/>
      <c r="D2" s="32"/>
      <c r="E2" s="32"/>
      <c r="F2" s="32"/>
      <c r="G2" s="8"/>
      <c r="H2" s="8"/>
      <c r="I2" s="8"/>
      <c r="J2" s="8"/>
      <c r="K2" s="9"/>
      <c r="L2" s="9"/>
    </row>
    <row r="3" spans="1:14 16381:16381" ht="15.75" customHeight="1" x14ac:dyDescent="0.25">
      <c r="A3" s="31" t="s">
        <v>27</v>
      </c>
      <c r="B3" s="32"/>
      <c r="C3" s="32"/>
      <c r="D3" s="32"/>
      <c r="E3" s="32"/>
      <c r="F3" s="32"/>
      <c r="G3" s="8"/>
      <c r="H3" s="8"/>
      <c r="I3" s="8"/>
      <c r="J3" s="8"/>
      <c r="K3" s="9"/>
      <c r="L3" s="9"/>
    </row>
    <row r="4" spans="1:14 16381:16381" ht="15.75" x14ac:dyDescent="0.25">
      <c r="A4" s="31" t="s">
        <v>173</v>
      </c>
      <c r="B4" s="32"/>
      <c r="C4" s="32"/>
      <c r="D4" s="32"/>
      <c r="E4" s="32"/>
      <c r="F4" s="32"/>
      <c r="G4" s="10"/>
      <c r="H4" s="8"/>
      <c r="I4" s="8"/>
      <c r="J4" s="8"/>
      <c r="K4" s="9"/>
      <c r="L4" s="9"/>
    </row>
    <row r="5" spans="1:14 16381:16381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 16381:16381" ht="15.75" thickBo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 16381:16381" ht="51.75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21</v>
      </c>
      <c r="I7" s="1" t="s">
        <v>7</v>
      </c>
      <c r="J7" s="1" t="s">
        <v>8</v>
      </c>
      <c r="K7" s="1" t="s">
        <v>20</v>
      </c>
      <c r="L7" s="1" t="s">
        <v>9</v>
      </c>
      <c r="M7" s="1" t="s">
        <v>10</v>
      </c>
      <c r="N7" s="1" t="s">
        <v>11</v>
      </c>
    </row>
    <row r="8" spans="1:14 16381:16381" x14ac:dyDescent="0.25">
      <c r="A8" s="16" t="s">
        <v>12</v>
      </c>
      <c r="B8" s="16" t="s">
        <v>13</v>
      </c>
      <c r="C8" s="16" t="s">
        <v>14</v>
      </c>
      <c r="D8" s="16" t="s">
        <v>15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6">
        <v>11</v>
      </c>
      <c r="L8" s="16">
        <v>12</v>
      </c>
      <c r="M8" s="16">
        <v>13</v>
      </c>
      <c r="N8" s="16">
        <v>14</v>
      </c>
      <c r="XFA8">
        <f>SUM(M8:XEZ8)</f>
        <v>27</v>
      </c>
    </row>
    <row r="9" spans="1:14 16381:16381" x14ac:dyDescent="0.25">
      <c r="A9" s="17">
        <v>1</v>
      </c>
      <c r="B9" s="21" t="s">
        <v>74</v>
      </c>
      <c r="C9" s="21" t="s">
        <v>75</v>
      </c>
      <c r="D9" s="21" t="s">
        <v>76</v>
      </c>
      <c r="E9" s="11" t="s">
        <v>25</v>
      </c>
      <c r="F9" s="11" t="s">
        <v>29</v>
      </c>
      <c r="G9" s="11" t="s">
        <v>16</v>
      </c>
      <c r="H9" s="22">
        <v>65</v>
      </c>
      <c r="I9" s="21" t="s">
        <v>170</v>
      </c>
      <c r="J9" s="20">
        <v>2006</v>
      </c>
      <c r="K9" s="23">
        <v>5000</v>
      </c>
      <c r="L9" s="18">
        <f>ROUND(K9*H9,2)</f>
        <v>325000</v>
      </c>
      <c r="M9" s="19">
        <f t="shared" ref="M9:M101" si="0">ROUND(L9*0.2,2)</f>
        <v>65000</v>
      </c>
      <c r="N9" s="18">
        <f t="shared" ref="N9:N101" si="1">ROUND(L9+M9,2)</f>
        <v>390000</v>
      </c>
    </row>
    <row r="10" spans="1:14 16381:16381" x14ac:dyDescent="0.25">
      <c r="A10" s="17">
        <v>2</v>
      </c>
      <c r="B10" s="21" t="s">
        <v>77</v>
      </c>
      <c r="C10" s="21" t="s">
        <v>78</v>
      </c>
      <c r="D10" s="21" t="s">
        <v>79</v>
      </c>
      <c r="E10" s="11" t="s">
        <v>25</v>
      </c>
      <c r="F10" s="11" t="s">
        <v>29</v>
      </c>
      <c r="G10" s="11" t="s">
        <v>16</v>
      </c>
      <c r="H10" s="22">
        <v>64.997</v>
      </c>
      <c r="I10" s="21" t="s">
        <v>171</v>
      </c>
      <c r="J10" s="20">
        <v>2006</v>
      </c>
      <c r="K10" s="23">
        <v>5000</v>
      </c>
      <c r="L10" s="18">
        <f t="shared" ref="L10:L73" si="2">ROUND(K10*H10,2)</f>
        <v>324985</v>
      </c>
      <c r="M10" s="19">
        <f t="shared" ref="M10:M73" si="3">ROUND(L10*0.2,2)</f>
        <v>64997</v>
      </c>
      <c r="N10" s="18">
        <f t="shared" ref="N10:N73" si="4">ROUND(L10+M10,2)</f>
        <v>389982</v>
      </c>
    </row>
    <row r="11" spans="1:14 16381:16381" x14ac:dyDescent="0.25">
      <c r="A11" s="17">
        <v>3</v>
      </c>
      <c r="B11" s="21" t="s">
        <v>77</v>
      </c>
      <c r="C11" s="21" t="s">
        <v>78</v>
      </c>
      <c r="D11" s="21" t="s">
        <v>80</v>
      </c>
      <c r="E11" s="11" t="s">
        <v>25</v>
      </c>
      <c r="F11" s="11" t="s">
        <v>29</v>
      </c>
      <c r="G11" s="11" t="s">
        <v>16</v>
      </c>
      <c r="H11" s="22">
        <v>64.998000000000005</v>
      </c>
      <c r="I11" s="21" t="s">
        <v>171</v>
      </c>
      <c r="J11" s="20">
        <v>2006</v>
      </c>
      <c r="K11" s="23">
        <v>5000</v>
      </c>
      <c r="L11" s="18">
        <f t="shared" si="2"/>
        <v>324990</v>
      </c>
      <c r="M11" s="19">
        <f t="shared" si="3"/>
        <v>64998</v>
      </c>
      <c r="N11" s="18">
        <f t="shared" si="4"/>
        <v>389988</v>
      </c>
    </row>
    <row r="12" spans="1:14 16381:16381" x14ac:dyDescent="0.25">
      <c r="A12" s="17">
        <v>4</v>
      </c>
      <c r="B12" s="21" t="s">
        <v>74</v>
      </c>
      <c r="C12" s="21" t="s">
        <v>75</v>
      </c>
      <c r="D12" s="21" t="s">
        <v>81</v>
      </c>
      <c r="E12" s="11" t="s">
        <v>25</v>
      </c>
      <c r="F12" s="11" t="s">
        <v>29</v>
      </c>
      <c r="G12" s="11" t="s">
        <v>16</v>
      </c>
      <c r="H12" s="22">
        <v>64.998999999999995</v>
      </c>
      <c r="I12" s="21" t="s">
        <v>170</v>
      </c>
      <c r="J12" s="20">
        <v>2006</v>
      </c>
      <c r="K12" s="23">
        <v>5000</v>
      </c>
      <c r="L12" s="18">
        <f t="shared" si="2"/>
        <v>324995</v>
      </c>
      <c r="M12" s="19">
        <f t="shared" si="3"/>
        <v>64999</v>
      </c>
      <c r="N12" s="18">
        <f t="shared" si="4"/>
        <v>389994</v>
      </c>
    </row>
    <row r="13" spans="1:14 16381:16381" x14ac:dyDescent="0.25">
      <c r="A13" s="17">
        <v>5</v>
      </c>
      <c r="B13" s="21" t="s">
        <v>77</v>
      </c>
      <c r="C13" s="21" t="s">
        <v>78</v>
      </c>
      <c r="D13" s="21" t="s">
        <v>82</v>
      </c>
      <c r="E13" s="11" t="s">
        <v>25</v>
      </c>
      <c r="F13" s="11" t="s">
        <v>29</v>
      </c>
      <c r="G13" s="11" t="s">
        <v>16</v>
      </c>
      <c r="H13" s="22">
        <v>65</v>
      </c>
      <c r="I13" s="21" t="s">
        <v>171</v>
      </c>
      <c r="J13" s="20">
        <v>2006</v>
      </c>
      <c r="K13" s="23">
        <v>5000</v>
      </c>
      <c r="L13" s="18">
        <f t="shared" si="2"/>
        <v>325000</v>
      </c>
      <c r="M13" s="19">
        <f t="shared" si="3"/>
        <v>65000</v>
      </c>
      <c r="N13" s="18">
        <f t="shared" si="4"/>
        <v>390000</v>
      </c>
    </row>
    <row r="14" spans="1:14 16381:16381" x14ac:dyDescent="0.25">
      <c r="A14" s="17">
        <v>6</v>
      </c>
      <c r="B14" s="21" t="s">
        <v>77</v>
      </c>
      <c r="C14" s="21" t="s">
        <v>78</v>
      </c>
      <c r="D14" s="21" t="s">
        <v>83</v>
      </c>
      <c r="E14" s="11" t="s">
        <v>25</v>
      </c>
      <c r="F14" s="11" t="s">
        <v>29</v>
      </c>
      <c r="G14" s="11" t="s">
        <v>16</v>
      </c>
      <c r="H14" s="22">
        <v>64.998999999999995</v>
      </c>
      <c r="I14" s="21" t="s">
        <v>171</v>
      </c>
      <c r="J14" s="20">
        <v>2006</v>
      </c>
      <c r="K14" s="23">
        <v>5000</v>
      </c>
      <c r="L14" s="18">
        <f t="shared" si="2"/>
        <v>324995</v>
      </c>
      <c r="M14" s="19">
        <f t="shared" si="3"/>
        <v>64999</v>
      </c>
      <c r="N14" s="18">
        <f t="shared" si="4"/>
        <v>389994</v>
      </c>
    </row>
    <row r="15" spans="1:14 16381:16381" x14ac:dyDescent="0.25">
      <c r="A15" s="17">
        <v>7</v>
      </c>
      <c r="B15" s="21" t="s">
        <v>74</v>
      </c>
      <c r="C15" s="21" t="s">
        <v>75</v>
      </c>
      <c r="D15" s="21" t="s">
        <v>84</v>
      </c>
      <c r="E15" s="11" t="s">
        <v>25</v>
      </c>
      <c r="F15" s="11" t="s">
        <v>29</v>
      </c>
      <c r="G15" s="11" t="s">
        <v>16</v>
      </c>
      <c r="H15" s="22">
        <v>64.998999999999995</v>
      </c>
      <c r="I15" s="21" t="s">
        <v>170</v>
      </c>
      <c r="J15" s="20">
        <v>2006</v>
      </c>
      <c r="K15" s="23">
        <v>5000</v>
      </c>
      <c r="L15" s="18">
        <f t="shared" si="2"/>
        <v>324995</v>
      </c>
      <c r="M15" s="19">
        <f t="shared" si="3"/>
        <v>64999</v>
      </c>
      <c r="N15" s="18">
        <f t="shared" si="4"/>
        <v>389994</v>
      </c>
    </row>
    <row r="16" spans="1:14 16381:16381" x14ac:dyDescent="0.25">
      <c r="A16" s="17">
        <v>8</v>
      </c>
      <c r="B16" s="21" t="s">
        <v>77</v>
      </c>
      <c r="C16" s="21" t="s">
        <v>85</v>
      </c>
      <c r="D16" s="21" t="s">
        <v>86</v>
      </c>
      <c r="E16" s="11" t="s">
        <v>25</v>
      </c>
      <c r="F16" s="11" t="s">
        <v>29</v>
      </c>
      <c r="G16" s="11" t="s">
        <v>16</v>
      </c>
      <c r="H16" s="22">
        <v>65.001000000000005</v>
      </c>
      <c r="I16" s="21" t="s">
        <v>171</v>
      </c>
      <c r="J16" s="20">
        <v>2006</v>
      </c>
      <c r="K16" s="23">
        <v>5000</v>
      </c>
      <c r="L16" s="18">
        <f t="shared" si="2"/>
        <v>325005</v>
      </c>
      <c r="M16" s="19">
        <f t="shared" si="3"/>
        <v>65001</v>
      </c>
      <c r="N16" s="18">
        <f t="shared" si="4"/>
        <v>390006</v>
      </c>
    </row>
    <row r="17" spans="1:14" x14ac:dyDescent="0.25">
      <c r="A17" s="17">
        <v>9</v>
      </c>
      <c r="B17" s="21" t="s">
        <v>74</v>
      </c>
      <c r="C17" s="21" t="s">
        <v>87</v>
      </c>
      <c r="D17" s="21" t="s">
        <v>88</v>
      </c>
      <c r="E17" s="11" t="s">
        <v>25</v>
      </c>
      <c r="F17" s="11" t="s">
        <v>29</v>
      </c>
      <c r="G17" s="11" t="s">
        <v>16</v>
      </c>
      <c r="H17" s="22">
        <v>65.799000000000007</v>
      </c>
      <c r="I17" s="21" t="s">
        <v>170</v>
      </c>
      <c r="J17" s="20">
        <v>2006</v>
      </c>
      <c r="K17" s="23">
        <v>5000</v>
      </c>
      <c r="L17" s="18">
        <f t="shared" si="2"/>
        <v>328995</v>
      </c>
      <c r="M17" s="19">
        <f t="shared" si="3"/>
        <v>65799</v>
      </c>
      <c r="N17" s="18">
        <f t="shared" si="4"/>
        <v>394794</v>
      </c>
    </row>
    <row r="18" spans="1:14" x14ac:dyDescent="0.25">
      <c r="A18" s="17">
        <v>10</v>
      </c>
      <c r="B18" s="21" t="s">
        <v>77</v>
      </c>
      <c r="C18" s="21" t="s">
        <v>78</v>
      </c>
      <c r="D18" s="21" t="s">
        <v>89</v>
      </c>
      <c r="E18" s="11" t="s">
        <v>25</v>
      </c>
      <c r="F18" s="11" t="s">
        <v>29</v>
      </c>
      <c r="G18" s="11" t="s">
        <v>16</v>
      </c>
      <c r="H18" s="22">
        <v>64.998999999999995</v>
      </c>
      <c r="I18" s="21" t="s">
        <v>171</v>
      </c>
      <c r="J18" s="20">
        <v>2006</v>
      </c>
      <c r="K18" s="23">
        <v>5000</v>
      </c>
      <c r="L18" s="18">
        <f t="shared" si="2"/>
        <v>324995</v>
      </c>
      <c r="M18" s="19">
        <f t="shared" si="3"/>
        <v>64999</v>
      </c>
      <c r="N18" s="18">
        <f t="shared" si="4"/>
        <v>389994</v>
      </c>
    </row>
    <row r="19" spans="1:14" x14ac:dyDescent="0.25">
      <c r="A19" s="17">
        <v>11</v>
      </c>
      <c r="B19" s="21" t="s">
        <v>74</v>
      </c>
      <c r="C19" s="21" t="s">
        <v>87</v>
      </c>
      <c r="D19" s="21" t="s">
        <v>90</v>
      </c>
      <c r="E19" s="11" t="s">
        <v>25</v>
      </c>
      <c r="F19" s="11" t="s">
        <v>29</v>
      </c>
      <c r="G19" s="11" t="s">
        <v>16</v>
      </c>
      <c r="H19" s="22">
        <v>65.8</v>
      </c>
      <c r="I19" s="21" t="s">
        <v>170</v>
      </c>
      <c r="J19" s="20">
        <v>2006</v>
      </c>
      <c r="K19" s="23">
        <v>5000</v>
      </c>
      <c r="L19" s="18">
        <f t="shared" si="2"/>
        <v>329000</v>
      </c>
      <c r="M19" s="19">
        <f t="shared" si="3"/>
        <v>65800</v>
      </c>
      <c r="N19" s="18">
        <f t="shared" si="4"/>
        <v>394800</v>
      </c>
    </row>
    <row r="20" spans="1:14" x14ac:dyDescent="0.25">
      <c r="A20" s="17">
        <v>12</v>
      </c>
      <c r="B20" s="21" t="s">
        <v>77</v>
      </c>
      <c r="C20" s="21" t="s">
        <v>78</v>
      </c>
      <c r="D20" s="21" t="s">
        <v>91</v>
      </c>
      <c r="E20" s="11" t="s">
        <v>25</v>
      </c>
      <c r="F20" s="11" t="s">
        <v>29</v>
      </c>
      <c r="G20" s="11" t="s">
        <v>16</v>
      </c>
      <c r="H20" s="22">
        <v>64.998000000000005</v>
      </c>
      <c r="I20" s="21" t="s">
        <v>171</v>
      </c>
      <c r="J20" s="20">
        <v>2006</v>
      </c>
      <c r="K20" s="23">
        <v>5000</v>
      </c>
      <c r="L20" s="18">
        <f t="shared" si="2"/>
        <v>324990</v>
      </c>
      <c r="M20" s="19">
        <f t="shared" si="3"/>
        <v>64998</v>
      </c>
      <c r="N20" s="18">
        <f t="shared" si="4"/>
        <v>389988</v>
      </c>
    </row>
    <row r="21" spans="1:14" x14ac:dyDescent="0.25">
      <c r="A21" s="17">
        <v>13</v>
      </c>
      <c r="B21" s="21" t="s">
        <v>77</v>
      </c>
      <c r="C21" s="21" t="s">
        <v>78</v>
      </c>
      <c r="D21" s="21" t="s">
        <v>92</v>
      </c>
      <c r="E21" s="11" t="s">
        <v>25</v>
      </c>
      <c r="F21" s="11" t="s">
        <v>29</v>
      </c>
      <c r="G21" s="11" t="s">
        <v>16</v>
      </c>
      <c r="H21" s="22">
        <v>65</v>
      </c>
      <c r="I21" s="21" t="s">
        <v>171</v>
      </c>
      <c r="J21" s="20">
        <v>2006</v>
      </c>
      <c r="K21" s="23">
        <v>5000</v>
      </c>
      <c r="L21" s="18">
        <f t="shared" si="2"/>
        <v>325000</v>
      </c>
      <c r="M21" s="19">
        <f t="shared" si="3"/>
        <v>65000</v>
      </c>
      <c r="N21" s="18">
        <f t="shared" si="4"/>
        <v>390000</v>
      </c>
    </row>
    <row r="22" spans="1:14" x14ac:dyDescent="0.25">
      <c r="A22" s="17">
        <v>14</v>
      </c>
      <c r="B22" s="21" t="s">
        <v>77</v>
      </c>
      <c r="C22" s="21" t="s">
        <v>78</v>
      </c>
      <c r="D22" s="21" t="s">
        <v>93</v>
      </c>
      <c r="E22" s="11" t="s">
        <v>25</v>
      </c>
      <c r="F22" s="11" t="s">
        <v>29</v>
      </c>
      <c r="G22" s="11" t="s">
        <v>16</v>
      </c>
      <c r="H22" s="22">
        <v>61.999000000000002</v>
      </c>
      <c r="I22" s="21" t="s">
        <v>171</v>
      </c>
      <c r="J22" s="20">
        <v>2006</v>
      </c>
      <c r="K22" s="23">
        <v>5000</v>
      </c>
      <c r="L22" s="18">
        <f t="shared" si="2"/>
        <v>309995</v>
      </c>
      <c r="M22" s="19">
        <f t="shared" si="3"/>
        <v>61999</v>
      </c>
      <c r="N22" s="18">
        <f t="shared" si="4"/>
        <v>371994</v>
      </c>
    </row>
    <row r="23" spans="1:14" x14ac:dyDescent="0.25">
      <c r="A23" s="17">
        <v>15</v>
      </c>
      <c r="B23" s="21" t="s">
        <v>74</v>
      </c>
      <c r="C23" s="21" t="s">
        <v>87</v>
      </c>
      <c r="D23" s="21" t="s">
        <v>94</v>
      </c>
      <c r="E23" s="11" t="s">
        <v>25</v>
      </c>
      <c r="F23" s="11" t="s">
        <v>29</v>
      </c>
      <c r="G23" s="11" t="s">
        <v>16</v>
      </c>
      <c r="H23" s="22">
        <v>62.5</v>
      </c>
      <c r="I23" s="21" t="s">
        <v>170</v>
      </c>
      <c r="J23" s="20">
        <v>2006</v>
      </c>
      <c r="K23" s="23">
        <v>5000</v>
      </c>
      <c r="L23" s="18">
        <f t="shared" si="2"/>
        <v>312500</v>
      </c>
      <c r="M23" s="19">
        <f t="shared" si="3"/>
        <v>62500</v>
      </c>
      <c r="N23" s="18">
        <f t="shared" si="4"/>
        <v>375000</v>
      </c>
    </row>
    <row r="24" spans="1:14" x14ac:dyDescent="0.25">
      <c r="A24" s="17">
        <v>16</v>
      </c>
      <c r="B24" s="21" t="s">
        <v>74</v>
      </c>
      <c r="C24" s="21" t="s">
        <v>75</v>
      </c>
      <c r="D24" s="21" t="s">
        <v>47</v>
      </c>
      <c r="E24" s="11" t="s">
        <v>25</v>
      </c>
      <c r="F24" s="11" t="s">
        <v>29</v>
      </c>
      <c r="G24" s="11" t="s">
        <v>16</v>
      </c>
      <c r="H24" s="22">
        <v>64.998999999999995</v>
      </c>
      <c r="I24" s="21" t="s">
        <v>170</v>
      </c>
      <c r="J24" s="20">
        <v>2006</v>
      </c>
      <c r="K24" s="23">
        <v>5000</v>
      </c>
      <c r="L24" s="18">
        <f t="shared" si="2"/>
        <v>324995</v>
      </c>
      <c r="M24" s="19">
        <f t="shared" si="3"/>
        <v>64999</v>
      </c>
      <c r="N24" s="18">
        <f t="shared" si="4"/>
        <v>389994</v>
      </c>
    </row>
    <row r="25" spans="1:14" x14ac:dyDescent="0.25">
      <c r="A25" s="17">
        <v>17</v>
      </c>
      <c r="B25" s="21" t="s">
        <v>74</v>
      </c>
      <c r="C25" s="21" t="s">
        <v>75</v>
      </c>
      <c r="D25" s="21" t="s">
        <v>49</v>
      </c>
      <c r="E25" s="11" t="s">
        <v>25</v>
      </c>
      <c r="F25" s="11" t="s">
        <v>29</v>
      </c>
      <c r="G25" s="11" t="s">
        <v>16</v>
      </c>
      <c r="H25" s="22">
        <v>64.998999999999995</v>
      </c>
      <c r="I25" s="21" t="s">
        <v>170</v>
      </c>
      <c r="J25" s="20">
        <v>2006</v>
      </c>
      <c r="K25" s="23">
        <v>5000</v>
      </c>
      <c r="L25" s="18">
        <f t="shared" si="2"/>
        <v>324995</v>
      </c>
      <c r="M25" s="19">
        <f t="shared" si="3"/>
        <v>64999</v>
      </c>
      <c r="N25" s="18">
        <f t="shared" si="4"/>
        <v>389994</v>
      </c>
    </row>
    <row r="26" spans="1:14" x14ac:dyDescent="0.25">
      <c r="A26" s="17">
        <v>18</v>
      </c>
      <c r="B26" s="21" t="s">
        <v>77</v>
      </c>
      <c r="C26" s="21" t="s">
        <v>85</v>
      </c>
      <c r="D26" s="21" t="s">
        <v>95</v>
      </c>
      <c r="E26" s="11" t="s">
        <v>25</v>
      </c>
      <c r="F26" s="11" t="s">
        <v>29</v>
      </c>
      <c r="G26" s="11" t="s">
        <v>16</v>
      </c>
      <c r="H26" s="22">
        <v>64.998999999999995</v>
      </c>
      <c r="I26" s="21" t="s">
        <v>171</v>
      </c>
      <c r="J26" s="20">
        <v>2006</v>
      </c>
      <c r="K26" s="23">
        <v>5000</v>
      </c>
      <c r="L26" s="18">
        <f t="shared" si="2"/>
        <v>324995</v>
      </c>
      <c r="M26" s="19">
        <f t="shared" si="3"/>
        <v>64999</v>
      </c>
      <c r="N26" s="18">
        <f t="shared" si="4"/>
        <v>389994</v>
      </c>
    </row>
    <row r="27" spans="1:14" x14ac:dyDescent="0.25">
      <c r="A27" s="17">
        <v>19</v>
      </c>
      <c r="B27" s="21" t="s">
        <v>74</v>
      </c>
      <c r="C27" s="21" t="s">
        <v>75</v>
      </c>
      <c r="D27" s="21" t="s">
        <v>33</v>
      </c>
      <c r="E27" s="11" t="s">
        <v>25</v>
      </c>
      <c r="F27" s="11" t="s">
        <v>29</v>
      </c>
      <c r="G27" s="11" t="s">
        <v>16</v>
      </c>
      <c r="H27" s="22">
        <v>64.998000000000005</v>
      </c>
      <c r="I27" s="21" t="s">
        <v>170</v>
      </c>
      <c r="J27" s="20">
        <v>2006</v>
      </c>
      <c r="K27" s="23">
        <v>5000</v>
      </c>
      <c r="L27" s="18">
        <f t="shared" si="2"/>
        <v>324990</v>
      </c>
      <c r="M27" s="19">
        <f t="shared" si="3"/>
        <v>64998</v>
      </c>
      <c r="N27" s="18">
        <f t="shared" si="4"/>
        <v>389988</v>
      </c>
    </row>
    <row r="28" spans="1:14" x14ac:dyDescent="0.25">
      <c r="A28" s="17">
        <v>20</v>
      </c>
      <c r="B28" s="21" t="s">
        <v>77</v>
      </c>
      <c r="C28" s="21" t="s">
        <v>78</v>
      </c>
      <c r="D28" s="21" t="s">
        <v>96</v>
      </c>
      <c r="E28" s="11" t="s">
        <v>25</v>
      </c>
      <c r="F28" s="11" t="s">
        <v>29</v>
      </c>
      <c r="G28" s="11" t="s">
        <v>16</v>
      </c>
      <c r="H28" s="22">
        <v>62</v>
      </c>
      <c r="I28" s="21" t="s">
        <v>171</v>
      </c>
      <c r="J28" s="20">
        <v>2006</v>
      </c>
      <c r="K28" s="23">
        <v>5000</v>
      </c>
      <c r="L28" s="18">
        <f t="shared" si="2"/>
        <v>310000</v>
      </c>
      <c r="M28" s="19">
        <f t="shared" si="3"/>
        <v>62000</v>
      </c>
      <c r="N28" s="18">
        <f t="shared" si="4"/>
        <v>372000</v>
      </c>
    </row>
    <row r="29" spans="1:14" x14ac:dyDescent="0.25">
      <c r="A29" s="17">
        <v>21</v>
      </c>
      <c r="B29" s="21" t="s">
        <v>74</v>
      </c>
      <c r="C29" s="21" t="s">
        <v>97</v>
      </c>
      <c r="D29" s="21" t="s">
        <v>34</v>
      </c>
      <c r="E29" s="11" t="s">
        <v>25</v>
      </c>
      <c r="F29" s="11" t="s">
        <v>29</v>
      </c>
      <c r="G29" s="11" t="s">
        <v>16</v>
      </c>
      <c r="H29" s="22">
        <v>62.999000000000002</v>
      </c>
      <c r="I29" s="21" t="s">
        <v>170</v>
      </c>
      <c r="J29" s="20">
        <v>2006</v>
      </c>
      <c r="K29" s="23">
        <v>5000</v>
      </c>
      <c r="L29" s="18">
        <f t="shared" si="2"/>
        <v>314995</v>
      </c>
      <c r="M29" s="19">
        <f t="shared" si="3"/>
        <v>62999</v>
      </c>
      <c r="N29" s="18">
        <f t="shared" si="4"/>
        <v>377994</v>
      </c>
    </row>
    <row r="30" spans="1:14" x14ac:dyDescent="0.25">
      <c r="A30" s="17">
        <v>22</v>
      </c>
      <c r="B30" s="21" t="s">
        <v>74</v>
      </c>
      <c r="C30" s="21" t="s">
        <v>97</v>
      </c>
      <c r="D30" s="21" t="s">
        <v>98</v>
      </c>
      <c r="E30" s="11" t="s">
        <v>25</v>
      </c>
      <c r="F30" s="11" t="s">
        <v>29</v>
      </c>
      <c r="G30" s="11" t="s">
        <v>16</v>
      </c>
      <c r="H30" s="22">
        <v>62</v>
      </c>
      <c r="I30" s="21" t="s">
        <v>170</v>
      </c>
      <c r="J30" s="20">
        <v>2006</v>
      </c>
      <c r="K30" s="23">
        <v>5000</v>
      </c>
      <c r="L30" s="18">
        <f t="shared" si="2"/>
        <v>310000</v>
      </c>
      <c r="M30" s="19">
        <f t="shared" si="3"/>
        <v>62000</v>
      </c>
      <c r="N30" s="18">
        <f t="shared" si="4"/>
        <v>372000</v>
      </c>
    </row>
    <row r="31" spans="1:14" x14ac:dyDescent="0.25">
      <c r="A31" s="17">
        <v>23</v>
      </c>
      <c r="B31" s="21" t="s">
        <v>74</v>
      </c>
      <c r="C31" s="21" t="s">
        <v>97</v>
      </c>
      <c r="D31" s="21" t="s">
        <v>99</v>
      </c>
      <c r="E31" s="11" t="s">
        <v>25</v>
      </c>
      <c r="F31" s="11" t="s">
        <v>29</v>
      </c>
      <c r="G31" s="11" t="s">
        <v>16</v>
      </c>
      <c r="H31" s="22">
        <v>62</v>
      </c>
      <c r="I31" s="21" t="s">
        <v>170</v>
      </c>
      <c r="J31" s="20">
        <v>2006</v>
      </c>
      <c r="K31" s="23">
        <v>5000</v>
      </c>
      <c r="L31" s="18">
        <f t="shared" si="2"/>
        <v>310000</v>
      </c>
      <c r="M31" s="19">
        <f t="shared" si="3"/>
        <v>62000</v>
      </c>
      <c r="N31" s="18">
        <f t="shared" si="4"/>
        <v>372000</v>
      </c>
    </row>
    <row r="32" spans="1:14" x14ac:dyDescent="0.25">
      <c r="A32" s="17">
        <v>24</v>
      </c>
      <c r="B32" s="21" t="s">
        <v>74</v>
      </c>
      <c r="C32" s="21" t="s">
        <v>75</v>
      </c>
      <c r="D32" s="21" t="s">
        <v>100</v>
      </c>
      <c r="E32" s="11" t="s">
        <v>25</v>
      </c>
      <c r="F32" s="11" t="s">
        <v>29</v>
      </c>
      <c r="G32" s="11" t="s">
        <v>16</v>
      </c>
      <c r="H32" s="22">
        <v>62.000999999999998</v>
      </c>
      <c r="I32" s="21" t="s">
        <v>170</v>
      </c>
      <c r="J32" s="20">
        <v>2006</v>
      </c>
      <c r="K32" s="23">
        <v>5000</v>
      </c>
      <c r="L32" s="18">
        <f t="shared" si="2"/>
        <v>310005</v>
      </c>
      <c r="M32" s="19">
        <f t="shared" si="3"/>
        <v>62001</v>
      </c>
      <c r="N32" s="18">
        <f t="shared" si="4"/>
        <v>372006</v>
      </c>
    </row>
    <row r="33" spans="1:14" x14ac:dyDescent="0.25">
      <c r="A33" s="17">
        <v>25</v>
      </c>
      <c r="B33" s="21" t="s">
        <v>74</v>
      </c>
      <c r="C33" s="21" t="s">
        <v>97</v>
      </c>
      <c r="D33" s="21" t="s">
        <v>101</v>
      </c>
      <c r="E33" s="11" t="s">
        <v>25</v>
      </c>
      <c r="F33" s="11" t="s">
        <v>29</v>
      </c>
      <c r="G33" s="11" t="s">
        <v>16</v>
      </c>
      <c r="H33" s="22">
        <v>66.998999999999995</v>
      </c>
      <c r="I33" s="21" t="s">
        <v>170</v>
      </c>
      <c r="J33" s="20">
        <v>2006</v>
      </c>
      <c r="K33" s="23">
        <v>5000</v>
      </c>
      <c r="L33" s="18">
        <f t="shared" si="2"/>
        <v>334995</v>
      </c>
      <c r="M33" s="19">
        <f t="shared" si="3"/>
        <v>66999</v>
      </c>
      <c r="N33" s="18">
        <f t="shared" si="4"/>
        <v>401994</v>
      </c>
    </row>
    <row r="34" spans="1:14" x14ac:dyDescent="0.25">
      <c r="A34" s="17">
        <v>26</v>
      </c>
      <c r="B34" s="21" t="s">
        <v>74</v>
      </c>
      <c r="C34" s="21" t="s">
        <v>87</v>
      </c>
      <c r="D34" s="21" t="s">
        <v>102</v>
      </c>
      <c r="E34" s="11" t="s">
        <v>25</v>
      </c>
      <c r="F34" s="11" t="s">
        <v>29</v>
      </c>
      <c r="G34" s="11" t="s">
        <v>16</v>
      </c>
      <c r="H34" s="22">
        <v>66.998999999999995</v>
      </c>
      <c r="I34" s="21" t="s">
        <v>170</v>
      </c>
      <c r="J34" s="20">
        <v>2006</v>
      </c>
      <c r="K34" s="23">
        <v>5000</v>
      </c>
      <c r="L34" s="18">
        <f t="shared" si="2"/>
        <v>334995</v>
      </c>
      <c r="M34" s="19">
        <f t="shared" si="3"/>
        <v>66999</v>
      </c>
      <c r="N34" s="18">
        <f t="shared" si="4"/>
        <v>401994</v>
      </c>
    </row>
    <row r="35" spans="1:14" x14ac:dyDescent="0.25">
      <c r="A35" s="17">
        <v>27</v>
      </c>
      <c r="B35" s="21" t="s">
        <v>103</v>
      </c>
      <c r="C35" s="21" t="s">
        <v>104</v>
      </c>
      <c r="D35" s="21" t="s">
        <v>105</v>
      </c>
      <c r="E35" s="11" t="s">
        <v>25</v>
      </c>
      <c r="F35" s="11" t="s">
        <v>29</v>
      </c>
      <c r="G35" s="11" t="s">
        <v>16</v>
      </c>
      <c r="H35" s="22">
        <v>61.317</v>
      </c>
      <c r="I35" s="21" t="s">
        <v>110</v>
      </c>
      <c r="J35" s="20">
        <v>2006</v>
      </c>
      <c r="K35" s="23">
        <v>5000</v>
      </c>
      <c r="L35" s="18">
        <f t="shared" si="2"/>
        <v>306585</v>
      </c>
      <c r="M35" s="19">
        <f t="shared" si="3"/>
        <v>61317</v>
      </c>
      <c r="N35" s="18">
        <f t="shared" si="4"/>
        <v>367902</v>
      </c>
    </row>
    <row r="36" spans="1:14" x14ac:dyDescent="0.25">
      <c r="A36" s="17">
        <v>28</v>
      </c>
      <c r="B36" s="21" t="s">
        <v>74</v>
      </c>
      <c r="C36" s="21" t="s">
        <v>106</v>
      </c>
      <c r="D36" s="21" t="s">
        <v>107</v>
      </c>
      <c r="E36" s="11" t="s">
        <v>25</v>
      </c>
      <c r="F36" s="11" t="s">
        <v>29</v>
      </c>
      <c r="G36" s="11" t="s">
        <v>16</v>
      </c>
      <c r="H36" s="22">
        <v>63.5</v>
      </c>
      <c r="I36" s="21" t="s">
        <v>170</v>
      </c>
      <c r="J36" s="20">
        <v>2006</v>
      </c>
      <c r="K36" s="23">
        <v>5000</v>
      </c>
      <c r="L36" s="18">
        <f t="shared" si="2"/>
        <v>317500</v>
      </c>
      <c r="M36" s="19">
        <f t="shared" si="3"/>
        <v>63500</v>
      </c>
      <c r="N36" s="18">
        <f t="shared" si="4"/>
        <v>381000</v>
      </c>
    </row>
    <row r="37" spans="1:14" x14ac:dyDescent="0.25">
      <c r="A37" s="17">
        <v>29</v>
      </c>
      <c r="B37" s="21" t="s">
        <v>74</v>
      </c>
      <c r="C37" s="21" t="s">
        <v>106</v>
      </c>
      <c r="D37" s="21" t="s">
        <v>108</v>
      </c>
      <c r="E37" s="11" t="s">
        <v>25</v>
      </c>
      <c r="F37" s="11" t="s">
        <v>29</v>
      </c>
      <c r="G37" s="11" t="s">
        <v>16</v>
      </c>
      <c r="H37" s="22">
        <v>63.499000000000002</v>
      </c>
      <c r="I37" s="21" t="s">
        <v>170</v>
      </c>
      <c r="J37" s="20">
        <v>2006</v>
      </c>
      <c r="K37" s="23">
        <v>5000</v>
      </c>
      <c r="L37" s="18">
        <f t="shared" si="2"/>
        <v>317495</v>
      </c>
      <c r="M37" s="19">
        <f t="shared" si="3"/>
        <v>63499</v>
      </c>
      <c r="N37" s="18">
        <f t="shared" si="4"/>
        <v>380994</v>
      </c>
    </row>
    <row r="38" spans="1:14" x14ac:dyDescent="0.25">
      <c r="A38" s="17">
        <v>30</v>
      </c>
      <c r="B38" s="21" t="s">
        <v>74</v>
      </c>
      <c r="C38" s="21" t="s">
        <v>75</v>
      </c>
      <c r="D38" s="21" t="s">
        <v>109</v>
      </c>
      <c r="E38" s="11" t="s">
        <v>25</v>
      </c>
      <c r="F38" s="11" t="s">
        <v>29</v>
      </c>
      <c r="G38" s="11" t="s">
        <v>16</v>
      </c>
      <c r="H38" s="22">
        <v>61.999000000000002</v>
      </c>
      <c r="I38" s="21" t="s">
        <v>170</v>
      </c>
      <c r="J38" s="20">
        <v>2006</v>
      </c>
      <c r="K38" s="23">
        <v>5000</v>
      </c>
      <c r="L38" s="18">
        <f t="shared" si="2"/>
        <v>309995</v>
      </c>
      <c r="M38" s="19">
        <f t="shared" si="3"/>
        <v>61999</v>
      </c>
      <c r="N38" s="18">
        <f t="shared" si="4"/>
        <v>371994</v>
      </c>
    </row>
    <row r="39" spans="1:14" x14ac:dyDescent="0.25">
      <c r="A39" s="17">
        <v>31</v>
      </c>
      <c r="B39" s="21" t="s">
        <v>110</v>
      </c>
      <c r="C39" s="21" t="s">
        <v>111</v>
      </c>
      <c r="D39" s="21" t="s">
        <v>112</v>
      </c>
      <c r="E39" s="11" t="s">
        <v>25</v>
      </c>
      <c r="F39" s="11" t="s">
        <v>29</v>
      </c>
      <c r="G39" s="11" t="s">
        <v>16</v>
      </c>
      <c r="H39" s="22">
        <v>62.997999999999998</v>
      </c>
      <c r="I39" s="21" t="s">
        <v>172</v>
      </c>
      <c r="J39" s="20">
        <v>2006</v>
      </c>
      <c r="K39" s="23">
        <v>5000</v>
      </c>
      <c r="L39" s="18">
        <f t="shared" si="2"/>
        <v>314990</v>
      </c>
      <c r="M39" s="19">
        <f t="shared" si="3"/>
        <v>62998</v>
      </c>
      <c r="N39" s="18">
        <f t="shared" si="4"/>
        <v>377988</v>
      </c>
    </row>
    <row r="40" spans="1:14" x14ac:dyDescent="0.25">
      <c r="A40" s="17">
        <v>32</v>
      </c>
      <c r="B40" s="21" t="s">
        <v>110</v>
      </c>
      <c r="C40" s="21" t="s">
        <v>111</v>
      </c>
      <c r="D40" s="21" t="s">
        <v>113</v>
      </c>
      <c r="E40" s="11" t="s">
        <v>25</v>
      </c>
      <c r="F40" s="11" t="s">
        <v>29</v>
      </c>
      <c r="G40" s="11" t="s">
        <v>16</v>
      </c>
      <c r="H40" s="22">
        <v>62.999000000000002</v>
      </c>
      <c r="I40" s="21" t="s">
        <v>172</v>
      </c>
      <c r="J40" s="20">
        <v>2006</v>
      </c>
      <c r="K40" s="23">
        <v>5000</v>
      </c>
      <c r="L40" s="18">
        <f t="shared" si="2"/>
        <v>314995</v>
      </c>
      <c r="M40" s="19">
        <f t="shared" si="3"/>
        <v>62999</v>
      </c>
      <c r="N40" s="18">
        <f t="shared" si="4"/>
        <v>377994</v>
      </c>
    </row>
    <row r="41" spans="1:14" x14ac:dyDescent="0.25">
      <c r="A41" s="17">
        <v>33</v>
      </c>
      <c r="B41" s="21" t="s">
        <v>110</v>
      </c>
      <c r="C41" s="21" t="s">
        <v>111</v>
      </c>
      <c r="D41" s="21" t="s">
        <v>114</v>
      </c>
      <c r="E41" s="11" t="s">
        <v>25</v>
      </c>
      <c r="F41" s="11" t="s">
        <v>29</v>
      </c>
      <c r="G41" s="11" t="s">
        <v>16</v>
      </c>
      <c r="H41" s="22">
        <v>62.497999999999998</v>
      </c>
      <c r="I41" s="21" t="s">
        <v>172</v>
      </c>
      <c r="J41" s="20">
        <v>2006</v>
      </c>
      <c r="K41" s="23">
        <v>5000</v>
      </c>
      <c r="L41" s="18">
        <f t="shared" si="2"/>
        <v>312490</v>
      </c>
      <c r="M41" s="19">
        <f t="shared" si="3"/>
        <v>62498</v>
      </c>
      <c r="N41" s="18">
        <f t="shared" si="4"/>
        <v>374988</v>
      </c>
    </row>
    <row r="42" spans="1:14" x14ac:dyDescent="0.25">
      <c r="A42" s="17">
        <v>34</v>
      </c>
      <c r="B42" s="21" t="s">
        <v>74</v>
      </c>
      <c r="C42" s="21" t="s">
        <v>87</v>
      </c>
      <c r="D42" s="21" t="s">
        <v>115</v>
      </c>
      <c r="E42" s="11" t="s">
        <v>25</v>
      </c>
      <c r="F42" s="11" t="s">
        <v>29</v>
      </c>
      <c r="G42" s="11" t="s">
        <v>16</v>
      </c>
      <c r="H42" s="22">
        <v>62.499000000000002</v>
      </c>
      <c r="I42" s="21" t="s">
        <v>170</v>
      </c>
      <c r="J42" s="20">
        <v>2006</v>
      </c>
      <c r="K42" s="23">
        <v>5000</v>
      </c>
      <c r="L42" s="18">
        <f t="shared" si="2"/>
        <v>312495</v>
      </c>
      <c r="M42" s="19">
        <f t="shared" si="3"/>
        <v>62499</v>
      </c>
      <c r="N42" s="18">
        <f t="shared" si="4"/>
        <v>374994</v>
      </c>
    </row>
    <row r="43" spans="1:14" x14ac:dyDescent="0.25">
      <c r="A43" s="17">
        <v>35</v>
      </c>
      <c r="B43" s="21" t="s">
        <v>74</v>
      </c>
      <c r="C43" s="21" t="s">
        <v>97</v>
      </c>
      <c r="D43" s="21" t="s">
        <v>116</v>
      </c>
      <c r="E43" s="11" t="s">
        <v>25</v>
      </c>
      <c r="F43" s="11" t="s">
        <v>29</v>
      </c>
      <c r="G43" s="11" t="s">
        <v>16</v>
      </c>
      <c r="H43" s="22">
        <v>62</v>
      </c>
      <c r="I43" s="21" t="s">
        <v>170</v>
      </c>
      <c r="J43" s="20">
        <v>2006</v>
      </c>
      <c r="K43" s="23">
        <v>5000</v>
      </c>
      <c r="L43" s="18">
        <f t="shared" si="2"/>
        <v>310000</v>
      </c>
      <c r="M43" s="19">
        <f t="shared" si="3"/>
        <v>62000</v>
      </c>
      <c r="N43" s="18">
        <f t="shared" si="4"/>
        <v>372000</v>
      </c>
    </row>
    <row r="44" spans="1:14" x14ac:dyDescent="0.25">
      <c r="A44" s="17">
        <v>36</v>
      </c>
      <c r="B44" s="21" t="s">
        <v>74</v>
      </c>
      <c r="C44" s="21" t="s">
        <v>97</v>
      </c>
      <c r="D44" s="21" t="s">
        <v>117</v>
      </c>
      <c r="E44" s="11" t="s">
        <v>25</v>
      </c>
      <c r="F44" s="11" t="s">
        <v>29</v>
      </c>
      <c r="G44" s="11" t="s">
        <v>16</v>
      </c>
      <c r="H44" s="22">
        <v>61.999000000000002</v>
      </c>
      <c r="I44" s="21" t="s">
        <v>170</v>
      </c>
      <c r="J44" s="20">
        <v>2006</v>
      </c>
      <c r="K44" s="23">
        <v>5000</v>
      </c>
      <c r="L44" s="18">
        <f t="shared" si="2"/>
        <v>309995</v>
      </c>
      <c r="M44" s="19">
        <f t="shared" si="3"/>
        <v>61999</v>
      </c>
      <c r="N44" s="18">
        <f t="shared" si="4"/>
        <v>371994</v>
      </c>
    </row>
    <row r="45" spans="1:14" x14ac:dyDescent="0.25">
      <c r="A45" s="17">
        <v>37</v>
      </c>
      <c r="B45" s="21" t="s">
        <v>74</v>
      </c>
      <c r="C45" s="21" t="s">
        <v>75</v>
      </c>
      <c r="D45" s="21" t="s">
        <v>118</v>
      </c>
      <c r="E45" s="11" t="s">
        <v>25</v>
      </c>
      <c r="F45" s="11" t="s">
        <v>29</v>
      </c>
      <c r="G45" s="11" t="s">
        <v>16</v>
      </c>
      <c r="H45" s="22">
        <v>61.999000000000002</v>
      </c>
      <c r="I45" s="21" t="s">
        <v>170</v>
      </c>
      <c r="J45" s="20">
        <v>2006</v>
      </c>
      <c r="K45" s="23">
        <v>5000</v>
      </c>
      <c r="L45" s="18">
        <f t="shared" si="2"/>
        <v>309995</v>
      </c>
      <c r="M45" s="19">
        <f t="shared" si="3"/>
        <v>61999</v>
      </c>
      <c r="N45" s="18">
        <f t="shared" si="4"/>
        <v>371994</v>
      </c>
    </row>
    <row r="46" spans="1:14" x14ac:dyDescent="0.25">
      <c r="A46" s="17">
        <v>38</v>
      </c>
      <c r="B46" s="21" t="s">
        <v>74</v>
      </c>
      <c r="C46" s="21" t="s">
        <v>75</v>
      </c>
      <c r="D46" s="21" t="s">
        <v>119</v>
      </c>
      <c r="E46" s="11" t="s">
        <v>25</v>
      </c>
      <c r="F46" s="11" t="s">
        <v>29</v>
      </c>
      <c r="G46" s="11" t="s">
        <v>16</v>
      </c>
      <c r="H46" s="22">
        <v>61.999000000000002</v>
      </c>
      <c r="I46" s="21" t="s">
        <v>170</v>
      </c>
      <c r="J46" s="20">
        <v>2006</v>
      </c>
      <c r="K46" s="23">
        <v>5000</v>
      </c>
      <c r="L46" s="18">
        <f t="shared" si="2"/>
        <v>309995</v>
      </c>
      <c r="M46" s="19">
        <f t="shared" si="3"/>
        <v>61999</v>
      </c>
      <c r="N46" s="18">
        <f t="shared" si="4"/>
        <v>371994</v>
      </c>
    </row>
    <row r="47" spans="1:14" x14ac:dyDescent="0.25">
      <c r="A47" s="17">
        <v>39</v>
      </c>
      <c r="B47" s="21" t="s">
        <v>77</v>
      </c>
      <c r="C47" s="21" t="s">
        <v>85</v>
      </c>
      <c r="D47" s="21" t="s">
        <v>120</v>
      </c>
      <c r="E47" s="11" t="s">
        <v>25</v>
      </c>
      <c r="F47" s="11" t="s">
        <v>29</v>
      </c>
      <c r="G47" s="11" t="s">
        <v>16</v>
      </c>
      <c r="H47" s="22">
        <v>64</v>
      </c>
      <c r="I47" s="21" t="s">
        <v>171</v>
      </c>
      <c r="J47" s="20">
        <v>2006</v>
      </c>
      <c r="K47" s="23">
        <v>5000</v>
      </c>
      <c r="L47" s="18">
        <f t="shared" si="2"/>
        <v>320000</v>
      </c>
      <c r="M47" s="19">
        <f t="shared" si="3"/>
        <v>64000</v>
      </c>
      <c r="N47" s="18">
        <f t="shared" si="4"/>
        <v>384000</v>
      </c>
    </row>
    <row r="48" spans="1:14" x14ac:dyDescent="0.25">
      <c r="A48" s="17">
        <v>40</v>
      </c>
      <c r="B48" s="21" t="s">
        <v>74</v>
      </c>
      <c r="C48" s="21" t="s">
        <v>87</v>
      </c>
      <c r="D48" s="21" t="s">
        <v>121</v>
      </c>
      <c r="E48" s="11" t="s">
        <v>25</v>
      </c>
      <c r="F48" s="11" t="s">
        <v>29</v>
      </c>
      <c r="G48" s="11" t="s">
        <v>16</v>
      </c>
      <c r="H48" s="22">
        <v>62.497999999999998</v>
      </c>
      <c r="I48" s="21" t="s">
        <v>170</v>
      </c>
      <c r="J48" s="20">
        <v>2006</v>
      </c>
      <c r="K48" s="23">
        <v>5000</v>
      </c>
      <c r="L48" s="18">
        <f t="shared" si="2"/>
        <v>312490</v>
      </c>
      <c r="M48" s="19">
        <f t="shared" si="3"/>
        <v>62498</v>
      </c>
      <c r="N48" s="18">
        <f t="shared" si="4"/>
        <v>374988</v>
      </c>
    </row>
    <row r="49" spans="1:14" x14ac:dyDescent="0.25">
      <c r="A49" s="17">
        <v>41</v>
      </c>
      <c r="B49" s="21" t="s">
        <v>74</v>
      </c>
      <c r="C49" s="21" t="s">
        <v>87</v>
      </c>
      <c r="D49" s="21" t="s">
        <v>122</v>
      </c>
      <c r="E49" s="11" t="s">
        <v>25</v>
      </c>
      <c r="F49" s="11" t="s">
        <v>29</v>
      </c>
      <c r="G49" s="11" t="s">
        <v>16</v>
      </c>
      <c r="H49" s="22">
        <v>62.499000000000002</v>
      </c>
      <c r="I49" s="21" t="s">
        <v>170</v>
      </c>
      <c r="J49" s="20">
        <v>2006</v>
      </c>
      <c r="K49" s="23">
        <v>5000</v>
      </c>
      <c r="L49" s="18">
        <f t="shared" si="2"/>
        <v>312495</v>
      </c>
      <c r="M49" s="19">
        <f t="shared" si="3"/>
        <v>62499</v>
      </c>
      <c r="N49" s="18">
        <f t="shared" si="4"/>
        <v>374994</v>
      </c>
    </row>
    <row r="50" spans="1:14" x14ac:dyDescent="0.25">
      <c r="A50" s="17">
        <v>42</v>
      </c>
      <c r="B50" s="21" t="s">
        <v>110</v>
      </c>
      <c r="C50" s="21" t="s">
        <v>111</v>
      </c>
      <c r="D50" s="21" t="s">
        <v>123</v>
      </c>
      <c r="E50" s="11" t="s">
        <v>25</v>
      </c>
      <c r="F50" s="11" t="s">
        <v>29</v>
      </c>
      <c r="G50" s="11" t="s">
        <v>16</v>
      </c>
      <c r="H50" s="22">
        <v>62.499000000000002</v>
      </c>
      <c r="I50" s="21" t="s">
        <v>172</v>
      </c>
      <c r="J50" s="20">
        <v>2006</v>
      </c>
      <c r="K50" s="23">
        <v>5000</v>
      </c>
      <c r="L50" s="18">
        <f t="shared" si="2"/>
        <v>312495</v>
      </c>
      <c r="M50" s="19">
        <f t="shared" si="3"/>
        <v>62499</v>
      </c>
      <c r="N50" s="18">
        <f t="shared" si="4"/>
        <v>374994</v>
      </c>
    </row>
    <row r="51" spans="1:14" x14ac:dyDescent="0.25">
      <c r="A51" s="17">
        <v>43</v>
      </c>
      <c r="B51" s="21" t="s">
        <v>77</v>
      </c>
      <c r="C51" s="21" t="s">
        <v>78</v>
      </c>
      <c r="D51" s="21" t="s">
        <v>124</v>
      </c>
      <c r="E51" s="11" t="s">
        <v>25</v>
      </c>
      <c r="F51" s="11" t="s">
        <v>29</v>
      </c>
      <c r="G51" s="11" t="s">
        <v>16</v>
      </c>
      <c r="H51" s="22">
        <v>61.999000000000002</v>
      </c>
      <c r="I51" s="21" t="s">
        <v>171</v>
      </c>
      <c r="J51" s="20">
        <v>2006</v>
      </c>
      <c r="K51" s="23">
        <v>5000</v>
      </c>
      <c r="L51" s="18">
        <f t="shared" si="2"/>
        <v>309995</v>
      </c>
      <c r="M51" s="19">
        <f t="shared" si="3"/>
        <v>61999</v>
      </c>
      <c r="N51" s="18">
        <f t="shared" si="4"/>
        <v>371994</v>
      </c>
    </row>
    <row r="52" spans="1:14" x14ac:dyDescent="0.25">
      <c r="A52" s="17">
        <v>44</v>
      </c>
      <c r="B52" s="21" t="s">
        <v>74</v>
      </c>
      <c r="C52" s="21" t="s">
        <v>97</v>
      </c>
      <c r="D52" s="21" t="s">
        <v>125</v>
      </c>
      <c r="E52" s="11" t="s">
        <v>25</v>
      </c>
      <c r="F52" s="11" t="s">
        <v>29</v>
      </c>
      <c r="G52" s="11" t="s">
        <v>16</v>
      </c>
      <c r="H52" s="22">
        <v>61.997999999999998</v>
      </c>
      <c r="I52" s="21" t="s">
        <v>170</v>
      </c>
      <c r="J52" s="20">
        <v>2006</v>
      </c>
      <c r="K52" s="23">
        <v>5000</v>
      </c>
      <c r="L52" s="18">
        <f t="shared" si="2"/>
        <v>309990</v>
      </c>
      <c r="M52" s="19">
        <f t="shared" si="3"/>
        <v>61998</v>
      </c>
      <c r="N52" s="18">
        <f t="shared" si="4"/>
        <v>371988</v>
      </c>
    </row>
    <row r="53" spans="1:14" x14ac:dyDescent="0.25">
      <c r="A53" s="17">
        <v>45</v>
      </c>
      <c r="B53" s="21" t="s">
        <v>74</v>
      </c>
      <c r="C53" s="21" t="s">
        <v>97</v>
      </c>
      <c r="D53" s="21" t="s">
        <v>126</v>
      </c>
      <c r="E53" s="11" t="s">
        <v>25</v>
      </c>
      <c r="F53" s="11" t="s">
        <v>29</v>
      </c>
      <c r="G53" s="11" t="s">
        <v>16</v>
      </c>
      <c r="H53" s="22">
        <v>61.997999999999998</v>
      </c>
      <c r="I53" s="21" t="s">
        <v>170</v>
      </c>
      <c r="J53" s="20">
        <v>2006</v>
      </c>
      <c r="K53" s="23">
        <v>5000</v>
      </c>
      <c r="L53" s="18">
        <f t="shared" si="2"/>
        <v>309990</v>
      </c>
      <c r="M53" s="19">
        <f t="shared" si="3"/>
        <v>61998</v>
      </c>
      <c r="N53" s="18">
        <f t="shared" si="4"/>
        <v>371988</v>
      </c>
    </row>
    <row r="54" spans="1:14" x14ac:dyDescent="0.25">
      <c r="A54" s="17">
        <v>46</v>
      </c>
      <c r="B54" s="21" t="s">
        <v>110</v>
      </c>
      <c r="C54" s="21" t="s">
        <v>111</v>
      </c>
      <c r="D54" s="21" t="s">
        <v>127</v>
      </c>
      <c r="E54" s="11" t="s">
        <v>25</v>
      </c>
      <c r="F54" s="11" t="s">
        <v>29</v>
      </c>
      <c r="G54" s="11" t="s">
        <v>16</v>
      </c>
      <c r="H54" s="22">
        <v>62.500999999999998</v>
      </c>
      <c r="I54" s="21" t="s">
        <v>172</v>
      </c>
      <c r="J54" s="20">
        <v>2006</v>
      </c>
      <c r="K54" s="23">
        <v>5000</v>
      </c>
      <c r="L54" s="18">
        <f t="shared" si="2"/>
        <v>312505</v>
      </c>
      <c r="M54" s="19">
        <f t="shared" si="3"/>
        <v>62501</v>
      </c>
      <c r="N54" s="18">
        <f t="shared" si="4"/>
        <v>375006</v>
      </c>
    </row>
    <row r="55" spans="1:14" x14ac:dyDescent="0.25">
      <c r="A55" s="17">
        <v>47</v>
      </c>
      <c r="B55" s="21" t="s">
        <v>74</v>
      </c>
      <c r="C55" s="21" t="s">
        <v>75</v>
      </c>
      <c r="D55" s="21" t="s">
        <v>128</v>
      </c>
      <c r="E55" s="11" t="s">
        <v>25</v>
      </c>
      <c r="F55" s="11" t="s">
        <v>29</v>
      </c>
      <c r="G55" s="11" t="s">
        <v>16</v>
      </c>
      <c r="H55" s="22">
        <v>61.999000000000002</v>
      </c>
      <c r="I55" s="21" t="s">
        <v>170</v>
      </c>
      <c r="J55" s="20">
        <v>2006</v>
      </c>
      <c r="K55" s="23">
        <v>5000</v>
      </c>
      <c r="L55" s="18">
        <f t="shared" si="2"/>
        <v>309995</v>
      </c>
      <c r="M55" s="19">
        <f t="shared" si="3"/>
        <v>61999</v>
      </c>
      <c r="N55" s="18">
        <f t="shared" si="4"/>
        <v>371994</v>
      </c>
    </row>
    <row r="56" spans="1:14" x14ac:dyDescent="0.25">
      <c r="A56" s="17">
        <v>48</v>
      </c>
      <c r="B56" s="21" t="s">
        <v>77</v>
      </c>
      <c r="C56" s="21" t="s">
        <v>85</v>
      </c>
      <c r="D56" s="21" t="s">
        <v>129</v>
      </c>
      <c r="E56" s="11" t="s">
        <v>25</v>
      </c>
      <c r="F56" s="11" t="s">
        <v>29</v>
      </c>
      <c r="G56" s="11" t="s">
        <v>16</v>
      </c>
      <c r="H56" s="22">
        <v>61.999000000000002</v>
      </c>
      <c r="I56" s="21" t="s">
        <v>171</v>
      </c>
      <c r="J56" s="20">
        <v>2006</v>
      </c>
      <c r="K56" s="23">
        <v>5000</v>
      </c>
      <c r="L56" s="18">
        <f t="shared" si="2"/>
        <v>309995</v>
      </c>
      <c r="M56" s="19">
        <f t="shared" si="3"/>
        <v>61999</v>
      </c>
      <c r="N56" s="18">
        <f t="shared" si="4"/>
        <v>371994</v>
      </c>
    </row>
    <row r="57" spans="1:14" x14ac:dyDescent="0.25">
      <c r="A57" s="17">
        <v>49</v>
      </c>
      <c r="B57" s="21" t="s">
        <v>74</v>
      </c>
      <c r="C57" s="21" t="s">
        <v>87</v>
      </c>
      <c r="D57" s="21" t="s">
        <v>130</v>
      </c>
      <c r="E57" s="11" t="s">
        <v>25</v>
      </c>
      <c r="F57" s="11" t="s">
        <v>29</v>
      </c>
      <c r="G57" s="11" t="s">
        <v>16</v>
      </c>
      <c r="H57" s="22">
        <v>63.5</v>
      </c>
      <c r="I57" s="21" t="s">
        <v>170</v>
      </c>
      <c r="J57" s="20">
        <v>2006</v>
      </c>
      <c r="K57" s="23">
        <v>5000</v>
      </c>
      <c r="L57" s="18">
        <f t="shared" si="2"/>
        <v>317500</v>
      </c>
      <c r="M57" s="19">
        <f t="shared" si="3"/>
        <v>63500</v>
      </c>
      <c r="N57" s="18">
        <f t="shared" si="4"/>
        <v>381000</v>
      </c>
    </row>
    <row r="58" spans="1:14" x14ac:dyDescent="0.25">
      <c r="A58" s="17">
        <v>50</v>
      </c>
      <c r="B58" s="21" t="s">
        <v>77</v>
      </c>
      <c r="C58" s="21" t="s">
        <v>78</v>
      </c>
      <c r="D58" s="21" t="s">
        <v>131</v>
      </c>
      <c r="E58" s="11" t="s">
        <v>25</v>
      </c>
      <c r="F58" s="11" t="s">
        <v>29</v>
      </c>
      <c r="G58" s="11" t="s">
        <v>16</v>
      </c>
      <c r="H58" s="22">
        <v>61.997999999999998</v>
      </c>
      <c r="I58" s="21" t="s">
        <v>171</v>
      </c>
      <c r="J58" s="20">
        <v>2006</v>
      </c>
      <c r="K58" s="23">
        <v>5000</v>
      </c>
      <c r="L58" s="18">
        <f t="shared" si="2"/>
        <v>309990</v>
      </c>
      <c r="M58" s="19">
        <f t="shared" si="3"/>
        <v>61998</v>
      </c>
      <c r="N58" s="18">
        <f t="shared" si="4"/>
        <v>371988</v>
      </c>
    </row>
    <row r="59" spans="1:14" x14ac:dyDescent="0.25">
      <c r="A59" s="17">
        <v>51</v>
      </c>
      <c r="B59" s="21" t="s">
        <v>74</v>
      </c>
      <c r="C59" s="21" t="s">
        <v>97</v>
      </c>
      <c r="D59" s="21" t="s">
        <v>132</v>
      </c>
      <c r="E59" s="11" t="s">
        <v>25</v>
      </c>
      <c r="F59" s="11" t="s">
        <v>29</v>
      </c>
      <c r="G59" s="11" t="s">
        <v>16</v>
      </c>
      <c r="H59" s="22">
        <v>62</v>
      </c>
      <c r="I59" s="21" t="s">
        <v>170</v>
      </c>
      <c r="J59" s="20">
        <v>2006</v>
      </c>
      <c r="K59" s="23">
        <v>5000</v>
      </c>
      <c r="L59" s="18">
        <f t="shared" si="2"/>
        <v>310000</v>
      </c>
      <c r="M59" s="19">
        <f t="shared" si="3"/>
        <v>62000</v>
      </c>
      <c r="N59" s="18">
        <f t="shared" si="4"/>
        <v>372000</v>
      </c>
    </row>
    <row r="60" spans="1:14" x14ac:dyDescent="0.25">
      <c r="A60" s="17">
        <v>52</v>
      </c>
      <c r="B60" s="21" t="s">
        <v>110</v>
      </c>
      <c r="C60" s="21" t="s">
        <v>111</v>
      </c>
      <c r="D60" s="21" t="s">
        <v>133</v>
      </c>
      <c r="E60" s="11" t="s">
        <v>25</v>
      </c>
      <c r="F60" s="11" t="s">
        <v>29</v>
      </c>
      <c r="G60" s="11" t="s">
        <v>16</v>
      </c>
      <c r="H60" s="22">
        <v>63</v>
      </c>
      <c r="I60" s="21" t="s">
        <v>172</v>
      </c>
      <c r="J60" s="20">
        <v>2006</v>
      </c>
      <c r="K60" s="23">
        <v>5000</v>
      </c>
      <c r="L60" s="18">
        <f t="shared" si="2"/>
        <v>315000</v>
      </c>
      <c r="M60" s="19">
        <f t="shared" si="3"/>
        <v>63000</v>
      </c>
      <c r="N60" s="18">
        <f t="shared" si="4"/>
        <v>378000</v>
      </c>
    </row>
    <row r="61" spans="1:14" x14ac:dyDescent="0.25">
      <c r="A61" s="17">
        <v>53</v>
      </c>
      <c r="B61" s="21" t="s">
        <v>74</v>
      </c>
      <c r="C61" s="21" t="s">
        <v>97</v>
      </c>
      <c r="D61" s="21" t="s">
        <v>134</v>
      </c>
      <c r="E61" s="11" t="s">
        <v>25</v>
      </c>
      <c r="F61" s="11" t="s">
        <v>29</v>
      </c>
      <c r="G61" s="11" t="s">
        <v>16</v>
      </c>
      <c r="H61" s="22">
        <v>62.999000000000002</v>
      </c>
      <c r="I61" s="21" t="s">
        <v>170</v>
      </c>
      <c r="J61" s="20">
        <v>2006</v>
      </c>
      <c r="K61" s="23">
        <v>5000</v>
      </c>
      <c r="L61" s="18">
        <f t="shared" si="2"/>
        <v>314995</v>
      </c>
      <c r="M61" s="19">
        <f t="shared" si="3"/>
        <v>62999</v>
      </c>
      <c r="N61" s="18">
        <f t="shared" si="4"/>
        <v>377994</v>
      </c>
    </row>
    <row r="62" spans="1:14" x14ac:dyDescent="0.25">
      <c r="A62" s="17">
        <v>54</v>
      </c>
      <c r="B62" s="21" t="s">
        <v>77</v>
      </c>
      <c r="C62" s="21" t="s">
        <v>85</v>
      </c>
      <c r="D62" s="21" t="s">
        <v>135</v>
      </c>
      <c r="E62" s="11" t="s">
        <v>25</v>
      </c>
      <c r="F62" s="11" t="s">
        <v>29</v>
      </c>
      <c r="G62" s="11" t="s">
        <v>16</v>
      </c>
      <c r="H62" s="22">
        <v>61.999000000000002</v>
      </c>
      <c r="I62" s="21" t="s">
        <v>171</v>
      </c>
      <c r="J62" s="20">
        <v>2006</v>
      </c>
      <c r="K62" s="23">
        <v>5000</v>
      </c>
      <c r="L62" s="18">
        <f t="shared" si="2"/>
        <v>309995</v>
      </c>
      <c r="M62" s="19">
        <f t="shared" si="3"/>
        <v>61999</v>
      </c>
      <c r="N62" s="18">
        <f t="shared" si="4"/>
        <v>371994</v>
      </c>
    </row>
    <row r="63" spans="1:14" x14ac:dyDescent="0.25">
      <c r="A63" s="17">
        <v>55</v>
      </c>
      <c r="B63" s="21" t="s">
        <v>74</v>
      </c>
      <c r="C63" s="21" t="s">
        <v>87</v>
      </c>
      <c r="D63" s="21" t="s">
        <v>136</v>
      </c>
      <c r="E63" s="11" t="s">
        <v>25</v>
      </c>
      <c r="F63" s="11" t="s">
        <v>29</v>
      </c>
      <c r="G63" s="11" t="s">
        <v>16</v>
      </c>
      <c r="H63" s="22">
        <v>62.5</v>
      </c>
      <c r="I63" s="21" t="s">
        <v>170</v>
      </c>
      <c r="J63" s="20">
        <v>2006</v>
      </c>
      <c r="K63" s="23">
        <v>5000</v>
      </c>
      <c r="L63" s="18">
        <f t="shared" si="2"/>
        <v>312500</v>
      </c>
      <c r="M63" s="19">
        <f t="shared" si="3"/>
        <v>62500</v>
      </c>
      <c r="N63" s="18">
        <f t="shared" si="4"/>
        <v>375000</v>
      </c>
    </row>
    <row r="64" spans="1:14" x14ac:dyDescent="0.25">
      <c r="A64" s="17">
        <v>56</v>
      </c>
      <c r="B64" s="21" t="s">
        <v>110</v>
      </c>
      <c r="C64" s="21" t="s">
        <v>111</v>
      </c>
      <c r="D64" s="21" t="s">
        <v>137</v>
      </c>
      <c r="E64" s="11" t="s">
        <v>25</v>
      </c>
      <c r="F64" s="11" t="s">
        <v>29</v>
      </c>
      <c r="G64" s="11" t="s">
        <v>16</v>
      </c>
      <c r="H64" s="22">
        <v>62</v>
      </c>
      <c r="I64" s="21" t="s">
        <v>172</v>
      </c>
      <c r="J64" s="20">
        <v>2006</v>
      </c>
      <c r="K64" s="23">
        <v>5000</v>
      </c>
      <c r="L64" s="18">
        <f t="shared" si="2"/>
        <v>310000</v>
      </c>
      <c r="M64" s="19">
        <f t="shared" si="3"/>
        <v>62000</v>
      </c>
      <c r="N64" s="18">
        <f t="shared" si="4"/>
        <v>372000</v>
      </c>
    </row>
    <row r="65" spans="1:14" x14ac:dyDescent="0.25">
      <c r="A65" s="17">
        <v>57</v>
      </c>
      <c r="B65" s="21" t="s">
        <v>74</v>
      </c>
      <c r="C65" s="21" t="s">
        <v>97</v>
      </c>
      <c r="D65" s="21" t="s">
        <v>138</v>
      </c>
      <c r="E65" s="11" t="s">
        <v>25</v>
      </c>
      <c r="F65" s="11" t="s">
        <v>29</v>
      </c>
      <c r="G65" s="11" t="s">
        <v>16</v>
      </c>
      <c r="H65" s="22">
        <v>63</v>
      </c>
      <c r="I65" s="21" t="s">
        <v>170</v>
      </c>
      <c r="J65" s="20">
        <v>2006</v>
      </c>
      <c r="K65" s="23">
        <v>5000</v>
      </c>
      <c r="L65" s="18">
        <f t="shared" si="2"/>
        <v>315000</v>
      </c>
      <c r="M65" s="19">
        <f t="shared" si="3"/>
        <v>63000</v>
      </c>
      <c r="N65" s="18">
        <f t="shared" si="4"/>
        <v>378000</v>
      </c>
    </row>
    <row r="66" spans="1:14" x14ac:dyDescent="0.25">
      <c r="A66" s="17">
        <v>58</v>
      </c>
      <c r="B66" s="21" t="s">
        <v>77</v>
      </c>
      <c r="C66" s="21" t="s">
        <v>78</v>
      </c>
      <c r="D66" s="21" t="s">
        <v>139</v>
      </c>
      <c r="E66" s="11" t="s">
        <v>25</v>
      </c>
      <c r="F66" s="11" t="s">
        <v>29</v>
      </c>
      <c r="G66" s="11" t="s">
        <v>16</v>
      </c>
      <c r="H66" s="22">
        <v>62.997999999999998</v>
      </c>
      <c r="I66" s="21" t="s">
        <v>171</v>
      </c>
      <c r="J66" s="20">
        <v>2006</v>
      </c>
      <c r="K66" s="23">
        <v>5000</v>
      </c>
      <c r="L66" s="18">
        <f t="shared" si="2"/>
        <v>314990</v>
      </c>
      <c r="M66" s="19">
        <f t="shared" si="3"/>
        <v>62998</v>
      </c>
      <c r="N66" s="18">
        <f t="shared" si="4"/>
        <v>377988</v>
      </c>
    </row>
    <row r="67" spans="1:14" x14ac:dyDescent="0.25">
      <c r="A67" s="17">
        <v>59</v>
      </c>
      <c r="B67" s="21" t="s">
        <v>77</v>
      </c>
      <c r="C67" s="21" t="s">
        <v>85</v>
      </c>
      <c r="D67" s="21" t="s">
        <v>140</v>
      </c>
      <c r="E67" s="11" t="s">
        <v>25</v>
      </c>
      <c r="F67" s="11" t="s">
        <v>29</v>
      </c>
      <c r="G67" s="11" t="s">
        <v>16</v>
      </c>
      <c r="H67" s="22">
        <v>61.997999999999998</v>
      </c>
      <c r="I67" s="21" t="s">
        <v>171</v>
      </c>
      <c r="J67" s="20">
        <v>2006</v>
      </c>
      <c r="K67" s="23">
        <v>5000</v>
      </c>
      <c r="L67" s="18">
        <f t="shared" si="2"/>
        <v>309990</v>
      </c>
      <c r="M67" s="19">
        <f t="shared" si="3"/>
        <v>61998</v>
      </c>
      <c r="N67" s="18">
        <f t="shared" si="4"/>
        <v>371988</v>
      </c>
    </row>
    <row r="68" spans="1:14" x14ac:dyDescent="0.25">
      <c r="A68" s="17">
        <v>60</v>
      </c>
      <c r="B68" s="21" t="s">
        <v>74</v>
      </c>
      <c r="C68" s="21" t="s">
        <v>97</v>
      </c>
      <c r="D68" s="21" t="s">
        <v>141</v>
      </c>
      <c r="E68" s="11" t="s">
        <v>25</v>
      </c>
      <c r="F68" s="11" t="s">
        <v>29</v>
      </c>
      <c r="G68" s="11" t="s">
        <v>16</v>
      </c>
      <c r="H68" s="22">
        <v>63.000999999999998</v>
      </c>
      <c r="I68" s="21" t="s">
        <v>170</v>
      </c>
      <c r="J68" s="20">
        <v>2006</v>
      </c>
      <c r="K68" s="23">
        <v>5000</v>
      </c>
      <c r="L68" s="18">
        <f t="shared" si="2"/>
        <v>315005</v>
      </c>
      <c r="M68" s="19">
        <f t="shared" si="3"/>
        <v>63001</v>
      </c>
      <c r="N68" s="18">
        <f t="shared" si="4"/>
        <v>378006</v>
      </c>
    </row>
    <row r="69" spans="1:14" x14ac:dyDescent="0.25">
      <c r="A69" s="17">
        <v>61</v>
      </c>
      <c r="B69" s="21" t="s">
        <v>74</v>
      </c>
      <c r="C69" s="21" t="s">
        <v>87</v>
      </c>
      <c r="D69" s="21" t="s">
        <v>58</v>
      </c>
      <c r="E69" s="11" t="s">
        <v>25</v>
      </c>
      <c r="F69" s="11" t="s">
        <v>29</v>
      </c>
      <c r="G69" s="11" t="s">
        <v>16</v>
      </c>
      <c r="H69" s="22">
        <v>63.499000000000002</v>
      </c>
      <c r="I69" s="21" t="s">
        <v>170</v>
      </c>
      <c r="J69" s="20">
        <v>2006</v>
      </c>
      <c r="K69" s="23">
        <v>5000</v>
      </c>
      <c r="L69" s="18">
        <f t="shared" si="2"/>
        <v>317495</v>
      </c>
      <c r="M69" s="19">
        <f t="shared" si="3"/>
        <v>63499</v>
      </c>
      <c r="N69" s="18">
        <f t="shared" si="4"/>
        <v>380994</v>
      </c>
    </row>
    <row r="70" spans="1:14" x14ac:dyDescent="0.25">
      <c r="A70" s="17">
        <v>62</v>
      </c>
      <c r="B70" s="21" t="s">
        <v>77</v>
      </c>
      <c r="C70" s="21" t="s">
        <v>85</v>
      </c>
      <c r="D70" s="21" t="s">
        <v>142</v>
      </c>
      <c r="E70" s="11" t="s">
        <v>25</v>
      </c>
      <c r="F70" s="11" t="s">
        <v>29</v>
      </c>
      <c r="G70" s="11" t="s">
        <v>16</v>
      </c>
      <c r="H70" s="22">
        <v>62.999000000000002</v>
      </c>
      <c r="I70" s="21" t="s">
        <v>171</v>
      </c>
      <c r="J70" s="20">
        <v>2006</v>
      </c>
      <c r="K70" s="23">
        <v>5000</v>
      </c>
      <c r="L70" s="18">
        <f t="shared" si="2"/>
        <v>314995</v>
      </c>
      <c r="M70" s="19">
        <f t="shared" si="3"/>
        <v>62999</v>
      </c>
      <c r="N70" s="18">
        <f t="shared" si="4"/>
        <v>377994</v>
      </c>
    </row>
    <row r="71" spans="1:14" x14ac:dyDescent="0.25">
      <c r="A71" s="17">
        <v>63</v>
      </c>
      <c r="B71" s="21" t="s">
        <v>74</v>
      </c>
      <c r="C71" s="21" t="s">
        <v>75</v>
      </c>
      <c r="D71" s="21" t="s">
        <v>143</v>
      </c>
      <c r="E71" s="11" t="s">
        <v>25</v>
      </c>
      <c r="F71" s="11" t="s">
        <v>29</v>
      </c>
      <c r="G71" s="11" t="s">
        <v>16</v>
      </c>
      <c r="H71" s="22">
        <v>62</v>
      </c>
      <c r="I71" s="21" t="s">
        <v>170</v>
      </c>
      <c r="J71" s="20">
        <v>2006</v>
      </c>
      <c r="K71" s="23">
        <v>5000</v>
      </c>
      <c r="L71" s="18">
        <f t="shared" si="2"/>
        <v>310000</v>
      </c>
      <c r="M71" s="19">
        <f t="shared" si="3"/>
        <v>62000</v>
      </c>
      <c r="N71" s="18">
        <f t="shared" si="4"/>
        <v>372000</v>
      </c>
    </row>
    <row r="72" spans="1:14" x14ac:dyDescent="0.25">
      <c r="A72" s="17">
        <v>64</v>
      </c>
      <c r="B72" s="21" t="s">
        <v>74</v>
      </c>
      <c r="C72" s="21" t="s">
        <v>75</v>
      </c>
      <c r="D72" s="21" t="s">
        <v>144</v>
      </c>
      <c r="E72" s="11" t="s">
        <v>25</v>
      </c>
      <c r="F72" s="11" t="s">
        <v>29</v>
      </c>
      <c r="G72" s="11" t="s">
        <v>16</v>
      </c>
      <c r="H72" s="22">
        <v>62</v>
      </c>
      <c r="I72" s="21" t="s">
        <v>170</v>
      </c>
      <c r="J72" s="20">
        <v>2006</v>
      </c>
      <c r="K72" s="23">
        <v>5000</v>
      </c>
      <c r="L72" s="18">
        <f t="shared" si="2"/>
        <v>310000</v>
      </c>
      <c r="M72" s="19">
        <f t="shared" si="3"/>
        <v>62000</v>
      </c>
      <c r="N72" s="18">
        <f t="shared" si="4"/>
        <v>372000</v>
      </c>
    </row>
    <row r="73" spans="1:14" x14ac:dyDescent="0.25">
      <c r="A73" s="17">
        <v>65</v>
      </c>
      <c r="B73" s="21" t="s">
        <v>77</v>
      </c>
      <c r="C73" s="21" t="s">
        <v>78</v>
      </c>
      <c r="D73" s="21" t="s">
        <v>145</v>
      </c>
      <c r="E73" s="11" t="s">
        <v>25</v>
      </c>
      <c r="F73" s="11" t="s">
        <v>29</v>
      </c>
      <c r="G73" s="11" t="s">
        <v>16</v>
      </c>
      <c r="H73" s="22">
        <v>61.999000000000002</v>
      </c>
      <c r="I73" s="21" t="s">
        <v>171</v>
      </c>
      <c r="J73" s="20">
        <v>2006</v>
      </c>
      <c r="K73" s="23">
        <v>5000</v>
      </c>
      <c r="L73" s="18">
        <f t="shared" si="2"/>
        <v>309995</v>
      </c>
      <c r="M73" s="19">
        <f t="shared" si="3"/>
        <v>61999</v>
      </c>
      <c r="N73" s="18">
        <f t="shared" si="4"/>
        <v>371994</v>
      </c>
    </row>
    <row r="74" spans="1:14" x14ac:dyDescent="0.25">
      <c r="A74" s="17">
        <v>66</v>
      </c>
      <c r="B74" s="21" t="s">
        <v>110</v>
      </c>
      <c r="C74" s="21" t="s">
        <v>111</v>
      </c>
      <c r="D74" s="21" t="s">
        <v>146</v>
      </c>
      <c r="E74" s="11" t="s">
        <v>25</v>
      </c>
      <c r="F74" s="11" t="s">
        <v>29</v>
      </c>
      <c r="G74" s="11" t="s">
        <v>16</v>
      </c>
      <c r="H74" s="22">
        <v>62.999000000000002</v>
      </c>
      <c r="I74" s="21" t="s">
        <v>172</v>
      </c>
      <c r="J74" s="20">
        <v>2006</v>
      </c>
      <c r="K74" s="23">
        <v>5000</v>
      </c>
      <c r="L74" s="18">
        <f t="shared" ref="L74:L86" si="5">ROUND(K74*H74,2)</f>
        <v>314995</v>
      </c>
      <c r="M74" s="19">
        <f t="shared" ref="M74:M86" si="6">ROUND(L74*0.2,2)</f>
        <v>62999</v>
      </c>
      <c r="N74" s="18">
        <f t="shared" ref="N74:N86" si="7">ROUND(L74+M74,2)</f>
        <v>377994</v>
      </c>
    </row>
    <row r="75" spans="1:14" x14ac:dyDescent="0.25">
      <c r="A75" s="17">
        <v>67</v>
      </c>
      <c r="B75" s="21" t="s">
        <v>77</v>
      </c>
      <c r="C75" s="21" t="s">
        <v>78</v>
      </c>
      <c r="D75" s="21" t="s">
        <v>147</v>
      </c>
      <c r="E75" s="11" t="s">
        <v>25</v>
      </c>
      <c r="F75" s="11" t="s">
        <v>29</v>
      </c>
      <c r="G75" s="11" t="s">
        <v>16</v>
      </c>
      <c r="H75" s="22">
        <v>61.997999999999998</v>
      </c>
      <c r="I75" s="21" t="s">
        <v>171</v>
      </c>
      <c r="J75" s="20">
        <v>2006</v>
      </c>
      <c r="K75" s="23">
        <v>5000</v>
      </c>
      <c r="L75" s="18">
        <f t="shared" si="5"/>
        <v>309990</v>
      </c>
      <c r="M75" s="19">
        <f t="shared" si="6"/>
        <v>61998</v>
      </c>
      <c r="N75" s="18">
        <f t="shared" si="7"/>
        <v>371988</v>
      </c>
    </row>
    <row r="76" spans="1:14" x14ac:dyDescent="0.25">
      <c r="A76" s="17">
        <v>68</v>
      </c>
      <c r="B76" s="21" t="s">
        <v>74</v>
      </c>
      <c r="C76" s="21" t="s">
        <v>97</v>
      </c>
      <c r="D76" s="21" t="s">
        <v>148</v>
      </c>
      <c r="E76" s="11" t="s">
        <v>25</v>
      </c>
      <c r="F76" s="11" t="s">
        <v>29</v>
      </c>
      <c r="G76" s="11" t="s">
        <v>16</v>
      </c>
      <c r="H76" s="22">
        <v>63</v>
      </c>
      <c r="I76" s="21" t="s">
        <v>170</v>
      </c>
      <c r="J76" s="20">
        <v>2006</v>
      </c>
      <c r="K76" s="23">
        <v>5000</v>
      </c>
      <c r="L76" s="18">
        <f t="shared" si="5"/>
        <v>315000</v>
      </c>
      <c r="M76" s="19">
        <f t="shared" si="6"/>
        <v>63000</v>
      </c>
      <c r="N76" s="18">
        <f t="shared" si="7"/>
        <v>378000</v>
      </c>
    </row>
    <row r="77" spans="1:14" x14ac:dyDescent="0.25">
      <c r="A77" s="17">
        <v>69</v>
      </c>
      <c r="B77" s="21" t="s">
        <v>110</v>
      </c>
      <c r="C77" s="21" t="s">
        <v>111</v>
      </c>
      <c r="D77" s="21" t="s">
        <v>36</v>
      </c>
      <c r="E77" s="11" t="s">
        <v>25</v>
      </c>
      <c r="F77" s="11" t="s">
        <v>29</v>
      </c>
      <c r="G77" s="11" t="s">
        <v>16</v>
      </c>
      <c r="H77" s="22">
        <v>62.999000000000002</v>
      </c>
      <c r="I77" s="21" t="s">
        <v>172</v>
      </c>
      <c r="J77" s="20">
        <v>2006</v>
      </c>
      <c r="K77" s="23">
        <v>5000</v>
      </c>
      <c r="L77" s="18">
        <f t="shared" si="5"/>
        <v>314995</v>
      </c>
      <c r="M77" s="19">
        <f t="shared" si="6"/>
        <v>62999</v>
      </c>
      <c r="N77" s="18">
        <f t="shared" si="7"/>
        <v>377994</v>
      </c>
    </row>
    <row r="78" spans="1:14" x14ac:dyDescent="0.25">
      <c r="A78" s="17">
        <v>70</v>
      </c>
      <c r="B78" s="21" t="s">
        <v>74</v>
      </c>
      <c r="C78" s="21" t="s">
        <v>87</v>
      </c>
      <c r="D78" s="21" t="s">
        <v>60</v>
      </c>
      <c r="E78" s="11" t="s">
        <v>25</v>
      </c>
      <c r="F78" s="11" t="s">
        <v>29</v>
      </c>
      <c r="G78" s="11" t="s">
        <v>16</v>
      </c>
      <c r="H78" s="22">
        <v>63.5</v>
      </c>
      <c r="I78" s="21" t="s">
        <v>170</v>
      </c>
      <c r="J78" s="20">
        <v>2006</v>
      </c>
      <c r="K78" s="23">
        <v>5000</v>
      </c>
      <c r="L78" s="18">
        <f t="shared" si="5"/>
        <v>317500</v>
      </c>
      <c r="M78" s="19">
        <f t="shared" si="6"/>
        <v>63500</v>
      </c>
      <c r="N78" s="18">
        <f t="shared" si="7"/>
        <v>381000</v>
      </c>
    </row>
    <row r="79" spans="1:14" x14ac:dyDescent="0.25">
      <c r="A79" s="17">
        <v>71</v>
      </c>
      <c r="B79" s="21" t="s">
        <v>74</v>
      </c>
      <c r="C79" s="21" t="s">
        <v>97</v>
      </c>
      <c r="D79" s="21" t="s">
        <v>149</v>
      </c>
      <c r="E79" s="11" t="s">
        <v>25</v>
      </c>
      <c r="F79" s="11" t="s">
        <v>29</v>
      </c>
      <c r="G79" s="11" t="s">
        <v>16</v>
      </c>
      <c r="H79" s="22">
        <v>63</v>
      </c>
      <c r="I79" s="21" t="s">
        <v>170</v>
      </c>
      <c r="J79" s="20">
        <v>2006</v>
      </c>
      <c r="K79" s="23">
        <v>5000</v>
      </c>
      <c r="L79" s="18">
        <f t="shared" si="5"/>
        <v>315000</v>
      </c>
      <c r="M79" s="19">
        <f t="shared" si="6"/>
        <v>63000</v>
      </c>
      <c r="N79" s="18">
        <f t="shared" si="7"/>
        <v>378000</v>
      </c>
    </row>
    <row r="80" spans="1:14" x14ac:dyDescent="0.25">
      <c r="A80" s="17">
        <v>72</v>
      </c>
      <c r="B80" s="21" t="s">
        <v>74</v>
      </c>
      <c r="C80" s="21" t="s">
        <v>97</v>
      </c>
      <c r="D80" s="21" t="s">
        <v>61</v>
      </c>
      <c r="E80" s="11" t="s">
        <v>25</v>
      </c>
      <c r="F80" s="11" t="s">
        <v>29</v>
      </c>
      <c r="G80" s="11" t="s">
        <v>16</v>
      </c>
      <c r="H80" s="22">
        <v>62.999000000000002</v>
      </c>
      <c r="I80" s="21" t="s">
        <v>170</v>
      </c>
      <c r="J80" s="20">
        <v>2006</v>
      </c>
      <c r="K80" s="23">
        <v>5000</v>
      </c>
      <c r="L80" s="18">
        <f t="shared" si="5"/>
        <v>314995</v>
      </c>
      <c r="M80" s="19">
        <f t="shared" si="6"/>
        <v>62999</v>
      </c>
      <c r="N80" s="18">
        <f t="shared" si="7"/>
        <v>377994</v>
      </c>
    </row>
    <row r="81" spans="1:14" x14ac:dyDescent="0.25">
      <c r="A81" s="17">
        <v>73</v>
      </c>
      <c r="B81" s="21" t="s">
        <v>77</v>
      </c>
      <c r="C81" s="21" t="s">
        <v>78</v>
      </c>
      <c r="D81" s="21" t="s">
        <v>150</v>
      </c>
      <c r="E81" s="11" t="s">
        <v>25</v>
      </c>
      <c r="F81" s="11" t="s">
        <v>29</v>
      </c>
      <c r="G81" s="11" t="s">
        <v>16</v>
      </c>
      <c r="H81" s="22">
        <v>63</v>
      </c>
      <c r="I81" s="21" t="s">
        <v>171</v>
      </c>
      <c r="J81" s="20">
        <v>2006</v>
      </c>
      <c r="K81" s="23">
        <v>5000</v>
      </c>
      <c r="L81" s="18">
        <f t="shared" si="5"/>
        <v>315000</v>
      </c>
      <c r="M81" s="19">
        <f t="shared" si="6"/>
        <v>63000</v>
      </c>
      <c r="N81" s="18">
        <f t="shared" si="7"/>
        <v>378000</v>
      </c>
    </row>
    <row r="82" spans="1:14" x14ac:dyDescent="0.25">
      <c r="A82" s="17">
        <v>74</v>
      </c>
      <c r="B82" s="21" t="s">
        <v>74</v>
      </c>
      <c r="C82" s="21" t="s">
        <v>87</v>
      </c>
      <c r="D82" s="21" t="s">
        <v>151</v>
      </c>
      <c r="E82" s="11" t="s">
        <v>25</v>
      </c>
      <c r="F82" s="11" t="s">
        <v>29</v>
      </c>
      <c r="G82" s="11" t="s">
        <v>16</v>
      </c>
      <c r="H82" s="22">
        <v>63.497999999999998</v>
      </c>
      <c r="I82" s="21" t="s">
        <v>170</v>
      </c>
      <c r="J82" s="20">
        <v>2006</v>
      </c>
      <c r="K82" s="23">
        <v>5000</v>
      </c>
      <c r="L82" s="18">
        <f t="shared" si="5"/>
        <v>317490</v>
      </c>
      <c r="M82" s="19">
        <f t="shared" si="6"/>
        <v>63498</v>
      </c>
      <c r="N82" s="18">
        <f t="shared" si="7"/>
        <v>380988</v>
      </c>
    </row>
    <row r="83" spans="1:14" x14ac:dyDescent="0.25">
      <c r="A83" s="17">
        <v>75</v>
      </c>
      <c r="B83" s="21" t="s">
        <v>74</v>
      </c>
      <c r="C83" s="21" t="s">
        <v>97</v>
      </c>
      <c r="D83" s="21" t="s">
        <v>152</v>
      </c>
      <c r="E83" s="11" t="s">
        <v>25</v>
      </c>
      <c r="F83" s="11" t="s">
        <v>29</v>
      </c>
      <c r="G83" s="11" t="s">
        <v>16</v>
      </c>
      <c r="H83" s="22">
        <v>62</v>
      </c>
      <c r="I83" s="21" t="s">
        <v>170</v>
      </c>
      <c r="J83" s="20">
        <v>2006</v>
      </c>
      <c r="K83" s="23">
        <v>5000</v>
      </c>
      <c r="L83" s="18">
        <f t="shared" si="5"/>
        <v>310000</v>
      </c>
      <c r="M83" s="19">
        <f t="shared" si="6"/>
        <v>62000</v>
      </c>
      <c r="N83" s="18">
        <f t="shared" si="7"/>
        <v>372000</v>
      </c>
    </row>
    <row r="84" spans="1:14" x14ac:dyDescent="0.25">
      <c r="A84" s="17">
        <v>76</v>
      </c>
      <c r="B84" s="21" t="s">
        <v>77</v>
      </c>
      <c r="C84" s="21" t="s">
        <v>85</v>
      </c>
      <c r="D84" s="21" t="s">
        <v>153</v>
      </c>
      <c r="E84" s="11" t="s">
        <v>25</v>
      </c>
      <c r="F84" s="11" t="s">
        <v>29</v>
      </c>
      <c r="G84" s="11" t="s">
        <v>16</v>
      </c>
      <c r="H84" s="22">
        <v>62.999000000000002</v>
      </c>
      <c r="I84" s="21" t="s">
        <v>171</v>
      </c>
      <c r="J84" s="20">
        <v>2006</v>
      </c>
      <c r="K84" s="23">
        <v>5000</v>
      </c>
      <c r="L84" s="18">
        <f t="shared" si="5"/>
        <v>314995</v>
      </c>
      <c r="M84" s="19">
        <f t="shared" si="6"/>
        <v>62999</v>
      </c>
      <c r="N84" s="18">
        <f t="shared" si="7"/>
        <v>377994</v>
      </c>
    </row>
    <row r="85" spans="1:14" x14ac:dyDescent="0.25">
      <c r="A85" s="17">
        <v>77</v>
      </c>
      <c r="B85" s="21" t="s">
        <v>74</v>
      </c>
      <c r="C85" s="21" t="s">
        <v>97</v>
      </c>
      <c r="D85" s="21" t="s">
        <v>154</v>
      </c>
      <c r="E85" s="11" t="s">
        <v>25</v>
      </c>
      <c r="F85" s="11" t="s">
        <v>29</v>
      </c>
      <c r="G85" s="11" t="s">
        <v>16</v>
      </c>
      <c r="H85" s="22">
        <v>61.999000000000002</v>
      </c>
      <c r="I85" s="21" t="s">
        <v>170</v>
      </c>
      <c r="J85" s="20">
        <v>2006</v>
      </c>
      <c r="K85" s="23">
        <v>5000</v>
      </c>
      <c r="L85" s="18">
        <f t="shared" si="5"/>
        <v>309995</v>
      </c>
      <c r="M85" s="19">
        <f t="shared" si="6"/>
        <v>61999</v>
      </c>
      <c r="N85" s="18">
        <f t="shared" si="7"/>
        <v>371994</v>
      </c>
    </row>
    <row r="86" spans="1:14" x14ac:dyDescent="0.25">
      <c r="A86" s="17">
        <v>78</v>
      </c>
      <c r="B86" s="21" t="s">
        <v>77</v>
      </c>
      <c r="C86" s="21" t="s">
        <v>78</v>
      </c>
      <c r="D86" s="21" t="s">
        <v>155</v>
      </c>
      <c r="E86" s="11" t="s">
        <v>25</v>
      </c>
      <c r="F86" s="11" t="s">
        <v>29</v>
      </c>
      <c r="G86" s="11" t="s">
        <v>16</v>
      </c>
      <c r="H86" s="22">
        <v>61.741</v>
      </c>
      <c r="I86" s="21" t="s">
        <v>171</v>
      </c>
      <c r="J86" s="20">
        <v>2006</v>
      </c>
      <c r="K86" s="23">
        <v>5000</v>
      </c>
      <c r="L86" s="18">
        <f t="shared" si="5"/>
        <v>308705</v>
      </c>
      <c r="M86" s="19">
        <f t="shared" si="6"/>
        <v>61741</v>
      </c>
      <c r="N86" s="18">
        <f t="shared" si="7"/>
        <v>370446</v>
      </c>
    </row>
    <row r="87" spans="1:14" x14ac:dyDescent="0.25">
      <c r="A87" s="17">
        <v>79</v>
      </c>
      <c r="B87" s="21" t="s">
        <v>74</v>
      </c>
      <c r="C87" s="21" t="s">
        <v>87</v>
      </c>
      <c r="D87" s="21" t="s">
        <v>156</v>
      </c>
      <c r="E87" s="11" t="s">
        <v>25</v>
      </c>
      <c r="F87" s="11" t="s">
        <v>29</v>
      </c>
      <c r="G87" s="11" t="s">
        <v>16</v>
      </c>
      <c r="H87" s="22">
        <v>62.499000000000002</v>
      </c>
      <c r="I87" s="21" t="s">
        <v>170</v>
      </c>
      <c r="J87" s="20">
        <v>2006</v>
      </c>
      <c r="K87" s="23">
        <v>5000</v>
      </c>
      <c r="L87" s="18">
        <f t="shared" ref="L87:L101" si="8">ROUND(K87*H87,2)</f>
        <v>312495</v>
      </c>
      <c r="M87" s="19">
        <f t="shared" si="0"/>
        <v>62499</v>
      </c>
      <c r="N87" s="18">
        <f t="shared" si="1"/>
        <v>374994</v>
      </c>
    </row>
    <row r="88" spans="1:14" x14ac:dyDescent="0.25">
      <c r="A88" s="17">
        <v>80</v>
      </c>
      <c r="B88" s="21" t="s">
        <v>77</v>
      </c>
      <c r="C88" s="21" t="s">
        <v>85</v>
      </c>
      <c r="D88" s="21" t="s">
        <v>157</v>
      </c>
      <c r="E88" s="11" t="s">
        <v>25</v>
      </c>
      <c r="F88" s="11" t="s">
        <v>29</v>
      </c>
      <c r="G88" s="11" t="s">
        <v>16</v>
      </c>
      <c r="H88" s="22">
        <v>61.999000000000002</v>
      </c>
      <c r="I88" s="21" t="s">
        <v>171</v>
      </c>
      <c r="J88" s="20">
        <v>2006</v>
      </c>
      <c r="K88" s="23">
        <v>5000</v>
      </c>
      <c r="L88" s="18">
        <f t="shared" si="8"/>
        <v>309995</v>
      </c>
      <c r="M88" s="19">
        <f t="shared" si="0"/>
        <v>61999</v>
      </c>
      <c r="N88" s="18">
        <f t="shared" si="1"/>
        <v>371994</v>
      </c>
    </row>
    <row r="89" spans="1:14" x14ac:dyDescent="0.25">
      <c r="A89" s="17">
        <v>81</v>
      </c>
      <c r="B89" s="21" t="s">
        <v>74</v>
      </c>
      <c r="C89" s="21" t="s">
        <v>87</v>
      </c>
      <c r="D89" s="21" t="s">
        <v>63</v>
      </c>
      <c r="E89" s="11" t="s">
        <v>25</v>
      </c>
      <c r="F89" s="11" t="s">
        <v>29</v>
      </c>
      <c r="G89" s="11" t="s">
        <v>16</v>
      </c>
      <c r="H89" s="22">
        <v>62.499000000000002</v>
      </c>
      <c r="I89" s="21" t="s">
        <v>170</v>
      </c>
      <c r="J89" s="20">
        <v>2006</v>
      </c>
      <c r="K89" s="23">
        <v>5000</v>
      </c>
      <c r="L89" s="18">
        <f t="shared" si="8"/>
        <v>312495</v>
      </c>
      <c r="M89" s="19">
        <f t="shared" si="0"/>
        <v>62499</v>
      </c>
      <c r="N89" s="18">
        <f t="shared" si="1"/>
        <v>374994</v>
      </c>
    </row>
    <row r="90" spans="1:14" x14ac:dyDescent="0.25">
      <c r="A90" s="17">
        <v>82</v>
      </c>
      <c r="B90" s="21" t="s">
        <v>77</v>
      </c>
      <c r="C90" s="21" t="s">
        <v>78</v>
      </c>
      <c r="D90" s="21" t="s">
        <v>158</v>
      </c>
      <c r="E90" s="11" t="s">
        <v>25</v>
      </c>
      <c r="F90" s="11" t="s">
        <v>29</v>
      </c>
      <c r="G90" s="11" t="s">
        <v>16</v>
      </c>
      <c r="H90" s="22">
        <v>61.999000000000002</v>
      </c>
      <c r="I90" s="21" t="s">
        <v>171</v>
      </c>
      <c r="J90" s="20">
        <v>2006</v>
      </c>
      <c r="K90" s="23">
        <v>5000</v>
      </c>
      <c r="L90" s="18">
        <f t="shared" si="8"/>
        <v>309995</v>
      </c>
      <c r="M90" s="19">
        <f t="shared" si="0"/>
        <v>61999</v>
      </c>
      <c r="N90" s="18">
        <f t="shared" si="1"/>
        <v>371994</v>
      </c>
    </row>
    <row r="91" spans="1:14" x14ac:dyDescent="0.25">
      <c r="A91" s="17">
        <v>83</v>
      </c>
      <c r="B91" s="21" t="s">
        <v>110</v>
      </c>
      <c r="C91" s="21" t="s">
        <v>111</v>
      </c>
      <c r="D91" s="21" t="s">
        <v>159</v>
      </c>
      <c r="E91" s="11" t="s">
        <v>25</v>
      </c>
      <c r="F91" s="11" t="s">
        <v>29</v>
      </c>
      <c r="G91" s="11" t="s">
        <v>16</v>
      </c>
      <c r="H91" s="22">
        <v>61.999000000000002</v>
      </c>
      <c r="I91" s="21" t="s">
        <v>172</v>
      </c>
      <c r="J91" s="20">
        <v>2006</v>
      </c>
      <c r="K91" s="23">
        <v>5000</v>
      </c>
      <c r="L91" s="18">
        <f t="shared" si="8"/>
        <v>309995</v>
      </c>
      <c r="M91" s="19">
        <f t="shared" si="0"/>
        <v>61999</v>
      </c>
      <c r="N91" s="18">
        <f t="shared" si="1"/>
        <v>371994</v>
      </c>
    </row>
    <row r="92" spans="1:14" x14ac:dyDescent="0.25">
      <c r="A92" s="17">
        <v>84</v>
      </c>
      <c r="B92" s="21" t="s">
        <v>74</v>
      </c>
      <c r="C92" s="21" t="s">
        <v>97</v>
      </c>
      <c r="D92" s="21" t="s">
        <v>160</v>
      </c>
      <c r="E92" s="11" t="s">
        <v>25</v>
      </c>
      <c r="F92" s="11" t="s">
        <v>29</v>
      </c>
      <c r="G92" s="11" t="s">
        <v>16</v>
      </c>
      <c r="H92" s="22">
        <v>61.999000000000002</v>
      </c>
      <c r="I92" s="21" t="s">
        <v>170</v>
      </c>
      <c r="J92" s="20">
        <v>2006</v>
      </c>
      <c r="K92" s="23">
        <v>5000</v>
      </c>
      <c r="L92" s="18">
        <f t="shared" si="8"/>
        <v>309995</v>
      </c>
      <c r="M92" s="19">
        <f t="shared" si="0"/>
        <v>61999</v>
      </c>
      <c r="N92" s="18">
        <f t="shared" si="1"/>
        <v>371994</v>
      </c>
    </row>
    <row r="93" spans="1:14" x14ac:dyDescent="0.25">
      <c r="A93" s="17">
        <v>85</v>
      </c>
      <c r="B93" s="21" t="s">
        <v>77</v>
      </c>
      <c r="C93" s="21" t="s">
        <v>85</v>
      </c>
      <c r="D93" s="21" t="s">
        <v>161</v>
      </c>
      <c r="E93" s="11" t="s">
        <v>25</v>
      </c>
      <c r="F93" s="11" t="s">
        <v>29</v>
      </c>
      <c r="G93" s="11" t="s">
        <v>16</v>
      </c>
      <c r="H93" s="22">
        <v>64.998999999999995</v>
      </c>
      <c r="I93" s="21" t="s">
        <v>171</v>
      </c>
      <c r="J93" s="20">
        <v>2006</v>
      </c>
      <c r="K93" s="23">
        <v>5000</v>
      </c>
      <c r="L93" s="18">
        <f t="shared" si="8"/>
        <v>324995</v>
      </c>
      <c r="M93" s="19">
        <f t="shared" si="0"/>
        <v>64999</v>
      </c>
      <c r="N93" s="18">
        <f t="shared" si="1"/>
        <v>389994</v>
      </c>
    </row>
    <row r="94" spans="1:14" x14ac:dyDescent="0.25">
      <c r="A94" s="17">
        <v>86</v>
      </c>
      <c r="B94" s="21" t="s">
        <v>77</v>
      </c>
      <c r="C94" s="21" t="s">
        <v>78</v>
      </c>
      <c r="D94" s="21" t="s">
        <v>162</v>
      </c>
      <c r="E94" s="11" t="s">
        <v>25</v>
      </c>
      <c r="F94" s="11" t="s">
        <v>29</v>
      </c>
      <c r="G94" s="11" t="s">
        <v>16</v>
      </c>
      <c r="H94" s="22">
        <v>64.998000000000005</v>
      </c>
      <c r="I94" s="21" t="s">
        <v>171</v>
      </c>
      <c r="J94" s="20">
        <v>2006</v>
      </c>
      <c r="K94" s="23">
        <v>5000</v>
      </c>
      <c r="L94" s="18">
        <f t="shared" si="8"/>
        <v>324990</v>
      </c>
      <c r="M94" s="19">
        <f t="shared" si="0"/>
        <v>64998</v>
      </c>
      <c r="N94" s="18">
        <f t="shared" si="1"/>
        <v>389988</v>
      </c>
    </row>
    <row r="95" spans="1:14" x14ac:dyDescent="0.25">
      <c r="A95" s="17">
        <v>87</v>
      </c>
      <c r="B95" s="21" t="s">
        <v>74</v>
      </c>
      <c r="C95" s="21" t="s">
        <v>75</v>
      </c>
      <c r="D95" s="21" t="s">
        <v>163</v>
      </c>
      <c r="E95" s="11" t="s">
        <v>25</v>
      </c>
      <c r="F95" s="11" t="s">
        <v>29</v>
      </c>
      <c r="G95" s="11" t="s">
        <v>16</v>
      </c>
      <c r="H95" s="22">
        <v>65.001000000000005</v>
      </c>
      <c r="I95" s="21" t="s">
        <v>170</v>
      </c>
      <c r="J95" s="20">
        <v>2006</v>
      </c>
      <c r="K95" s="23">
        <v>5000</v>
      </c>
      <c r="L95" s="18">
        <f t="shared" si="8"/>
        <v>325005</v>
      </c>
      <c r="M95" s="19">
        <f t="shared" si="0"/>
        <v>65001</v>
      </c>
      <c r="N95" s="18">
        <f t="shared" si="1"/>
        <v>390006</v>
      </c>
    </row>
    <row r="96" spans="1:14" x14ac:dyDescent="0.25">
      <c r="A96" s="17">
        <v>88</v>
      </c>
      <c r="B96" s="21" t="s">
        <v>77</v>
      </c>
      <c r="C96" s="21" t="s">
        <v>85</v>
      </c>
      <c r="D96" s="21" t="s">
        <v>164</v>
      </c>
      <c r="E96" s="11" t="s">
        <v>25</v>
      </c>
      <c r="F96" s="11" t="s">
        <v>29</v>
      </c>
      <c r="G96" s="11" t="s">
        <v>16</v>
      </c>
      <c r="H96" s="22">
        <v>65</v>
      </c>
      <c r="I96" s="21" t="s">
        <v>171</v>
      </c>
      <c r="J96" s="20">
        <v>2006</v>
      </c>
      <c r="K96" s="23">
        <v>5000</v>
      </c>
      <c r="L96" s="18">
        <f t="shared" si="8"/>
        <v>325000</v>
      </c>
      <c r="M96" s="19">
        <f t="shared" si="0"/>
        <v>65000</v>
      </c>
      <c r="N96" s="18">
        <f t="shared" si="1"/>
        <v>390000</v>
      </c>
    </row>
    <row r="97" spans="1:14" x14ac:dyDescent="0.25">
      <c r="A97" s="17">
        <v>89</v>
      </c>
      <c r="B97" s="21" t="s">
        <v>74</v>
      </c>
      <c r="C97" s="21" t="s">
        <v>97</v>
      </c>
      <c r="D97" s="21" t="s">
        <v>165</v>
      </c>
      <c r="E97" s="11" t="s">
        <v>25</v>
      </c>
      <c r="F97" s="11" t="s">
        <v>29</v>
      </c>
      <c r="G97" s="11" t="s">
        <v>16</v>
      </c>
      <c r="H97" s="22">
        <v>64.998999999999995</v>
      </c>
      <c r="I97" s="21" t="s">
        <v>170</v>
      </c>
      <c r="J97" s="20">
        <v>2006</v>
      </c>
      <c r="K97" s="23">
        <v>5000</v>
      </c>
      <c r="L97" s="18">
        <f t="shared" si="8"/>
        <v>324995</v>
      </c>
      <c r="M97" s="19">
        <f t="shared" si="0"/>
        <v>64999</v>
      </c>
      <c r="N97" s="18">
        <f t="shared" si="1"/>
        <v>389994</v>
      </c>
    </row>
    <row r="98" spans="1:14" x14ac:dyDescent="0.25">
      <c r="A98" s="17">
        <v>90</v>
      </c>
      <c r="B98" s="21" t="s">
        <v>77</v>
      </c>
      <c r="C98" s="21" t="s">
        <v>78</v>
      </c>
      <c r="D98" s="21" t="s">
        <v>166</v>
      </c>
      <c r="E98" s="11" t="s">
        <v>25</v>
      </c>
      <c r="F98" s="11" t="s">
        <v>29</v>
      </c>
      <c r="G98" s="11" t="s">
        <v>16</v>
      </c>
      <c r="H98" s="22">
        <v>66.998999999999995</v>
      </c>
      <c r="I98" s="21" t="s">
        <v>171</v>
      </c>
      <c r="J98" s="20">
        <v>2006</v>
      </c>
      <c r="K98" s="23">
        <v>5000</v>
      </c>
      <c r="L98" s="18">
        <f t="shared" si="8"/>
        <v>334995</v>
      </c>
      <c r="M98" s="19">
        <f t="shared" si="0"/>
        <v>66999</v>
      </c>
      <c r="N98" s="18">
        <f t="shared" si="1"/>
        <v>401994</v>
      </c>
    </row>
    <row r="99" spans="1:14" x14ac:dyDescent="0.25">
      <c r="A99" s="17">
        <v>91</v>
      </c>
      <c r="B99" s="21" t="s">
        <v>77</v>
      </c>
      <c r="C99" s="21" t="s">
        <v>78</v>
      </c>
      <c r="D99" s="21" t="s">
        <v>167</v>
      </c>
      <c r="E99" s="11" t="s">
        <v>25</v>
      </c>
      <c r="F99" s="11" t="s">
        <v>29</v>
      </c>
      <c r="G99" s="11" t="s">
        <v>16</v>
      </c>
      <c r="H99" s="22">
        <v>64.998000000000005</v>
      </c>
      <c r="I99" s="21" t="s">
        <v>171</v>
      </c>
      <c r="J99" s="20">
        <v>2006</v>
      </c>
      <c r="K99" s="23">
        <v>5000</v>
      </c>
      <c r="L99" s="18">
        <f t="shared" si="8"/>
        <v>324990</v>
      </c>
      <c r="M99" s="19">
        <f t="shared" si="0"/>
        <v>64998</v>
      </c>
      <c r="N99" s="18">
        <f t="shared" si="1"/>
        <v>389988</v>
      </c>
    </row>
    <row r="100" spans="1:14" x14ac:dyDescent="0.25">
      <c r="A100" s="17">
        <v>92</v>
      </c>
      <c r="B100" s="21" t="s">
        <v>74</v>
      </c>
      <c r="C100" s="21" t="s">
        <v>87</v>
      </c>
      <c r="D100" s="21" t="s">
        <v>168</v>
      </c>
      <c r="E100" s="11" t="s">
        <v>25</v>
      </c>
      <c r="F100" s="11" t="s">
        <v>29</v>
      </c>
      <c r="G100" s="11" t="s">
        <v>16</v>
      </c>
      <c r="H100" s="22">
        <v>67.998999999999995</v>
      </c>
      <c r="I100" s="21" t="s">
        <v>170</v>
      </c>
      <c r="J100" s="20">
        <v>2006</v>
      </c>
      <c r="K100" s="23">
        <v>5000</v>
      </c>
      <c r="L100" s="18">
        <f t="shared" si="8"/>
        <v>339995</v>
      </c>
      <c r="M100" s="19">
        <f t="shared" si="0"/>
        <v>67999</v>
      </c>
      <c r="N100" s="18">
        <f t="shared" si="1"/>
        <v>407994</v>
      </c>
    </row>
    <row r="101" spans="1:14" ht="15.75" thickBot="1" x14ac:dyDescent="0.3">
      <c r="A101" s="17">
        <v>93</v>
      </c>
      <c r="B101" s="21" t="s">
        <v>110</v>
      </c>
      <c r="C101" s="21" t="s">
        <v>111</v>
      </c>
      <c r="D101" s="21" t="s">
        <v>169</v>
      </c>
      <c r="E101" s="11" t="s">
        <v>25</v>
      </c>
      <c r="F101" s="11" t="s">
        <v>29</v>
      </c>
      <c r="G101" s="11" t="s">
        <v>16</v>
      </c>
      <c r="H101" s="22">
        <v>67.001000000000005</v>
      </c>
      <c r="I101" s="21" t="s">
        <v>172</v>
      </c>
      <c r="J101" s="20">
        <v>2006</v>
      </c>
      <c r="K101" s="23">
        <v>5000</v>
      </c>
      <c r="L101" s="18">
        <f t="shared" si="8"/>
        <v>335005</v>
      </c>
      <c r="M101" s="19">
        <f t="shared" si="0"/>
        <v>67001</v>
      </c>
      <c r="N101" s="18">
        <f t="shared" si="1"/>
        <v>402006</v>
      </c>
    </row>
    <row r="102" spans="1:14" ht="15.75" thickBot="1" x14ac:dyDescent="0.3">
      <c r="A102" s="2" t="s">
        <v>17</v>
      </c>
      <c r="B102" s="2"/>
      <c r="C102" s="2"/>
      <c r="D102" s="2"/>
      <c r="E102" s="3"/>
      <c r="F102" s="3"/>
      <c r="G102" s="2"/>
      <c r="H102" s="4">
        <f>SUM(H9:H101)</f>
        <v>5893.5869999999941</v>
      </c>
      <c r="I102" s="2"/>
      <c r="J102" s="5"/>
      <c r="K102" s="2"/>
      <c r="L102" s="6">
        <f>SUM(L9:L101)</f>
        <v>29467935</v>
      </c>
      <c r="M102" s="6">
        <f>SUM(M9:M101)</f>
        <v>5893587</v>
      </c>
      <c r="N102" s="6">
        <f>SUM(N9:N101)</f>
        <v>35361522</v>
      </c>
    </row>
    <row r="105" spans="1:14" x14ac:dyDescent="0.25">
      <c r="J105" s="14"/>
      <c r="K105" s="14"/>
      <c r="L105" s="14"/>
      <c r="M105" s="14"/>
      <c r="N105" s="14"/>
    </row>
    <row r="106" spans="1:14" ht="15" customHeight="1" x14ac:dyDescent="0.25">
      <c r="B106" s="27" t="s">
        <v>22</v>
      </c>
      <c r="C106" s="27"/>
      <c r="D106" s="27"/>
      <c r="E106" s="27"/>
      <c r="F106" s="15"/>
      <c r="J106" s="34" t="s">
        <v>23</v>
      </c>
      <c r="K106" s="34"/>
      <c r="L106" s="34"/>
      <c r="M106" s="34"/>
      <c r="N106" s="34"/>
    </row>
    <row r="107" spans="1:14" ht="15" customHeight="1" x14ac:dyDescent="0.25">
      <c r="B107" s="28" t="s">
        <v>24</v>
      </c>
      <c r="C107" s="28"/>
      <c r="D107" s="28"/>
      <c r="E107" s="28"/>
      <c r="F107" s="13"/>
      <c r="G107" s="13"/>
      <c r="J107" s="33" t="s">
        <v>24</v>
      </c>
      <c r="K107" s="33"/>
      <c r="L107" s="33"/>
      <c r="M107" s="33"/>
      <c r="N107" s="33"/>
    </row>
    <row r="108" spans="1:14" ht="15" customHeight="1" x14ac:dyDescent="0.25">
      <c r="B108" s="28" t="s">
        <v>28</v>
      </c>
      <c r="C108" s="28"/>
      <c r="D108" s="28"/>
      <c r="E108" s="28"/>
      <c r="F108" s="13"/>
      <c r="G108" s="13"/>
      <c r="J108" s="33" t="s">
        <v>26</v>
      </c>
      <c r="K108" s="33"/>
      <c r="L108" s="33"/>
      <c r="M108" s="33"/>
      <c r="N108" s="33"/>
    </row>
  </sheetData>
  <autoFilter ref="A8:XFA8" xr:uid="{00000000-0001-0000-0100-000000000000}"/>
  <mergeCells count="11">
    <mergeCell ref="B106:E106"/>
    <mergeCell ref="B107:E107"/>
    <mergeCell ref="B108:E108"/>
    <mergeCell ref="A5:N5"/>
    <mergeCell ref="A1:L1"/>
    <mergeCell ref="A2:F2"/>
    <mergeCell ref="A3:F3"/>
    <mergeCell ref="A4:F4"/>
    <mergeCell ref="J108:N108"/>
    <mergeCell ref="J107:N107"/>
    <mergeCell ref="J106:N10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0B44-5042-47C3-95B3-81BC3CAB52FA}">
  <dimension ref="A1:XFA141"/>
  <sheetViews>
    <sheetView topLeftCell="A28" workbookViewId="0">
      <selection activeCell="G24" sqref="G24"/>
    </sheetView>
  </sheetViews>
  <sheetFormatPr defaultRowHeight="15" x14ac:dyDescent="0.25"/>
  <cols>
    <col min="2" max="2" width="14.85546875" customWidth="1"/>
    <col min="3" max="3" width="12.7109375" customWidth="1"/>
    <col min="4" max="4" width="11.5703125" customWidth="1"/>
    <col min="5" max="5" width="14.42578125" customWidth="1"/>
    <col min="6" max="6" width="18.85546875" customWidth="1"/>
    <col min="7" max="7" width="39.85546875" customWidth="1"/>
    <col min="8" max="8" width="13.28515625" customWidth="1"/>
    <col min="9" max="9" width="16.42578125" customWidth="1"/>
    <col min="10" max="10" width="10.7109375" customWidth="1"/>
    <col min="11" max="11" width="14.5703125" customWidth="1"/>
    <col min="12" max="12" width="13.28515625" customWidth="1"/>
    <col min="13" max="13" width="13.42578125" customWidth="1"/>
    <col min="14" max="14" width="15.5703125" customWidth="1"/>
    <col min="16" max="16" width="9.5703125" bestFit="1" customWidth="1"/>
  </cols>
  <sheetData>
    <row r="1" spans="1:14 16381:16381" ht="18" x14ac:dyDescent="0.25">
      <c r="A1" s="30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4 16381:16381" ht="15.75" customHeight="1" x14ac:dyDescent="0.25">
      <c r="A2" s="31" t="s">
        <v>19</v>
      </c>
      <c r="B2" s="32"/>
      <c r="C2" s="32"/>
      <c r="D2" s="32"/>
      <c r="E2" s="32"/>
      <c r="F2" s="32"/>
      <c r="G2" s="8"/>
      <c r="H2" s="8"/>
      <c r="I2" s="8"/>
      <c r="J2" s="8"/>
      <c r="K2" s="9"/>
      <c r="L2" s="9"/>
    </row>
    <row r="3" spans="1:14 16381:16381" ht="15.75" customHeight="1" x14ac:dyDescent="0.25">
      <c r="A3" s="31" t="s">
        <v>27</v>
      </c>
      <c r="B3" s="32"/>
      <c r="C3" s="32"/>
      <c r="D3" s="32"/>
      <c r="E3" s="32"/>
      <c r="F3" s="32"/>
      <c r="G3" s="8"/>
      <c r="H3" s="8"/>
      <c r="I3" s="8"/>
      <c r="J3" s="8"/>
      <c r="K3" s="9"/>
      <c r="L3" s="9"/>
    </row>
    <row r="4" spans="1:14 16381:16381" ht="15.75" x14ac:dyDescent="0.25">
      <c r="A4" s="31" t="s">
        <v>173</v>
      </c>
      <c r="B4" s="32"/>
      <c r="C4" s="32"/>
      <c r="D4" s="32"/>
      <c r="E4" s="32"/>
      <c r="F4" s="32"/>
      <c r="G4" s="10"/>
      <c r="H4" s="8"/>
      <c r="I4" s="8"/>
      <c r="J4" s="8"/>
      <c r="K4" s="9"/>
      <c r="L4" s="9"/>
    </row>
    <row r="5" spans="1:14 16381:16381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 16381:16381" ht="15.75" thickBo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 16381:16381" ht="51.75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21</v>
      </c>
      <c r="I7" s="1" t="s">
        <v>7</v>
      </c>
      <c r="J7" s="1" t="s">
        <v>8</v>
      </c>
      <c r="K7" s="1" t="s">
        <v>20</v>
      </c>
      <c r="L7" s="1" t="s">
        <v>9</v>
      </c>
      <c r="M7" s="1" t="s">
        <v>10</v>
      </c>
      <c r="N7" s="1" t="s">
        <v>11</v>
      </c>
    </row>
    <row r="8" spans="1:14 16381:16381" x14ac:dyDescent="0.25">
      <c r="A8" s="16" t="s">
        <v>12</v>
      </c>
      <c r="B8" s="16" t="s">
        <v>13</v>
      </c>
      <c r="C8" s="16" t="s">
        <v>14</v>
      </c>
      <c r="D8" s="16" t="s">
        <v>15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6">
        <v>11</v>
      </c>
      <c r="L8" s="16">
        <v>12</v>
      </c>
      <c r="M8" s="16">
        <v>13</v>
      </c>
      <c r="N8" s="16">
        <v>14</v>
      </c>
      <c r="XFA8">
        <f>SUM(M8:XEZ8)</f>
        <v>27</v>
      </c>
    </row>
    <row r="9" spans="1:14 16381:16381" x14ac:dyDescent="0.25">
      <c r="A9" s="17">
        <v>1</v>
      </c>
      <c r="B9" s="21" t="s">
        <v>174</v>
      </c>
      <c r="C9" s="21" t="s">
        <v>175</v>
      </c>
      <c r="D9" s="21" t="s">
        <v>176</v>
      </c>
      <c r="E9" s="25" t="s">
        <v>25</v>
      </c>
      <c r="F9" s="25" t="s">
        <v>71</v>
      </c>
      <c r="G9" s="26" t="s">
        <v>16</v>
      </c>
      <c r="H9" s="22">
        <v>64.998999999999995</v>
      </c>
      <c r="I9" s="21" t="s">
        <v>308</v>
      </c>
      <c r="J9" s="21" t="s">
        <v>73</v>
      </c>
      <c r="K9" s="23">
        <v>3923</v>
      </c>
      <c r="L9" s="18">
        <f>ROUND(K9*H9,2)</f>
        <v>254991.08</v>
      </c>
      <c r="M9" s="19">
        <f t="shared" ref="M9:M134" si="0">ROUND(L9*0.2,2)</f>
        <v>50998.22</v>
      </c>
      <c r="N9" s="18">
        <f t="shared" ref="N9:N134" si="1">ROUND(L9+M9,2)</f>
        <v>305989.3</v>
      </c>
    </row>
    <row r="10" spans="1:14 16381:16381" x14ac:dyDescent="0.25">
      <c r="A10" s="17">
        <v>2</v>
      </c>
      <c r="B10" s="21" t="s">
        <v>177</v>
      </c>
      <c r="C10" s="21" t="s">
        <v>178</v>
      </c>
      <c r="D10" s="21" t="s">
        <v>37</v>
      </c>
      <c r="E10" s="25" t="s">
        <v>25</v>
      </c>
      <c r="F10" s="25" t="s">
        <v>307</v>
      </c>
      <c r="G10" s="26" t="s">
        <v>16</v>
      </c>
      <c r="H10" s="22">
        <v>65.007999999999996</v>
      </c>
      <c r="I10" s="21" t="s">
        <v>74</v>
      </c>
      <c r="J10" s="21" t="s">
        <v>309</v>
      </c>
      <c r="K10" s="23">
        <v>3235</v>
      </c>
      <c r="L10" s="18">
        <f t="shared" ref="L10:L73" si="2">ROUND(K10*H10,2)</f>
        <v>210300.88</v>
      </c>
      <c r="M10" s="19">
        <f t="shared" ref="M10:M73" si="3">ROUND(L10*0.2,2)</f>
        <v>42060.18</v>
      </c>
      <c r="N10" s="18">
        <f t="shared" ref="N10:N73" si="4">ROUND(L10+M10,2)</f>
        <v>252361.06</v>
      </c>
    </row>
    <row r="11" spans="1:14 16381:16381" x14ac:dyDescent="0.25">
      <c r="A11" s="17">
        <v>3</v>
      </c>
      <c r="B11" s="21" t="s">
        <v>69</v>
      </c>
      <c r="C11" s="21" t="s">
        <v>179</v>
      </c>
      <c r="D11" s="21" t="s">
        <v>180</v>
      </c>
      <c r="E11" s="25" t="s">
        <v>25</v>
      </c>
      <c r="F11" s="25" t="s">
        <v>71</v>
      </c>
      <c r="G11" s="26" t="s">
        <v>16</v>
      </c>
      <c r="H11" s="22">
        <v>64.730999999999995</v>
      </c>
      <c r="I11" s="21" t="s">
        <v>174</v>
      </c>
      <c r="J11" s="21" t="s">
        <v>73</v>
      </c>
      <c r="K11" s="23">
        <v>3716</v>
      </c>
      <c r="L11" s="18">
        <f t="shared" si="2"/>
        <v>240540.4</v>
      </c>
      <c r="M11" s="19">
        <f t="shared" si="3"/>
        <v>48108.08</v>
      </c>
      <c r="N11" s="18">
        <f t="shared" si="4"/>
        <v>288648.48</v>
      </c>
    </row>
    <row r="12" spans="1:14 16381:16381" x14ac:dyDescent="0.25">
      <c r="A12" s="17">
        <v>4</v>
      </c>
      <c r="B12" s="21" t="s">
        <v>174</v>
      </c>
      <c r="C12" s="21" t="s">
        <v>181</v>
      </c>
      <c r="D12" s="21" t="s">
        <v>182</v>
      </c>
      <c r="E12" s="25" t="s">
        <v>25</v>
      </c>
      <c r="F12" s="25" t="s">
        <v>71</v>
      </c>
      <c r="G12" s="26" t="s">
        <v>16</v>
      </c>
      <c r="H12" s="22">
        <v>64.998000000000005</v>
      </c>
      <c r="I12" s="21" t="s">
        <v>308</v>
      </c>
      <c r="J12" s="21" t="s">
        <v>73</v>
      </c>
      <c r="K12" s="23">
        <v>3923</v>
      </c>
      <c r="L12" s="18">
        <f t="shared" si="2"/>
        <v>254987.15</v>
      </c>
      <c r="M12" s="19">
        <f t="shared" si="3"/>
        <v>50997.43</v>
      </c>
      <c r="N12" s="18">
        <f t="shared" si="4"/>
        <v>305984.58</v>
      </c>
    </row>
    <row r="13" spans="1:14 16381:16381" x14ac:dyDescent="0.25">
      <c r="A13" s="17">
        <v>5</v>
      </c>
      <c r="B13" s="21" t="s">
        <v>72</v>
      </c>
      <c r="C13" s="21" t="s">
        <v>183</v>
      </c>
      <c r="D13" s="21" t="s">
        <v>184</v>
      </c>
      <c r="E13" s="25" t="s">
        <v>25</v>
      </c>
      <c r="F13" s="25" t="s">
        <v>71</v>
      </c>
      <c r="G13" s="26" t="s">
        <v>16</v>
      </c>
      <c r="H13" s="22">
        <v>64.998000000000005</v>
      </c>
      <c r="I13" s="21" t="s">
        <v>177</v>
      </c>
      <c r="J13" s="21" t="s">
        <v>73</v>
      </c>
      <c r="K13" s="23">
        <v>3716</v>
      </c>
      <c r="L13" s="18">
        <f t="shared" si="2"/>
        <v>241532.57</v>
      </c>
      <c r="M13" s="19">
        <f t="shared" si="3"/>
        <v>48306.51</v>
      </c>
      <c r="N13" s="18">
        <f t="shared" si="4"/>
        <v>289839.08</v>
      </c>
    </row>
    <row r="14" spans="1:14 16381:16381" x14ac:dyDescent="0.25">
      <c r="A14" s="17">
        <v>6</v>
      </c>
      <c r="B14" s="21" t="s">
        <v>185</v>
      </c>
      <c r="C14" s="21" t="s">
        <v>186</v>
      </c>
      <c r="D14" s="21" t="s">
        <v>187</v>
      </c>
      <c r="E14" s="25" t="s">
        <v>25</v>
      </c>
      <c r="F14" s="25" t="s">
        <v>71</v>
      </c>
      <c r="G14" s="26" t="s">
        <v>16</v>
      </c>
      <c r="H14" s="22">
        <v>65.8</v>
      </c>
      <c r="I14" s="21" t="s">
        <v>310</v>
      </c>
      <c r="J14" s="21" t="s">
        <v>73</v>
      </c>
      <c r="K14" s="23">
        <v>3923</v>
      </c>
      <c r="L14" s="18">
        <f t="shared" si="2"/>
        <v>258133.4</v>
      </c>
      <c r="M14" s="19">
        <f t="shared" si="3"/>
        <v>51626.68</v>
      </c>
      <c r="N14" s="18">
        <f t="shared" si="4"/>
        <v>309760.08</v>
      </c>
    </row>
    <row r="15" spans="1:14 16381:16381" x14ac:dyDescent="0.25">
      <c r="A15" s="17">
        <v>7</v>
      </c>
      <c r="B15" s="21" t="s">
        <v>188</v>
      </c>
      <c r="C15" s="21" t="s">
        <v>189</v>
      </c>
      <c r="D15" s="21" t="s">
        <v>190</v>
      </c>
      <c r="E15" s="25" t="s">
        <v>25</v>
      </c>
      <c r="F15" s="25" t="s">
        <v>71</v>
      </c>
      <c r="G15" s="26" t="s">
        <v>16</v>
      </c>
      <c r="H15" s="22">
        <v>64.998000000000005</v>
      </c>
      <c r="I15" s="21" t="s">
        <v>200</v>
      </c>
      <c r="J15" s="21" t="s">
        <v>73</v>
      </c>
      <c r="K15" s="23">
        <v>3716</v>
      </c>
      <c r="L15" s="18">
        <f t="shared" si="2"/>
        <v>241532.57</v>
      </c>
      <c r="M15" s="19">
        <f t="shared" si="3"/>
        <v>48306.51</v>
      </c>
      <c r="N15" s="18">
        <f t="shared" si="4"/>
        <v>289839.08</v>
      </c>
    </row>
    <row r="16" spans="1:14 16381:16381" x14ac:dyDescent="0.25">
      <c r="A16" s="17">
        <v>8</v>
      </c>
      <c r="B16" s="21" t="s">
        <v>191</v>
      </c>
      <c r="C16" s="21" t="s">
        <v>192</v>
      </c>
      <c r="D16" s="21" t="s">
        <v>39</v>
      </c>
      <c r="E16" s="25" t="s">
        <v>25</v>
      </c>
      <c r="F16" s="25" t="s">
        <v>71</v>
      </c>
      <c r="G16" s="26" t="s">
        <v>16</v>
      </c>
      <c r="H16" s="22">
        <v>64.998000000000005</v>
      </c>
      <c r="I16" s="21" t="s">
        <v>174</v>
      </c>
      <c r="J16" s="21" t="s">
        <v>73</v>
      </c>
      <c r="K16" s="23">
        <v>3716</v>
      </c>
      <c r="L16" s="18">
        <f t="shared" si="2"/>
        <v>241532.57</v>
      </c>
      <c r="M16" s="19">
        <f t="shared" si="3"/>
        <v>48306.51</v>
      </c>
      <c r="N16" s="18">
        <f t="shared" si="4"/>
        <v>289839.08</v>
      </c>
    </row>
    <row r="17" spans="1:14" x14ac:dyDescent="0.25">
      <c r="A17" s="17">
        <v>9</v>
      </c>
      <c r="B17" s="21" t="s">
        <v>174</v>
      </c>
      <c r="C17" s="21" t="s">
        <v>193</v>
      </c>
      <c r="D17" s="21" t="s">
        <v>194</v>
      </c>
      <c r="E17" s="25" t="s">
        <v>25</v>
      </c>
      <c r="F17" s="25" t="s">
        <v>71</v>
      </c>
      <c r="G17" s="26" t="s">
        <v>16</v>
      </c>
      <c r="H17" s="22">
        <v>64.998000000000005</v>
      </c>
      <c r="I17" s="21" t="s">
        <v>308</v>
      </c>
      <c r="J17" s="21" t="s">
        <v>73</v>
      </c>
      <c r="K17" s="23">
        <v>3923</v>
      </c>
      <c r="L17" s="18">
        <f t="shared" si="2"/>
        <v>254987.15</v>
      </c>
      <c r="M17" s="19">
        <f t="shared" si="3"/>
        <v>50997.43</v>
      </c>
      <c r="N17" s="18">
        <f t="shared" si="4"/>
        <v>305984.58</v>
      </c>
    </row>
    <row r="18" spans="1:14" x14ac:dyDescent="0.25">
      <c r="A18" s="17">
        <v>10</v>
      </c>
      <c r="B18" s="21" t="s">
        <v>174</v>
      </c>
      <c r="C18" s="21" t="s">
        <v>175</v>
      </c>
      <c r="D18" s="21" t="s">
        <v>195</v>
      </c>
      <c r="E18" s="25" t="s">
        <v>25</v>
      </c>
      <c r="F18" s="25" t="s">
        <v>71</v>
      </c>
      <c r="G18" s="26" t="s">
        <v>16</v>
      </c>
      <c r="H18" s="22">
        <v>64.998999999999995</v>
      </c>
      <c r="I18" s="21" t="s">
        <v>308</v>
      </c>
      <c r="J18" s="21" t="s">
        <v>73</v>
      </c>
      <c r="K18" s="23">
        <v>3923</v>
      </c>
      <c r="L18" s="18">
        <f t="shared" si="2"/>
        <v>254991.08</v>
      </c>
      <c r="M18" s="19">
        <f t="shared" si="3"/>
        <v>50998.22</v>
      </c>
      <c r="N18" s="18">
        <f t="shared" si="4"/>
        <v>305989.3</v>
      </c>
    </row>
    <row r="19" spans="1:14" x14ac:dyDescent="0.25">
      <c r="A19" s="17">
        <v>11</v>
      </c>
      <c r="B19" s="21" t="s">
        <v>69</v>
      </c>
      <c r="C19" s="21" t="s">
        <v>179</v>
      </c>
      <c r="D19" s="21" t="s">
        <v>196</v>
      </c>
      <c r="E19" s="25" t="s">
        <v>25</v>
      </c>
      <c r="F19" s="25" t="s">
        <v>71</v>
      </c>
      <c r="G19" s="26" t="s">
        <v>16</v>
      </c>
      <c r="H19" s="22">
        <v>65</v>
      </c>
      <c r="I19" s="21" t="s">
        <v>174</v>
      </c>
      <c r="J19" s="21" t="s">
        <v>73</v>
      </c>
      <c r="K19" s="23">
        <v>3716</v>
      </c>
      <c r="L19" s="18">
        <f t="shared" si="2"/>
        <v>241540</v>
      </c>
      <c r="M19" s="19">
        <f t="shared" si="3"/>
        <v>48308</v>
      </c>
      <c r="N19" s="18">
        <f t="shared" si="4"/>
        <v>289848</v>
      </c>
    </row>
    <row r="20" spans="1:14" x14ac:dyDescent="0.25">
      <c r="A20" s="17">
        <v>12</v>
      </c>
      <c r="B20" s="21" t="s">
        <v>191</v>
      </c>
      <c r="C20" s="21" t="s">
        <v>197</v>
      </c>
      <c r="D20" s="21" t="s">
        <v>198</v>
      </c>
      <c r="E20" s="25" t="s">
        <v>25</v>
      </c>
      <c r="F20" s="25" t="s">
        <v>71</v>
      </c>
      <c r="G20" s="26" t="s">
        <v>16</v>
      </c>
      <c r="H20" s="22">
        <v>64</v>
      </c>
      <c r="I20" s="21" t="s">
        <v>174</v>
      </c>
      <c r="J20" s="21" t="s">
        <v>73</v>
      </c>
      <c r="K20" s="23">
        <v>3716</v>
      </c>
      <c r="L20" s="18">
        <f t="shared" si="2"/>
        <v>237824</v>
      </c>
      <c r="M20" s="19">
        <f t="shared" si="3"/>
        <v>47564.800000000003</v>
      </c>
      <c r="N20" s="18">
        <f t="shared" si="4"/>
        <v>285388.79999999999</v>
      </c>
    </row>
    <row r="21" spans="1:14" x14ac:dyDescent="0.25">
      <c r="A21" s="17">
        <v>13</v>
      </c>
      <c r="B21" s="21" t="s">
        <v>177</v>
      </c>
      <c r="C21" s="21" t="s">
        <v>178</v>
      </c>
      <c r="D21" s="21" t="s">
        <v>40</v>
      </c>
      <c r="E21" s="25" t="s">
        <v>25</v>
      </c>
      <c r="F21" s="25" t="s">
        <v>307</v>
      </c>
      <c r="G21" s="26" t="s">
        <v>16</v>
      </c>
      <c r="H21" s="22">
        <v>65</v>
      </c>
      <c r="I21" s="21" t="s">
        <v>74</v>
      </c>
      <c r="J21" s="21" t="s">
        <v>309</v>
      </c>
      <c r="K21" s="23">
        <v>3235</v>
      </c>
      <c r="L21" s="18">
        <f t="shared" si="2"/>
        <v>210275</v>
      </c>
      <c r="M21" s="19">
        <f t="shared" si="3"/>
        <v>42055</v>
      </c>
      <c r="N21" s="18">
        <f t="shared" si="4"/>
        <v>252330</v>
      </c>
    </row>
    <row r="22" spans="1:14" x14ac:dyDescent="0.25">
      <c r="A22" s="17">
        <v>14</v>
      </c>
      <c r="B22" s="21" t="s">
        <v>185</v>
      </c>
      <c r="C22" s="21" t="s">
        <v>186</v>
      </c>
      <c r="D22" s="21" t="s">
        <v>199</v>
      </c>
      <c r="E22" s="25" t="s">
        <v>25</v>
      </c>
      <c r="F22" s="25" t="s">
        <v>71</v>
      </c>
      <c r="G22" s="26" t="s">
        <v>16</v>
      </c>
      <c r="H22" s="22">
        <v>65.799000000000007</v>
      </c>
      <c r="I22" s="21" t="s">
        <v>310</v>
      </c>
      <c r="J22" s="21" t="s">
        <v>73</v>
      </c>
      <c r="K22" s="23">
        <v>3923</v>
      </c>
      <c r="L22" s="18">
        <f t="shared" si="2"/>
        <v>258129.48</v>
      </c>
      <c r="M22" s="19">
        <f t="shared" si="3"/>
        <v>51625.9</v>
      </c>
      <c r="N22" s="18">
        <f t="shared" si="4"/>
        <v>309755.38</v>
      </c>
    </row>
    <row r="23" spans="1:14" x14ac:dyDescent="0.25">
      <c r="A23" s="17">
        <v>15</v>
      </c>
      <c r="B23" s="21" t="s">
        <v>200</v>
      </c>
      <c r="C23" s="21" t="s">
        <v>201</v>
      </c>
      <c r="D23" s="21" t="s">
        <v>41</v>
      </c>
      <c r="E23" s="25" t="s">
        <v>25</v>
      </c>
      <c r="F23" s="25" t="s">
        <v>307</v>
      </c>
      <c r="G23" s="26" t="s">
        <v>16</v>
      </c>
      <c r="H23" s="22">
        <v>64.998000000000005</v>
      </c>
      <c r="I23" s="21" t="s">
        <v>74</v>
      </c>
      <c r="J23" s="21" t="s">
        <v>309</v>
      </c>
      <c r="K23" s="23">
        <v>3235</v>
      </c>
      <c r="L23" s="18">
        <f t="shared" si="2"/>
        <v>210268.53</v>
      </c>
      <c r="M23" s="19">
        <f t="shared" si="3"/>
        <v>42053.71</v>
      </c>
      <c r="N23" s="18">
        <f t="shared" si="4"/>
        <v>252322.24</v>
      </c>
    </row>
    <row r="24" spans="1:14" x14ac:dyDescent="0.25">
      <c r="A24" s="17">
        <v>16</v>
      </c>
      <c r="B24" s="21" t="s">
        <v>70</v>
      </c>
      <c r="C24" s="21" t="s">
        <v>202</v>
      </c>
      <c r="D24" s="21" t="s">
        <v>203</v>
      </c>
      <c r="E24" s="25" t="s">
        <v>25</v>
      </c>
      <c r="F24" s="25" t="s">
        <v>307</v>
      </c>
      <c r="G24" s="26" t="s">
        <v>16</v>
      </c>
      <c r="H24" s="22">
        <v>64.998999999999995</v>
      </c>
      <c r="I24" s="21" t="s">
        <v>177</v>
      </c>
      <c r="J24" s="21" t="s">
        <v>309</v>
      </c>
      <c r="K24" s="23">
        <v>3235</v>
      </c>
      <c r="L24" s="18">
        <f t="shared" si="2"/>
        <v>210271.77</v>
      </c>
      <c r="M24" s="19">
        <f t="shared" si="3"/>
        <v>42054.35</v>
      </c>
      <c r="N24" s="18">
        <f t="shared" si="4"/>
        <v>252326.12</v>
      </c>
    </row>
    <row r="25" spans="1:14" x14ac:dyDescent="0.25">
      <c r="A25" s="17">
        <v>17</v>
      </c>
      <c r="B25" s="21" t="s">
        <v>200</v>
      </c>
      <c r="C25" s="21" t="s">
        <v>201</v>
      </c>
      <c r="D25" s="21" t="s">
        <v>42</v>
      </c>
      <c r="E25" s="25" t="s">
        <v>25</v>
      </c>
      <c r="F25" s="25" t="s">
        <v>307</v>
      </c>
      <c r="G25" s="26" t="s">
        <v>16</v>
      </c>
      <c r="H25" s="22">
        <v>65.004999999999995</v>
      </c>
      <c r="I25" s="21" t="s">
        <v>74</v>
      </c>
      <c r="J25" s="21" t="s">
        <v>309</v>
      </c>
      <c r="K25" s="23">
        <v>3235</v>
      </c>
      <c r="L25" s="18">
        <f t="shared" si="2"/>
        <v>210291.18</v>
      </c>
      <c r="M25" s="19">
        <f t="shared" si="3"/>
        <v>42058.239999999998</v>
      </c>
      <c r="N25" s="18">
        <f t="shared" si="4"/>
        <v>252349.42</v>
      </c>
    </row>
    <row r="26" spans="1:14" x14ac:dyDescent="0.25">
      <c r="A26" s="17">
        <v>18</v>
      </c>
      <c r="B26" s="21" t="s">
        <v>70</v>
      </c>
      <c r="C26" s="21" t="s">
        <v>204</v>
      </c>
      <c r="D26" s="21" t="s">
        <v>205</v>
      </c>
      <c r="E26" s="25" t="s">
        <v>25</v>
      </c>
      <c r="F26" s="25" t="s">
        <v>307</v>
      </c>
      <c r="G26" s="26" t="s">
        <v>16</v>
      </c>
      <c r="H26" s="22">
        <v>64.998999999999995</v>
      </c>
      <c r="I26" s="21" t="s">
        <v>200</v>
      </c>
      <c r="J26" s="21" t="s">
        <v>309</v>
      </c>
      <c r="K26" s="23">
        <v>3235</v>
      </c>
      <c r="L26" s="18">
        <f t="shared" si="2"/>
        <v>210271.77</v>
      </c>
      <c r="M26" s="19">
        <f t="shared" si="3"/>
        <v>42054.35</v>
      </c>
      <c r="N26" s="18">
        <f t="shared" si="4"/>
        <v>252326.12</v>
      </c>
    </row>
    <row r="27" spans="1:14" x14ac:dyDescent="0.25">
      <c r="A27" s="17">
        <v>19</v>
      </c>
      <c r="B27" s="21" t="s">
        <v>38</v>
      </c>
      <c r="C27" s="21" t="s">
        <v>206</v>
      </c>
      <c r="D27" s="21" t="s">
        <v>43</v>
      </c>
      <c r="E27" s="25" t="s">
        <v>25</v>
      </c>
      <c r="F27" s="25" t="s">
        <v>71</v>
      </c>
      <c r="G27" s="26" t="s">
        <v>16</v>
      </c>
      <c r="H27" s="22">
        <v>64.998999999999995</v>
      </c>
      <c r="I27" s="21" t="s">
        <v>185</v>
      </c>
      <c r="J27" s="21" t="s">
        <v>73</v>
      </c>
      <c r="K27" s="23">
        <v>3716</v>
      </c>
      <c r="L27" s="18">
        <f t="shared" si="2"/>
        <v>241536.28</v>
      </c>
      <c r="M27" s="19">
        <f t="shared" si="3"/>
        <v>48307.26</v>
      </c>
      <c r="N27" s="18">
        <f t="shared" si="4"/>
        <v>289843.53999999998</v>
      </c>
    </row>
    <row r="28" spans="1:14" x14ac:dyDescent="0.25">
      <c r="A28" s="17">
        <v>20</v>
      </c>
      <c r="B28" s="21" t="s">
        <v>69</v>
      </c>
      <c r="C28" s="21" t="s">
        <v>179</v>
      </c>
      <c r="D28" s="21" t="s">
        <v>207</v>
      </c>
      <c r="E28" s="25" t="s">
        <v>25</v>
      </c>
      <c r="F28" s="25" t="s">
        <v>71</v>
      </c>
      <c r="G28" s="26" t="s">
        <v>16</v>
      </c>
      <c r="H28" s="22">
        <v>62.000999999999998</v>
      </c>
      <c r="I28" s="21" t="s">
        <v>174</v>
      </c>
      <c r="J28" s="21" t="s">
        <v>73</v>
      </c>
      <c r="K28" s="23">
        <v>3716</v>
      </c>
      <c r="L28" s="18">
        <f t="shared" si="2"/>
        <v>230395.72</v>
      </c>
      <c r="M28" s="19">
        <f t="shared" si="3"/>
        <v>46079.14</v>
      </c>
      <c r="N28" s="18">
        <f t="shared" si="4"/>
        <v>276474.86</v>
      </c>
    </row>
    <row r="29" spans="1:14" x14ac:dyDescent="0.25">
      <c r="A29" s="17">
        <v>21</v>
      </c>
      <c r="B29" s="21" t="s">
        <v>70</v>
      </c>
      <c r="C29" s="21" t="s">
        <v>204</v>
      </c>
      <c r="D29" s="21" t="s">
        <v>208</v>
      </c>
      <c r="E29" s="25" t="s">
        <v>25</v>
      </c>
      <c r="F29" s="25" t="s">
        <v>307</v>
      </c>
      <c r="G29" s="26" t="s">
        <v>16</v>
      </c>
      <c r="H29" s="22">
        <v>64.998999999999995</v>
      </c>
      <c r="I29" s="21" t="s">
        <v>200</v>
      </c>
      <c r="J29" s="21" t="s">
        <v>309</v>
      </c>
      <c r="K29" s="23">
        <v>3235</v>
      </c>
      <c r="L29" s="18">
        <f t="shared" si="2"/>
        <v>210271.77</v>
      </c>
      <c r="M29" s="19">
        <f t="shared" si="3"/>
        <v>42054.35</v>
      </c>
      <c r="N29" s="18">
        <f t="shared" si="4"/>
        <v>252326.12</v>
      </c>
    </row>
    <row r="30" spans="1:14" x14ac:dyDescent="0.25">
      <c r="A30" s="17">
        <v>22</v>
      </c>
      <c r="B30" s="21" t="s">
        <v>200</v>
      </c>
      <c r="C30" s="21" t="s">
        <v>209</v>
      </c>
      <c r="D30" s="21" t="s">
        <v>44</v>
      </c>
      <c r="E30" s="25" t="s">
        <v>25</v>
      </c>
      <c r="F30" s="25" t="s">
        <v>307</v>
      </c>
      <c r="G30" s="26" t="s">
        <v>16</v>
      </c>
      <c r="H30" s="22">
        <v>64.998999999999995</v>
      </c>
      <c r="I30" s="21" t="s">
        <v>74</v>
      </c>
      <c r="J30" s="21" t="s">
        <v>309</v>
      </c>
      <c r="K30" s="23">
        <v>3235</v>
      </c>
      <c r="L30" s="18">
        <f t="shared" si="2"/>
        <v>210271.77</v>
      </c>
      <c r="M30" s="19">
        <f t="shared" si="3"/>
        <v>42054.35</v>
      </c>
      <c r="N30" s="18">
        <f t="shared" si="4"/>
        <v>252326.12</v>
      </c>
    </row>
    <row r="31" spans="1:14" x14ac:dyDescent="0.25">
      <c r="A31" s="17">
        <v>23</v>
      </c>
      <c r="B31" s="21" t="s">
        <v>174</v>
      </c>
      <c r="C31" s="21" t="s">
        <v>175</v>
      </c>
      <c r="D31" s="21" t="s">
        <v>210</v>
      </c>
      <c r="E31" s="25" t="s">
        <v>25</v>
      </c>
      <c r="F31" s="25" t="s">
        <v>71</v>
      </c>
      <c r="G31" s="26" t="s">
        <v>16</v>
      </c>
      <c r="H31" s="22">
        <v>65</v>
      </c>
      <c r="I31" s="21" t="s">
        <v>308</v>
      </c>
      <c r="J31" s="21" t="s">
        <v>73</v>
      </c>
      <c r="K31" s="23">
        <v>3923</v>
      </c>
      <c r="L31" s="18">
        <f t="shared" si="2"/>
        <v>254995</v>
      </c>
      <c r="M31" s="19">
        <f t="shared" si="3"/>
        <v>50999</v>
      </c>
      <c r="N31" s="18">
        <f t="shared" si="4"/>
        <v>305994</v>
      </c>
    </row>
    <row r="32" spans="1:14" x14ac:dyDescent="0.25">
      <c r="A32" s="17">
        <v>24</v>
      </c>
      <c r="B32" s="21" t="s">
        <v>188</v>
      </c>
      <c r="C32" s="21" t="s">
        <v>189</v>
      </c>
      <c r="D32" s="21" t="s">
        <v>211</v>
      </c>
      <c r="E32" s="25" t="s">
        <v>25</v>
      </c>
      <c r="F32" s="25" t="s">
        <v>71</v>
      </c>
      <c r="G32" s="26" t="s">
        <v>16</v>
      </c>
      <c r="H32" s="22">
        <v>64.998000000000005</v>
      </c>
      <c r="I32" s="21" t="s">
        <v>200</v>
      </c>
      <c r="J32" s="21" t="s">
        <v>73</v>
      </c>
      <c r="K32" s="23">
        <v>3716</v>
      </c>
      <c r="L32" s="18">
        <f t="shared" si="2"/>
        <v>241532.57</v>
      </c>
      <c r="M32" s="19">
        <f t="shared" si="3"/>
        <v>48306.51</v>
      </c>
      <c r="N32" s="18">
        <f t="shared" si="4"/>
        <v>289839.08</v>
      </c>
    </row>
    <row r="33" spans="1:14" x14ac:dyDescent="0.25">
      <c r="A33" s="17">
        <v>25</v>
      </c>
      <c r="B33" s="21" t="s">
        <v>72</v>
      </c>
      <c r="C33" s="21" t="s">
        <v>183</v>
      </c>
      <c r="D33" s="21" t="s">
        <v>212</v>
      </c>
      <c r="E33" s="25" t="s">
        <v>25</v>
      </c>
      <c r="F33" s="25" t="s">
        <v>71</v>
      </c>
      <c r="G33" s="26" t="s">
        <v>16</v>
      </c>
      <c r="H33" s="22">
        <v>64.998000000000005</v>
      </c>
      <c r="I33" s="21" t="s">
        <v>177</v>
      </c>
      <c r="J33" s="21" t="s">
        <v>73</v>
      </c>
      <c r="K33" s="23">
        <v>3716</v>
      </c>
      <c r="L33" s="18">
        <f t="shared" si="2"/>
        <v>241532.57</v>
      </c>
      <c r="M33" s="19">
        <f t="shared" si="3"/>
        <v>48306.51</v>
      </c>
      <c r="N33" s="18">
        <f t="shared" si="4"/>
        <v>289839.08</v>
      </c>
    </row>
    <row r="34" spans="1:14" x14ac:dyDescent="0.25">
      <c r="A34" s="17">
        <v>26</v>
      </c>
      <c r="B34" s="21" t="s">
        <v>191</v>
      </c>
      <c r="C34" s="21" t="s">
        <v>192</v>
      </c>
      <c r="D34" s="21" t="s">
        <v>213</v>
      </c>
      <c r="E34" s="25" t="s">
        <v>25</v>
      </c>
      <c r="F34" s="25" t="s">
        <v>71</v>
      </c>
      <c r="G34" s="26" t="s">
        <v>16</v>
      </c>
      <c r="H34" s="22">
        <v>64.998999999999995</v>
      </c>
      <c r="I34" s="21" t="s">
        <v>174</v>
      </c>
      <c r="J34" s="21" t="s">
        <v>73</v>
      </c>
      <c r="K34" s="23">
        <v>3716</v>
      </c>
      <c r="L34" s="18">
        <f t="shared" si="2"/>
        <v>241536.28</v>
      </c>
      <c r="M34" s="19">
        <f t="shared" si="3"/>
        <v>48307.26</v>
      </c>
      <c r="N34" s="18">
        <f t="shared" si="4"/>
        <v>289843.53999999998</v>
      </c>
    </row>
    <row r="35" spans="1:14" x14ac:dyDescent="0.25">
      <c r="A35" s="17">
        <v>27</v>
      </c>
      <c r="B35" s="21" t="s">
        <v>200</v>
      </c>
      <c r="C35" s="21" t="s">
        <v>201</v>
      </c>
      <c r="D35" s="21" t="s">
        <v>46</v>
      </c>
      <c r="E35" s="25" t="s">
        <v>25</v>
      </c>
      <c r="F35" s="25" t="s">
        <v>307</v>
      </c>
      <c r="G35" s="26" t="s">
        <v>16</v>
      </c>
      <c r="H35" s="22">
        <v>65.001000000000005</v>
      </c>
      <c r="I35" s="21" t="s">
        <v>74</v>
      </c>
      <c r="J35" s="21" t="s">
        <v>309</v>
      </c>
      <c r="K35" s="23">
        <v>3235</v>
      </c>
      <c r="L35" s="18">
        <f t="shared" si="2"/>
        <v>210278.24</v>
      </c>
      <c r="M35" s="19">
        <f t="shared" si="3"/>
        <v>42055.65</v>
      </c>
      <c r="N35" s="18">
        <f t="shared" si="4"/>
        <v>252333.89</v>
      </c>
    </row>
    <row r="36" spans="1:14" x14ac:dyDescent="0.25">
      <c r="A36" s="17">
        <v>28</v>
      </c>
      <c r="B36" s="21" t="s">
        <v>191</v>
      </c>
      <c r="C36" s="21" t="s">
        <v>192</v>
      </c>
      <c r="D36" s="21" t="s">
        <v>214</v>
      </c>
      <c r="E36" s="25" t="s">
        <v>25</v>
      </c>
      <c r="F36" s="25" t="s">
        <v>71</v>
      </c>
      <c r="G36" s="26" t="s">
        <v>16</v>
      </c>
      <c r="H36" s="22">
        <v>65</v>
      </c>
      <c r="I36" s="21" t="s">
        <v>174</v>
      </c>
      <c r="J36" s="21" t="s">
        <v>73</v>
      </c>
      <c r="K36" s="23">
        <v>3716</v>
      </c>
      <c r="L36" s="18">
        <f t="shared" si="2"/>
        <v>241540</v>
      </c>
      <c r="M36" s="19">
        <f t="shared" si="3"/>
        <v>48308</v>
      </c>
      <c r="N36" s="18">
        <f t="shared" si="4"/>
        <v>289848</v>
      </c>
    </row>
    <row r="37" spans="1:14" x14ac:dyDescent="0.25">
      <c r="A37" s="17">
        <v>29</v>
      </c>
      <c r="B37" s="21" t="s">
        <v>69</v>
      </c>
      <c r="C37" s="21" t="s">
        <v>179</v>
      </c>
      <c r="D37" s="21" t="s">
        <v>215</v>
      </c>
      <c r="E37" s="25" t="s">
        <v>25</v>
      </c>
      <c r="F37" s="25" t="s">
        <v>71</v>
      </c>
      <c r="G37" s="26" t="s">
        <v>16</v>
      </c>
      <c r="H37" s="22">
        <v>64.998999999999995</v>
      </c>
      <c r="I37" s="21" t="s">
        <v>174</v>
      </c>
      <c r="J37" s="21" t="s">
        <v>73</v>
      </c>
      <c r="K37" s="23">
        <v>3716</v>
      </c>
      <c r="L37" s="18">
        <f t="shared" si="2"/>
        <v>241536.28</v>
      </c>
      <c r="M37" s="19">
        <f t="shared" si="3"/>
        <v>48307.26</v>
      </c>
      <c r="N37" s="18">
        <f t="shared" si="4"/>
        <v>289843.53999999998</v>
      </c>
    </row>
    <row r="38" spans="1:14" x14ac:dyDescent="0.25">
      <c r="A38" s="17">
        <v>30</v>
      </c>
      <c r="B38" s="21" t="s">
        <v>70</v>
      </c>
      <c r="C38" s="21" t="s">
        <v>204</v>
      </c>
      <c r="D38" s="21" t="s">
        <v>216</v>
      </c>
      <c r="E38" s="25" t="s">
        <v>25</v>
      </c>
      <c r="F38" s="25" t="s">
        <v>307</v>
      </c>
      <c r="G38" s="26" t="s">
        <v>16</v>
      </c>
      <c r="H38" s="22">
        <v>64.998999999999995</v>
      </c>
      <c r="I38" s="21" t="s">
        <v>200</v>
      </c>
      <c r="J38" s="21" t="s">
        <v>309</v>
      </c>
      <c r="K38" s="23">
        <v>3235</v>
      </c>
      <c r="L38" s="18">
        <f t="shared" si="2"/>
        <v>210271.77</v>
      </c>
      <c r="M38" s="19">
        <f t="shared" si="3"/>
        <v>42054.35</v>
      </c>
      <c r="N38" s="18">
        <f t="shared" si="4"/>
        <v>252326.12</v>
      </c>
    </row>
    <row r="39" spans="1:14" x14ac:dyDescent="0.25">
      <c r="A39" s="17">
        <v>31</v>
      </c>
      <c r="B39" s="21" t="s">
        <v>191</v>
      </c>
      <c r="C39" s="21" t="s">
        <v>192</v>
      </c>
      <c r="D39" s="21" t="s">
        <v>48</v>
      </c>
      <c r="E39" s="25" t="s">
        <v>25</v>
      </c>
      <c r="F39" s="25" t="s">
        <v>71</v>
      </c>
      <c r="G39" s="26" t="s">
        <v>16</v>
      </c>
      <c r="H39" s="22">
        <v>65</v>
      </c>
      <c r="I39" s="21" t="s">
        <v>174</v>
      </c>
      <c r="J39" s="21" t="s">
        <v>73</v>
      </c>
      <c r="K39" s="23">
        <v>3716</v>
      </c>
      <c r="L39" s="18">
        <f t="shared" si="2"/>
        <v>241540</v>
      </c>
      <c r="M39" s="19">
        <f t="shared" si="3"/>
        <v>48308</v>
      </c>
      <c r="N39" s="18">
        <f t="shared" si="4"/>
        <v>289848</v>
      </c>
    </row>
    <row r="40" spans="1:14" x14ac:dyDescent="0.25">
      <c r="A40" s="17">
        <v>32</v>
      </c>
      <c r="B40" s="21" t="s">
        <v>185</v>
      </c>
      <c r="C40" s="21" t="s">
        <v>186</v>
      </c>
      <c r="D40" s="21" t="s">
        <v>217</v>
      </c>
      <c r="E40" s="25" t="s">
        <v>25</v>
      </c>
      <c r="F40" s="25" t="s">
        <v>71</v>
      </c>
      <c r="G40" s="26" t="s">
        <v>16</v>
      </c>
      <c r="H40" s="22">
        <v>65.801000000000002</v>
      </c>
      <c r="I40" s="21" t="s">
        <v>310</v>
      </c>
      <c r="J40" s="21" t="s">
        <v>73</v>
      </c>
      <c r="K40" s="23">
        <v>3923</v>
      </c>
      <c r="L40" s="18">
        <f t="shared" si="2"/>
        <v>258137.32</v>
      </c>
      <c r="M40" s="19">
        <f t="shared" si="3"/>
        <v>51627.46</v>
      </c>
      <c r="N40" s="18">
        <f t="shared" si="4"/>
        <v>309764.78000000003</v>
      </c>
    </row>
    <row r="41" spans="1:14" x14ac:dyDescent="0.25">
      <c r="A41" s="17">
        <v>33</v>
      </c>
      <c r="B41" s="21" t="s">
        <v>191</v>
      </c>
      <c r="C41" s="21" t="s">
        <v>197</v>
      </c>
      <c r="D41" s="21" t="s">
        <v>218</v>
      </c>
      <c r="E41" s="25" t="s">
        <v>25</v>
      </c>
      <c r="F41" s="25" t="s">
        <v>71</v>
      </c>
      <c r="G41" s="26" t="s">
        <v>16</v>
      </c>
      <c r="H41" s="22">
        <v>64</v>
      </c>
      <c r="I41" s="21" t="s">
        <v>174</v>
      </c>
      <c r="J41" s="21" t="s">
        <v>73</v>
      </c>
      <c r="K41" s="23">
        <v>3716</v>
      </c>
      <c r="L41" s="18">
        <f t="shared" si="2"/>
        <v>237824</v>
      </c>
      <c r="M41" s="19">
        <f t="shared" si="3"/>
        <v>47564.800000000003</v>
      </c>
      <c r="N41" s="18">
        <f t="shared" si="4"/>
        <v>285388.79999999999</v>
      </c>
    </row>
    <row r="42" spans="1:14" x14ac:dyDescent="0.25">
      <c r="A42" s="17">
        <v>34</v>
      </c>
      <c r="B42" s="21" t="s">
        <v>177</v>
      </c>
      <c r="C42" s="21" t="s">
        <v>178</v>
      </c>
      <c r="D42" s="21" t="s">
        <v>50</v>
      </c>
      <c r="E42" s="25" t="s">
        <v>25</v>
      </c>
      <c r="F42" s="25" t="s">
        <v>307</v>
      </c>
      <c r="G42" s="26" t="s">
        <v>16</v>
      </c>
      <c r="H42" s="22">
        <v>65</v>
      </c>
      <c r="I42" s="21" t="s">
        <v>74</v>
      </c>
      <c r="J42" s="21" t="s">
        <v>309</v>
      </c>
      <c r="K42" s="23">
        <v>3235</v>
      </c>
      <c r="L42" s="18">
        <f t="shared" si="2"/>
        <v>210275</v>
      </c>
      <c r="M42" s="19">
        <f t="shared" si="3"/>
        <v>42055</v>
      </c>
      <c r="N42" s="18">
        <f t="shared" si="4"/>
        <v>252330</v>
      </c>
    </row>
    <row r="43" spans="1:14" x14ac:dyDescent="0.25">
      <c r="A43" s="17">
        <v>35</v>
      </c>
      <c r="B43" s="21" t="s">
        <v>188</v>
      </c>
      <c r="C43" s="21" t="s">
        <v>219</v>
      </c>
      <c r="D43" s="21" t="s">
        <v>220</v>
      </c>
      <c r="E43" s="25" t="s">
        <v>25</v>
      </c>
      <c r="F43" s="25" t="s">
        <v>307</v>
      </c>
      <c r="G43" s="26" t="s">
        <v>16</v>
      </c>
      <c r="H43" s="22">
        <v>62</v>
      </c>
      <c r="I43" s="21" t="s">
        <v>200</v>
      </c>
      <c r="J43" s="21" t="s">
        <v>309</v>
      </c>
      <c r="K43" s="23">
        <v>3235</v>
      </c>
      <c r="L43" s="18">
        <f t="shared" si="2"/>
        <v>200570</v>
      </c>
      <c r="M43" s="19">
        <f t="shared" si="3"/>
        <v>40114</v>
      </c>
      <c r="N43" s="18">
        <f t="shared" si="4"/>
        <v>240684</v>
      </c>
    </row>
    <row r="44" spans="1:14" x14ac:dyDescent="0.25">
      <c r="A44" s="17">
        <v>36</v>
      </c>
      <c r="B44" s="21" t="s">
        <v>69</v>
      </c>
      <c r="C44" s="21" t="s">
        <v>221</v>
      </c>
      <c r="D44" s="21" t="s">
        <v>222</v>
      </c>
      <c r="E44" s="25" t="s">
        <v>25</v>
      </c>
      <c r="F44" s="25" t="s">
        <v>71</v>
      </c>
      <c r="G44" s="26" t="s">
        <v>16</v>
      </c>
      <c r="H44" s="22">
        <v>62.999000000000002</v>
      </c>
      <c r="I44" s="21" t="s">
        <v>174</v>
      </c>
      <c r="J44" s="21" t="s">
        <v>73</v>
      </c>
      <c r="K44" s="23">
        <v>3716</v>
      </c>
      <c r="L44" s="18">
        <f t="shared" si="2"/>
        <v>234104.28</v>
      </c>
      <c r="M44" s="19">
        <f t="shared" si="3"/>
        <v>46820.86</v>
      </c>
      <c r="N44" s="18">
        <f t="shared" si="4"/>
        <v>280925.14</v>
      </c>
    </row>
    <row r="45" spans="1:14" x14ac:dyDescent="0.25">
      <c r="A45" s="17">
        <v>37</v>
      </c>
      <c r="B45" s="21" t="s">
        <v>188</v>
      </c>
      <c r="C45" s="21" t="s">
        <v>189</v>
      </c>
      <c r="D45" s="21" t="s">
        <v>223</v>
      </c>
      <c r="E45" s="25" t="s">
        <v>25</v>
      </c>
      <c r="F45" s="25" t="s">
        <v>71</v>
      </c>
      <c r="G45" s="26" t="s">
        <v>16</v>
      </c>
      <c r="H45" s="22">
        <v>61.999000000000002</v>
      </c>
      <c r="I45" s="21" t="s">
        <v>200</v>
      </c>
      <c r="J45" s="21" t="s">
        <v>73</v>
      </c>
      <c r="K45" s="23">
        <v>3716</v>
      </c>
      <c r="L45" s="18">
        <f t="shared" si="2"/>
        <v>230388.28</v>
      </c>
      <c r="M45" s="19">
        <f t="shared" si="3"/>
        <v>46077.66</v>
      </c>
      <c r="N45" s="18">
        <f t="shared" si="4"/>
        <v>276465.94</v>
      </c>
    </row>
    <row r="46" spans="1:14" x14ac:dyDescent="0.25">
      <c r="A46" s="17">
        <v>38</v>
      </c>
      <c r="B46" s="21" t="s">
        <v>70</v>
      </c>
      <c r="C46" s="21" t="s">
        <v>202</v>
      </c>
      <c r="D46" s="21" t="s">
        <v>224</v>
      </c>
      <c r="E46" s="25" t="s">
        <v>25</v>
      </c>
      <c r="F46" s="25" t="s">
        <v>307</v>
      </c>
      <c r="G46" s="26" t="s">
        <v>16</v>
      </c>
      <c r="H46" s="22">
        <v>62.999000000000002</v>
      </c>
      <c r="I46" s="21" t="s">
        <v>177</v>
      </c>
      <c r="J46" s="21" t="s">
        <v>309</v>
      </c>
      <c r="K46" s="23">
        <v>3235</v>
      </c>
      <c r="L46" s="18">
        <f t="shared" si="2"/>
        <v>203801.77</v>
      </c>
      <c r="M46" s="19">
        <f t="shared" si="3"/>
        <v>40760.35</v>
      </c>
      <c r="N46" s="18">
        <f t="shared" si="4"/>
        <v>244562.12</v>
      </c>
    </row>
    <row r="47" spans="1:14" x14ac:dyDescent="0.25">
      <c r="A47" s="17">
        <v>39</v>
      </c>
      <c r="B47" s="21" t="s">
        <v>70</v>
      </c>
      <c r="C47" s="21" t="s">
        <v>202</v>
      </c>
      <c r="D47" s="21" t="s">
        <v>225</v>
      </c>
      <c r="E47" s="25" t="s">
        <v>25</v>
      </c>
      <c r="F47" s="25" t="s">
        <v>307</v>
      </c>
      <c r="G47" s="26" t="s">
        <v>16</v>
      </c>
      <c r="H47" s="22">
        <v>62.997999999999998</v>
      </c>
      <c r="I47" s="21" t="s">
        <v>177</v>
      </c>
      <c r="J47" s="21" t="s">
        <v>309</v>
      </c>
      <c r="K47" s="23">
        <v>3235</v>
      </c>
      <c r="L47" s="18">
        <f t="shared" si="2"/>
        <v>203798.53</v>
      </c>
      <c r="M47" s="19">
        <f t="shared" si="3"/>
        <v>40759.71</v>
      </c>
      <c r="N47" s="18">
        <f t="shared" si="4"/>
        <v>244558.24</v>
      </c>
    </row>
    <row r="48" spans="1:14" x14ac:dyDescent="0.25">
      <c r="A48" s="17">
        <v>40</v>
      </c>
      <c r="B48" s="21" t="s">
        <v>188</v>
      </c>
      <c r="C48" s="21" t="s">
        <v>219</v>
      </c>
      <c r="D48" s="21" t="s">
        <v>226</v>
      </c>
      <c r="E48" s="25" t="s">
        <v>25</v>
      </c>
      <c r="F48" s="25" t="s">
        <v>307</v>
      </c>
      <c r="G48" s="26" t="s">
        <v>16</v>
      </c>
      <c r="H48" s="22">
        <v>61.997999999999998</v>
      </c>
      <c r="I48" s="21" t="s">
        <v>200</v>
      </c>
      <c r="J48" s="21" t="s">
        <v>309</v>
      </c>
      <c r="K48" s="23">
        <v>3235</v>
      </c>
      <c r="L48" s="18">
        <f t="shared" si="2"/>
        <v>200563.53</v>
      </c>
      <c r="M48" s="19">
        <f t="shared" si="3"/>
        <v>40112.71</v>
      </c>
      <c r="N48" s="18">
        <f t="shared" si="4"/>
        <v>240676.24</v>
      </c>
    </row>
    <row r="49" spans="1:14" x14ac:dyDescent="0.25">
      <c r="A49" s="17">
        <v>41</v>
      </c>
      <c r="B49" s="21" t="s">
        <v>70</v>
      </c>
      <c r="C49" s="21" t="s">
        <v>202</v>
      </c>
      <c r="D49" s="21" t="s">
        <v>227</v>
      </c>
      <c r="E49" s="25" t="s">
        <v>25</v>
      </c>
      <c r="F49" s="25" t="s">
        <v>307</v>
      </c>
      <c r="G49" s="26" t="s">
        <v>16</v>
      </c>
      <c r="H49" s="22">
        <v>62.999000000000002</v>
      </c>
      <c r="I49" s="21" t="s">
        <v>177</v>
      </c>
      <c r="J49" s="21" t="s">
        <v>309</v>
      </c>
      <c r="K49" s="23">
        <v>3235</v>
      </c>
      <c r="L49" s="18">
        <f t="shared" si="2"/>
        <v>203801.77</v>
      </c>
      <c r="M49" s="19">
        <f t="shared" si="3"/>
        <v>40760.35</v>
      </c>
      <c r="N49" s="18">
        <f t="shared" si="4"/>
        <v>244562.12</v>
      </c>
    </row>
    <row r="50" spans="1:14" x14ac:dyDescent="0.25">
      <c r="A50" s="17">
        <v>42</v>
      </c>
      <c r="B50" s="21" t="s">
        <v>70</v>
      </c>
      <c r="C50" s="21" t="s">
        <v>202</v>
      </c>
      <c r="D50" s="21" t="s">
        <v>228</v>
      </c>
      <c r="E50" s="25" t="s">
        <v>25</v>
      </c>
      <c r="F50" s="25" t="s">
        <v>307</v>
      </c>
      <c r="G50" s="26" t="s">
        <v>16</v>
      </c>
      <c r="H50" s="22">
        <v>63</v>
      </c>
      <c r="I50" s="21" t="s">
        <v>177</v>
      </c>
      <c r="J50" s="21" t="s">
        <v>309</v>
      </c>
      <c r="K50" s="23">
        <v>3235</v>
      </c>
      <c r="L50" s="18">
        <f t="shared" si="2"/>
        <v>203805</v>
      </c>
      <c r="M50" s="19">
        <f t="shared" si="3"/>
        <v>40761</v>
      </c>
      <c r="N50" s="18">
        <f t="shared" si="4"/>
        <v>244566</v>
      </c>
    </row>
    <row r="51" spans="1:14" x14ac:dyDescent="0.25">
      <c r="A51" s="17">
        <v>43</v>
      </c>
      <c r="B51" s="21" t="s">
        <v>174</v>
      </c>
      <c r="C51" s="21" t="s">
        <v>175</v>
      </c>
      <c r="D51" s="21" t="s">
        <v>229</v>
      </c>
      <c r="E51" s="25" t="s">
        <v>25</v>
      </c>
      <c r="F51" s="25" t="s">
        <v>71</v>
      </c>
      <c r="G51" s="26" t="s">
        <v>16</v>
      </c>
      <c r="H51" s="22">
        <v>61.999000000000002</v>
      </c>
      <c r="I51" s="21" t="s">
        <v>308</v>
      </c>
      <c r="J51" s="21" t="s">
        <v>73</v>
      </c>
      <c r="K51" s="23">
        <v>3923</v>
      </c>
      <c r="L51" s="18">
        <f t="shared" si="2"/>
        <v>243222.08</v>
      </c>
      <c r="M51" s="19">
        <f t="shared" si="3"/>
        <v>48644.42</v>
      </c>
      <c r="N51" s="18">
        <f t="shared" si="4"/>
        <v>291866.5</v>
      </c>
    </row>
    <row r="52" spans="1:14" x14ac:dyDescent="0.25">
      <c r="A52" s="17">
        <v>44</v>
      </c>
      <c r="B52" s="21" t="s">
        <v>72</v>
      </c>
      <c r="C52" s="21" t="s">
        <v>230</v>
      </c>
      <c r="D52" s="21" t="s">
        <v>231</v>
      </c>
      <c r="E52" s="25" t="s">
        <v>25</v>
      </c>
      <c r="F52" s="25" t="s">
        <v>71</v>
      </c>
      <c r="G52" s="26" t="s">
        <v>16</v>
      </c>
      <c r="H52" s="22">
        <v>62.497999999999998</v>
      </c>
      <c r="I52" s="21" t="s">
        <v>177</v>
      </c>
      <c r="J52" s="21" t="s">
        <v>73</v>
      </c>
      <c r="K52" s="23">
        <v>3716</v>
      </c>
      <c r="L52" s="18">
        <f t="shared" si="2"/>
        <v>232242.57</v>
      </c>
      <c r="M52" s="19">
        <f t="shared" si="3"/>
        <v>46448.51</v>
      </c>
      <c r="N52" s="18">
        <f t="shared" si="4"/>
        <v>278691.08</v>
      </c>
    </row>
    <row r="53" spans="1:14" x14ac:dyDescent="0.25">
      <c r="A53" s="17">
        <v>45</v>
      </c>
      <c r="B53" s="21" t="s">
        <v>200</v>
      </c>
      <c r="C53" s="21" t="s">
        <v>201</v>
      </c>
      <c r="D53" s="21" t="s">
        <v>51</v>
      </c>
      <c r="E53" s="25" t="s">
        <v>25</v>
      </c>
      <c r="F53" s="25" t="s">
        <v>307</v>
      </c>
      <c r="G53" s="26" t="s">
        <v>16</v>
      </c>
      <c r="H53" s="22">
        <v>62</v>
      </c>
      <c r="I53" s="21" t="s">
        <v>74</v>
      </c>
      <c r="J53" s="21" t="s">
        <v>309</v>
      </c>
      <c r="K53" s="23">
        <v>3235</v>
      </c>
      <c r="L53" s="18">
        <f t="shared" si="2"/>
        <v>200570</v>
      </c>
      <c r="M53" s="19">
        <f t="shared" si="3"/>
        <v>40114</v>
      </c>
      <c r="N53" s="18">
        <f t="shared" si="4"/>
        <v>240684</v>
      </c>
    </row>
    <row r="54" spans="1:14" x14ac:dyDescent="0.25">
      <c r="A54" s="17">
        <v>46</v>
      </c>
      <c r="B54" s="21" t="s">
        <v>174</v>
      </c>
      <c r="C54" s="21" t="s">
        <v>193</v>
      </c>
      <c r="D54" s="21" t="s">
        <v>232</v>
      </c>
      <c r="E54" s="25" t="s">
        <v>25</v>
      </c>
      <c r="F54" s="25" t="s">
        <v>71</v>
      </c>
      <c r="G54" s="26" t="s">
        <v>16</v>
      </c>
      <c r="H54" s="22">
        <v>62.999000000000002</v>
      </c>
      <c r="I54" s="21" t="s">
        <v>308</v>
      </c>
      <c r="J54" s="21" t="s">
        <v>73</v>
      </c>
      <c r="K54" s="23">
        <v>3923</v>
      </c>
      <c r="L54" s="18">
        <f t="shared" si="2"/>
        <v>247145.08</v>
      </c>
      <c r="M54" s="19">
        <f t="shared" si="3"/>
        <v>49429.02</v>
      </c>
      <c r="N54" s="18">
        <f t="shared" si="4"/>
        <v>296574.09999999998</v>
      </c>
    </row>
    <row r="55" spans="1:14" x14ac:dyDescent="0.25">
      <c r="A55" s="17">
        <v>47</v>
      </c>
      <c r="B55" s="21" t="s">
        <v>69</v>
      </c>
      <c r="C55" s="21" t="s">
        <v>179</v>
      </c>
      <c r="D55" s="21" t="s">
        <v>233</v>
      </c>
      <c r="E55" s="25" t="s">
        <v>25</v>
      </c>
      <c r="F55" s="25" t="s">
        <v>71</v>
      </c>
      <c r="G55" s="26" t="s">
        <v>16</v>
      </c>
      <c r="H55" s="22">
        <v>61.999000000000002</v>
      </c>
      <c r="I55" s="21" t="s">
        <v>174</v>
      </c>
      <c r="J55" s="21" t="s">
        <v>73</v>
      </c>
      <c r="K55" s="23">
        <v>3716</v>
      </c>
      <c r="L55" s="18">
        <f t="shared" si="2"/>
        <v>230388.28</v>
      </c>
      <c r="M55" s="19">
        <f t="shared" si="3"/>
        <v>46077.66</v>
      </c>
      <c r="N55" s="18">
        <f t="shared" si="4"/>
        <v>276465.94</v>
      </c>
    </row>
    <row r="56" spans="1:14" x14ac:dyDescent="0.25">
      <c r="A56" s="17">
        <v>48</v>
      </c>
      <c r="B56" s="21" t="s">
        <v>69</v>
      </c>
      <c r="C56" s="21" t="s">
        <v>221</v>
      </c>
      <c r="D56" s="21" t="s">
        <v>234</v>
      </c>
      <c r="E56" s="25" t="s">
        <v>25</v>
      </c>
      <c r="F56" s="25" t="s">
        <v>71</v>
      </c>
      <c r="G56" s="26" t="s">
        <v>16</v>
      </c>
      <c r="H56" s="22">
        <v>62</v>
      </c>
      <c r="I56" s="21" t="s">
        <v>174</v>
      </c>
      <c r="J56" s="21" t="s">
        <v>73</v>
      </c>
      <c r="K56" s="23">
        <v>3716</v>
      </c>
      <c r="L56" s="18">
        <f t="shared" si="2"/>
        <v>230392</v>
      </c>
      <c r="M56" s="19">
        <f t="shared" si="3"/>
        <v>46078.400000000001</v>
      </c>
      <c r="N56" s="18">
        <f t="shared" si="4"/>
        <v>276470.40000000002</v>
      </c>
    </row>
    <row r="57" spans="1:14" x14ac:dyDescent="0.25">
      <c r="A57" s="17">
        <v>49</v>
      </c>
      <c r="B57" s="21" t="s">
        <v>177</v>
      </c>
      <c r="C57" s="21" t="s">
        <v>178</v>
      </c>
      <c r="D57" s="21" t="s">
        <v>52</v>
      </c>
      <c r="E57" s="25" t="s">
        <v>25</v>
      </c>
      <c r="F57" s="25" t="s">
        <v>307</v>
      </c>
      <c r="G57" s="26" t="s">
        <v>16</v>
      </c>
      <c r="H57" s="22">
        <v>63.000999999999998</v>
      </c>
      <c r="I57" s="21" t="s">
        <v>74</v>
      </c>
      <c r="J57" s="21" t="s">
        <v>309</v>
      </c>
      <c r="K57" s="23">
        <v>3235</v>
      </c>
      <c r="L57" s="18">
        <f t="shared" si="2"/>
        <v>203808.24</v>
      </c>
      <c r="M57" s="19">
        <f t="shared" si="3"/>
        <v>40761.65</v>
      </c>
      <c r="N57" s="18">
        <f t="shared" si="4"/>
        <v>244569.89</v>
      </c>
    </row>
    <row r="58" spans="1:14" x14ac:dyDescent="0.25">
      <c r="A58" s="17">
        <v>50</v>
      </c>
      <c r="B58" s="21" t="s">
        <v>69</v>
      </c>
      <c r="C58" s="21" t="s">
        <v>179</v>
      </c>
      <c r="D58" s="21" t="s">
        <v>235</v>
      </c>
      <c r="E58" s="25" t="s">
        <v>25</v>
      </c>
      <c r="F58" s="25" t="s">
        <v>71</v>
      </c>
      <c r="G58" s="26" t="s">
        <v>16</v>
      </c>
      <c r="H58" s="22">
        <v>58.999000000000002</v>
      </c>
      <c r="I58" s="21" t="s">
        <v>174</v>
      </c>
      <c r="J58" s="21" t="s">
        <v>73</v>
      </c>
      <c r="K58" s="23">
        <v>3716</v>
      </c>
      <c r="L58" s="18">
        <f t="shared" si="2"/>
        <v>219240.28</v>
      </c>
      <c r="M58" s="19">
        <f t="shared" si="3"/>
        <v>43848.06</v>
      </c>
      <c r="N58" s="18">
        <f t="shared" si="4"/>
        <v>263088.34000000003</v>
      </c>
    </row>
    <row r="59" spans="1:14" x14ac:dyDescent="0.25">
      <c r="A59" s="17">
        <v>51</v>
      </c>
      <c r="B59" s="21" t="s">
        <v>174</v>
      </c>
      <c r="C59" s="21" t="s">
        <v>193</v>
      </c>
      <c r="D59" s="21" t="s">
        <v>236</v>
      </c>
      <c r="E59" s="25" t="s">
        <v>25</v>
      </c>
      <c r="F59" s="25" t="s">
        <v>71</v>
      </c>
      <c r="G59" s="26" t="s">
        <v>16</v>
      </c>
      <c r="H59" s="22">
        <v>61.88</v>
      </c>
      <c r="I59" s="21" t="s">
        <v>308</v>
      </c>
      <c r="J59" s="21" t="s">
        <v>73</v>
      </c>
      <c r="K59" s="23">
        <v>3923</v>
      </c>
      <c r="L59" s="18">
        <f t="shared" si="2"/>
        <v>242755.24</v>
      </c>
      <c r="M59" s="19">
        <f t="shared" si="3"/>
        <v>48551.05</v>
      </c>
      <c r="N59" s="18">
        <f t="shared" si="4"/>
        <v>291306.28999999998</v>
      </c>
    </row>
    <row r="60" spans="1:14" x14ac:dyDescent="0.25">
      <c r="A60" s="17">
        <v>52</v>
      </c>
      <c r="B60" s="21" t="s">
        <v>69</v>
      </c>
      <c r="C60" s="21" t="s">
        <v>221</v>
      </c>
      <c r="D60" s="21" t="s">
        <v>237</v>
      </c>
      <c r="E60" s="25" t="s">
        <v>25</v>
      </c>
      <c r="F60" s="25" t="s">
        <v>71</v>
      </c>
      <c r="G60" s="26" t="s">
        <v>16</v>
      </c>
      <c r="H60" s="22">
        <v>61.999000000000002</v>
      </c>
      <c r="I60" s="21" t="s">
        <v>174</v>
      </c>
      <c r="J60" s="21" t="s">
        <v>73</v>
      </c>
      <c r="K60" s="23">
        <v>3716</v>
      </c>
      <c r="L60" s="18">
        <f t="shared" si="2"/>
        <v>230388.28</v>
      </c>
      <c r="M60" s="19">
        <f t="shared" si="3"/>
        <v>46077.66</v>
      </c>
      <c r="N60" s="18">
        <f t="shared" si="4"/>
        <v>276465.94</v>
      </c>
    </row>
    <row r="61" spans="1:14" x14ac:dyDescent="0.25">
      <c r="A61" s="17">
        <v>53</v>
      </c>
      <c r="B61" s="21" t="s">
        <v>70</v>
      </c>
      <c r="C61" s="21" t="s">
        <v>204</v>
      </c>
      <c r="D61" s="21" t="s">
        <v>238</v>
      </c>
      <c r="E61" s="25" t="s">
        <v>25</v>
      </c>
      <c r="F61" s="25" t="s">
        <v>307</v>
      </c>
      <c r="G61" s="26" t="s">
        <v>16</v>
      </c>
      <c r="H61" s="22">
        <v>62.997999999999998</v>
      </c>
      <c r="I61" s="21" t="s">
        <v>200</v>
      </c>
      <c r="J61" s="21" t="s">
        <v>309</v>
      </c>
      <c r="K61" s="23">
        <v>3235</v>
      </c>
      <c r="L61" s="18">
        <f t="shared" si="2"/>
        <v>203798.53</v>
      </c>
      <c r="M61" s="19">
        <f t="shared" si="3"/>
        <v>40759.71</v>
      </c>
      <c r="N61" s="18">
        <f t="shared" si="4"/>
        <v>244558.24</v>
      </c>
    </row>
    <row r="62" spans="1:14" x14ac:dyDescent="0.25">
      <c r="A62" s="17">
        <v>54</v>
      </c>
      <c r="B62" s="21" t="s">
        <v>72</v>
      </c>
      <c r="C62" s="21" t="s">
        <v>230</v>
      </c>
      <c r="D62" s="21" t="s">
        <v>239</v>
      </c>
      <c r="E62" s="25" t="s">
        <v>25</v>
      </c>
      <c r="F62" s="25" t="s">
        <v>71</v>
      </c>
      <c r="G62" s="26" t="s">
        <v>16</v>
      </c>
      <c r="H62" s="22">
        <v>62.497999999999998</v>
      </c>
      <c r="I62" s="21" t="s">
        <v>177</v>
      </c>
      <c r="J62" s="21" t="s">
        <v>73</v>
      </c>
      <c r="K62" s="23">
        <v>3716</v>
      </c>
      <c r="L62" s="18">
        <f t="shared" si="2"/>
        <v>232242.57</v>
      </c>
      <c r="M62" s="19">
        <f t="shared" si="3"/>
        <v>46448.51</v>
      </c>
      <c r="N62" s="18">
        <f t="shared" si="4"/>
        <v>278691.08</v>
      </c>
    </row>
    <row r="63" spans="1:14" x14ac:dyDescent="0.25">
      <c r="A63" s="17">
        <v>55</v>
      </c>
      <c r="B63" s="21" t="s">
        <v>69</v>
      </c>
      <c r="C63" s="21" t="s">
        <v>179</v>
      </c>
      <c r="D63" s="21" t="s">
        <v>240</v>
      </c>
      <c r="E63" s="25" t="s">
        <v>25</v>
      </c>
      <c r="F63" s="25" t="s">
        <v>71</v>
      </c>
      <c r="G63" s="26" t="s">
        <v>16</v>
      </c>
      <c r="H63" s="22">
        <v>62</v>
      </c>
      <c r="I63" s="21" t="s">
        <v>174</v>
      </c>
      <c r="J63" s="21" t="s">
        <v>73</v>
      </c>
      <c r="K63" s="23">
        <v>3716</v>
      </c>
      <c r="L63" s="18">
        <f t="shared" si="2"/>
        <v>230392</v>
      </c>
      <c r="M63" s="19">
        <f t="shared" si="3"/>
        <v>46078.400000000001</v>
      </c>
      <c r="N63" s="18">
        <f t="shared" si="4"/>
        <v>276470.40000000002</v>
      </c>
    </row>
    <row r="64" spans="1:14" x14ac:dyDescent="0.25">
      <c r="A64" s="17">
        <v>56</v>
      </c>
      <c r="B64" s="21" t="s">
        <v>174</v>
      </c>
      <c r="C64" s="21" t="s">
        <v>175</v>
      </c>
      <c r="D64" s="21" t="s">
        <v>241</v>
      </c>
      <c r="E64" s="25" t="s">
        <v>25</v>
      </c>
      <c r="F64" s="25" t="s">
        <v>71</v>
      </c>
      <c r="G64" s="26" t="s">
        <v>16</v>
      </c>
      <c r="H64" s="22">
        <v>61.999000000000002</v>
      </c>
      <c r="I64" s="21" t="s">
        <v>308</v>
      </c>
      <c r="J64" s="21" t="s">
        <v>73</v>
      </c>
      <c r="K64" s="23">
        <v>3923</v>
      </c>
      <c r="L64" s="18">
        <f t="shared" si="2"/>
        <v>243222.08</v>
      </c>
      <c r="M64" s="19">
        <f t="shared" si="3"/>
        <v>48644.42</v>
      </c>
      <c r="N64" s="18">
        <f t="shared" si="4"/>
        <v>291866.5</v>
      </c>
    </row>
    <row r="65" spans="1:14" x14ac:dyDescent="0.25">
      <c r="A65" s="17">
        <v>57</v>
      </c>
      <c r="B65" s="21" t="s">
        <v>174</v>
      </c>
      <c r="C65" s="21" t="s">
        <v>193</v>
      </c>
      <c r="D65" s="21" t="s">
        <v>242</v>
      </c>
      <c r="E65" s="25" t="s">
        <v>25</v>
      </c>
      <c r="F65" s="25" t="s">
        <v>71</v>
      </c>
      <c r="G65" s="26" t="s">
        <v>16</v>
      </c>
      <c r="H65" s="22">
        <v>63.997999999999998</v>
      </c>
      <c r="I65" s="21" t="s">
        <v>308</v>
      </c>
      <c r="J65" s="21" t="s">
        <v>73</v>
      </c>
      <c r="K65" s="23">
        <v>3923</v>
      </c>
      <c r="L65" s="18">
        <f t="shared" si="2"/>
        <v>251064.15</v>
      </c>
      <c r="M65" s="19">
        <f t="shared" si="3"/>
        <v>50212.83</v>
      </c>
      <c r="N65" s="18">
        <f t="shared" si="4"/>
        <v>301276.98</v>
      </c>
    </row>
    <row r="66" spans="1:14" x14ac:dyDescent="0.25">
      <c r="A66" s="17">
        <v>58</v>
      </c>
      <c r="B66" s="21" t="s">
        <v>69</v>
      </c>
      <c r="C66" s="21" t="s">
        <v>221</v>
      </c>
      <c r="D66" s="21" t="s">
        <v>243</v>
      </c>
      <c r="E66" s="25" t="s">
        <v>25</v>
      </c>
      <c r="F66" s="25" t="s">
        <v>71</v>
      </c>
      <c r="G66" s="26" t="s">
        <v>16</v>
      </c>
      <c r="H66" s="22">
        <v>62</v>
      </c>
      <c r="I66" s="21" t="s">
        <v>174</v>
      </c>
      <c r="J66" s="21" t="s">
        <v>73</v>
      </c>
      <c r="K66" s="23">
        <v>3716</v>
      </c>
      <c r="L66" s="18">
        <f t="shared" si="2"/>
        <v>230392</v>
      </c>
      <c r="M66" s="19">
        <f t="shared" si="3"/>
        <v>46078.400000000001</v>
      </c>
      <c r="N66" s="18">
        <f t="shared" si="4"/>
        <v>276470.40000000002</v>
      </c>
    </row>
    <row r="67" spans="1:14" x14ac:dyDescent="0.25">
      <c r="A67" s="17">
        <v>59</v>
      </c>
      <c r="B67" s="21" t="s">
        <v>200</v>
      </c>
      <c r="C67" s="21" t="s">
        <v>209</v>
      </c>
      <c r="D67" s="21" t="s">
        <v>53</v>
      </c>
      <c r="E67" s="25" t="s">
        <v>25</v>
      </c>
      <c r="F67" s="25" t="s">
        <v>307</v>
      </c>
      <c r="G67" s="26" t="s">
        <v>16</v>
      </c>
      <c r="H67" s="22">
        <v>61.999000000000002</v>
      </c>
      <c r="I67" s="21" t="s">
        <v>74</v>
      </c>
      <c r="J67" s="21" t="s">
        <v>309</v>
      </c>
      <c r="K67" s="23">
        <v>3235</v>
      </c>
      <c r="L67" s="18">
        <f t="shared" si="2"/>
        <v>200566.77</v>
      </c>
      <c r="M67" s="19">
        <f t="shared" si="3"/>
        <v>40113.35</v>
      </c>
      <c r="N67" s="18">
        <f t="shared" si="4"/>
        <v>240680.12</v>
      </c>
    </row>
    <row r="68" spans="1:14" x14ac:dyDescent="0.25">
      <c r="A68" s="17">
        <v>60</v>
      </c>
      <c r="B68" s="21" t="s">
        <v>72</v>
      </c>
      <c r="C68" s="21" t="s">
        <v>183</v>
      </c>
      <c r="D68" s="21" t="s">
        <v>244</v>
      </c>
      <c r="E68" s="25" t="s">
        <v>25</v>
      </c>
      <c r="F68" s="25" t="s">
        <v>71</v>
      </c>
      <c r="G68" s="26" t="s">
        <v>16</v>
      </c>
      <c r="H68" s="22">
        <v>62.497999999999998</v>
      </c>
      <c r="I68" s="21" t="s">
        <v>177</v>
      </c>
      <c r="J68" s="21" t="s">
        <v>73</v>
      </c>
      <c r="K68" s="23">
        <v>3716</v>
      </c>
      <c r="L68" s="18">
        <f t="shared" si="2"/>
        <v>232242.57</v>
      </c>
      <c r="M68" s="19">
        <f t="shared" si="3"/>
        <v>46448.51</v>
      </c>
      <c r="N68" s="18">
        <f t="shared" si="4"/>
        <v>278691.08</v>
      </c>
    </row>
    <row r="69" spans="1:14" x14ac:dyDescent="0.25">
      <c r="A69" s="17">
        <v>61</v>
      </c>
      <c r="B69" s="21" t="s">
        <v>188</v>
      </c>
      <c r="C69" s="21" t="s">
        <v>219</v>
      </c>
      <c r="D69" s="21" t="s">
        <v>245</v>
      </c>
      <c r="E69" s="25" t="s">
        <v>25</v>
      </c>
      <c r="F69" s="25" t="s">
        <v>307</v>
      </c>
      <c r="G69" s="26" t="s">
        <v>16</v>
      </c>
      <c r="H69" s="22">
        <v>62.999000000000002</v>
      </c>
      <c r="I69" s="21" t="s">
        <v>200</v>
      </c>
      <c r="J69" s="21" t="s">
        <v>309</v>
      </c>
      <c r="K69" s="23">
        <v>3235</v>
      </c>
      <c r="L69" s="18">
        <f t="shared" si="2"/>
        <v>203801.77</v>
      </c>
      <c r="M69" s="19">
        <f t="shared" si="3"/>
        <v>40760.35</v>
      </c>
      <c r="N69" s="18">
        <f t="shared" si="4"/>
        <v>244562.12</v>
      </c>
    </row>
    <row r="70" spans="1:14" x14ac:dyDescent="0.25">
      <c r="A70" s="17">
        <v>62</v>
      </c>
      <c r="B70" s="21" t="s">
        <v>191</v>
      </c>
      <c r="C70" s="21" t="s">
        <v>192</v>
      </c>
      <c r="D70" s="21" t="s">
        <v>246</v>
      </c>
      <c r="E70" s="25" t="s">
        <v>25</v>
      </c>
      <c r="F70" s="25" t="s">
        <v>71</v>
      </c>
      <c r="G70" s="26" t="s">
        <v>16</v>
      </c>
      <c r="H70" s="22">
        <v>64</v>
      </c>
      <c r="I70" s="21" t="s">
        <v>174</v>
      </c>
      <c r="J70" s="21" t="s">
        <v>73</v>
      </c>
      <c r="K70" s="23">
        <v>3716</v>
      </c>
      <c r="L70" s="18">
        <f t="shared" si="2"/>
        <v>237824</v>
      </c>
      <c r="M70" s="19">
        <f t="shared" si="3"/>
        <v>47564.800000000003</v>
      </c>
      <c r="N70" s="18">
        <f t="shared" si="4"/>
        <v>285388.79999999999</v>
      </c>
    </row>
    <row r="71" spans="1:14" x14ac:dyDescent="0.25">
      <c r="A71" s="17">
        <v>63</v>
      </c>
      <c r="B71" s="21" t="s">
        <v>174</v>
      </c>
      <c r="C71" s="21" t="s">
        <v>181</v>
      </c>
      <c r="D71" s="21" t="s">
        <v>247</v>
      </c>
      <c r="E71" s="25" t="s">
        <v>25</v>
      </c>
      <c r="F71" s="25" t="s">
        <v>71</v>
      </c>
      <c r="G71" s="26" t="s">
        <v>16</v>
      </c>
      <c r="H71" s="22">
        <v>61.999000000000002</v>
      </c>
      <c r="I71" s="21" t="s">
        <v>308</v>
      </c>
      <c r="J71" s="21" t="s">
        <v>73</v>
      </c>
      <c r="K71" s="23">
        <v>3923</v>
      </c>
      <c r="L71" s="18">
        <f t="shared" si="2"/>
        <v>243222.08</v>
      </c>
      <c r="M71" s="19">
        <f t="shared" si="3"/>
        <v>48644.42</v>
      </c>
      <c r="N71" s="18">
        <f t="shared" si="4"/>
        <v>291866.5</v>
      </c>
    </row>
    <row r="72" spans="1:14" x14ac:dyDescent="0.25">
      <c r="A72" s="17">
        <v>64</v>
      </c>
      <c r="B72" s="21" t="s">
        <v>185</v>
      </c>
      <c r="C72" s="21" t="s">
        <v>186</v>
      </c>
      <c r="D72" s="21" t="s">
        <v>248</v>
      </c>
      <c r="E72" s="25" t="s">
        <v>25</v>
      </c>
      <c r="F72" s="25" t="s">
        <v>71</v>
      </c>
      <c r="G72" s="26" t="s">
        <v>16</v>
      </c>
      <c r="H72" s="22">
        <v>64.798000000000002</v>
      </c>
      <c r="I72" s="21" t="s">
        <v>310</v>
      </c>
      <c r="J72" s="21" t="s">
        <v>73</v>
      </c>
      <c r="K72" s="23">
        <v>3923</v>
      </c>
      <c r="L72" s="18">
        <f t="shared" si="2"/>
        <v>254202.55</v>
      </c>
      <c r="M72" s="19">
        <f t="shared" si="3"/>
        <v>50840.51</v>
      </c>
      <c r="N72" s="18">
        <f t="shared" si="4"/>
        <v>305043.06</v>
      </c>
    </row>
    <row r="73" spans="1:14" x14ac:dyDescent="0.25">
      <c r="A73" s="17">
        <v>65</v>
      </c>
      <c r="B73" s="21" t="s">
        <v>72</v>
      </c>
      <c r="C73" s="21" t="s">
        <v>183</v>
      </c>
      <c r="D73" s="21" t="s">
        <v>249</v>
      </c>
      <c r="E73" s="25" t="s">
        <v>25</v>
      </c>
      <c r="F73" s="25" t="s">
        <v>71</v>
      </c>
      <c r="G73" s="26" t="s">
        <v>16</v>
      </c>
      <c r="H73" s="22">
        <v>62.499000000000002</v>
      </c>
      <c r="I73" s="21" t="s">
        <v>177</v>
      </c>
      <c r="J73" s="21" t="s">
        <v>73</v>
      </c>
      <c r="K73" s="23">
        <v>3716</v>
      </c>
      <c r="L73" s="18">
        <f t="shared" si="2"/>
        <v>232246.28</v>
      </c>
      <c r="M73" s="19">
        <f t="shared" si="3"/>
        <v>46449.26</v>
      </c>
      <c r="N73" s="18">
        <f t="shared" si="4"/>
        <v>278695.53999999998</v>
      </c>
    </row>
    <row r="74" spans="1:14" x14ac:dyDescent="0.25">
      <c r="A74" s="17">
        <v>66</v>
      </c>
      <c r="B74" s="21" t="s">
        <v>200</v>
      </c>
      <c r="C74" s="21" t="s">
        <v>201</v>
      </c>
      <c r="D74" s="21" t="s">
        <v>55</v>
      </c>
      <c r="E74" s="25" t="s">
        <v>25</v>
      </c>
      <c r="F74" s="25" t="s">
        <v>307</v>
      </c>
      <c r="G74" s="26" t="s">
        <v>16</v>
      </c>
      <c r="H74" s="22">
        <v>62</v>
      </c>
      <c r="I74" s="21" t="s">
        <v>74</v>
      </c>
      <c r="J74" s="21" t="s">
        <v>309</v>
      </c>
      <c r="K74" s="23">
        <v>3235</v>
      </c>
      <c r="L74" s="18">
        <f t="shared" ref="L74:L77" si="5">ROUND(K74*H74,2)</f>
        <v>200570</v>
      </c>
      <c r="M74" s="19">
        <f t="shared" ref="M74:M77" si="6">ROUND(L74*0.2,2)</f>
        <v>40114</v>
      </c>
      <c r="N74" s="18">
        <f t="shared" ref="N74:N77" si="7">ROUND(L74+M74,2)</f>
        <v>240684</v>
      </c>
    </row>
    <row r="75" spans="1:14" x14ac:dyDescent="0.25">
      <c r="A75" s="17">
        <v>67</v>
      </c>
      <c r="B75" s="21" t="s">
        <v>69</v>
      </c>
      <c r="C75" s="21" t="s">
        <v>179</v>
      </c>
      <c r="D75" s="21" t="s">
        <v>250</v>
      </c>
      <c r="E75" s="25" t="s">
        <v>25</v>
      </c>
      <c r="F75" s="25" t="s">
        <v>71</v>
      </c>
      <c r="G75" s="26" t="s">
        <v>16</v>
      </c>
      <c r="H75" s="22">
        <v>61.999000000000002</v>
      </c>
      <c r="I75" s="21" t="s">
        <v>174</v>
      </c>
      <c r="J75" s="21" t="s">
        <v>73</v>
      </c>
      <c r="K75" s="23">
        <v>3716</v>
      </c>
      <c r="L75" s="18">
        <f t="shared" si="5"/>
        <v>230388.28</v>
      </c>
      <c r="M75" s="19">
        <f t="shared" si="6"/>
        <v>46077.66</v>
      </c>
      <c r="N75" s="18">
        <f t="shared" si="7"/>
        <v>276465.94</v>
      </c>
    </row>
    <row r="76" spans="1:14" x14ac:dyDescent="0.25">
      <c r="A76" s="17">
        <v>68</v>
      </c>
      <c r="B76" s="21" t="s">
        <v>200</v>
      </c>
      <c r="C76" s="21" t="s">
        <v>201</v>
      </c>
      <c r="D76" s="21" t="s">
        <v>56</v>
      </c>
      <c r="E76" s="25" t="s">
        <v>25</v>
      </c>
      <c r="F76" s="25" t="s">
        <v>307</v>
      </c>
      <c r="G76" s="26" t="s">
        <v>16</v>
      </c>
      <c r="H76" s="22">
        <v>62.002000000000002</v>
      </c>
      <c r="I76" s="21" t="s">
        <v>74</v>
      </c>
      <c r="J76" s="21" t="s">
        <v>309</v>
      </c>
      <c r="K76" s="23">
        <v>3235</v>
      </c>
      <c r="L76" s="18">
        <f t="shared" si="5"/>
        <v>200576.47</v>
      </c>
      <c r="M76" s="19">
        <f t="shared" si="6"/>
        <v>40115.29</v>
      </c>
      <c r="N76" s="18">
        <f t="shared" si="7"/>
        <v>240691.76</v>
      </c>
    </row>
    <row r="77" spans="1:14" x14ac:dyDescent="0.25">
      <c r="A77" s="17">
        <v>69</v>
      </c>
      <c r="B77" s="21" t="s">
        <v>191</v>
      </c>
      <c r="C77" s="21" t="s">
        <v>192</v>
      </c>
      <c r="D77" s="21" t="s">
        <v>251</v>
      </c>
      <c r="E77" s="25" t="s">
        <v>25</v>
      </c>
      <c r="F77" s="25" t="s">
        <v>71</v>
      </c>
      <c r="G77" s="26" t="s">
        <v>16</v>
      </c>
      <c r="H77" s="22">
        <v>62</v>
      </c>
      <c r="I77" s="21" t="s">
        <v>174</v>
      </c>
      <c r="J77" s="21" t="s">
        <v>73</v>
      </c>
      <c r="K77" s="23">
        <v>3716</v>
      </c>
      <c r="L77" s="18">
        <f t="shared" si="5"/>
        <v>230392</v>
      </c>
      <c r="M77" s="19">
        <f t="shared" si="6"/>
        <v>46078.400000000001</v>
      </c>
      <c r="N77" s="18">
        <f t="shared" si="7"/>
        <v>276470.40000000002</v>
      </c>
    </row>
    <row r="78" spans="1:14" x14ac:dyDescent="0.25">
      <c r="A78" s="17">
        <v>70</v>
      </c>
      <c r="B78" s="21" t="s">
        <v>70</v>
      </c>
      <c r="C78" s="21" t="s">
        <v>204</v>
      </c>
      <c r="D78" s="21" t="s">
        <v>252</v>
      </c>
      <c r="E78" s="25" t="s">
        <v>25</v>
      </c>
      <c r="F78" s="25" t="s">
        <v>307</v>
      </c>
      <c r="G78" s="26" t="s">
        <v>16</v>
      </c>
      <c r="H78" s="22">
        <v>62.999000000000002</v>
      </c>
      <c r="I78" s="21" t="s">
        <v>200</v>
      </c>
      <c r="J78" s="21" t="s">
        <v>309</v>
      </c>
      <c r="K78" s="23">
        <v>3235</v>
      </c>
      <c r="L78" s="18">
        <f t="shared" ref="L78:L134" si="8">ROUND(K78*H78,2)</f>
        <v>203801.77</v>
      </c>
      <c r="M78" s="19">
        <f t="shared" si="0"/>
        <v>40760.35</v>
      </c>
      <c r="N78" s="18">
        <f t="shared" si="1"/>
        <v>244562.12</v>
      </c>
    </row>
    <row r="79" spans="1:14" x14ac:dyDescent="0.25">
      <c r="A79" s="17">
        <v>71</v>
      </c>
      <c r="B79" s="21" t="s">
        <v>72</v>
      </c>
      <c r="C79" s="21" t="s">
        <v>183</v>
      </c>
      <c r="D79" s="21" t="s">
        <v>253</v>
      </c>
      <c r="E79" s="25" t="s">
        <v>25</v>
      </c>
      <c r="F79" s="25" t="s">
        <v>71</v>
      </c>
      <c r="G79" s="26" t="s">
        <v>16</v>
      </c>
      <c r="H79" s="22">
        <v>62.5</v>
      </c>
      <c r="I79" s="21" t="s">
        <v>177</v>
      </c>
      <c r="J79" s="21" t="s">
        <v>73</v>
      </c>
      <c r="K79" s="23">
        <v>3716</v>
      </c>
      <c r="L79" s="18">
        <f t="shared" si="8"/>
        <v>232250</v>
      </c>
      <c r="M79" s="19">
        <f t="shared" si="0"/>
        <v>46450</v>
      </c>
      <c r="N79" s="18">
        <f t="shared" si="1"/>
        <v>278700</v>
      </c>
    </row>
    <row r="80" spans="1:14" x14ac:dyDescent="0.25">
      <c r="A80" s="17">
        <v>72</v>
      </c>
      <c r="B80" s="21" t="s">
        <v>185</v>
      </c>
      <c r="C80" s="21" t="s">
        <v>186</v>
      </c>
      <c r="D80" s="21" t="s">
        <v>254</v>
      </c>
      <c r="E80" s="25" t="s">
        <v>25</v>
      </c>
      <c r="F80" s="25" t="s">
        <v>71</v>
      </c>
      <c r="G80" s="26" t="s">
        <v>16</v>
      </c>
      <c r="H80" s="22">
        <v>62</v>
      </c>
      <c r="I80" s="21" t="s">
        <v>310</v>
      </c>
      <c r="J80" s="21" t="s">
        <v>73</v>
      </c>
      <c r="K80" s="23">
        <v>3923</v>
      </c>
      <c r="L80" s="18">
        <f t="shared" si="8"/>
        <v>243226</v>
      </c>
      <c r="M80" s="19">
        <f t="shared" si="0"/>
        <v>48645.2</v>
      </c>
      <c r="N80" s="18">
        <f t="shared" si="1"/>
        <v>291871.2</v>
      </c>
    </row>
    <row r="81" spans="1:14" x14ac:dyDescent="0.25">
      <c r="A81" s="17">
        <v>73</v>
      </c>
      <c r="B81" s="21" t="s">
        <v>191</v>
      </c>
      <c r="C81" s="21" t="s">
        <v>192</v>
      </c>
      <c r="D81" s="21" t="s">
        <v>255</v>
      </c>
      <c r="E81" s="25" t="s">
        <v>25</v>
      </c>
      <c r="F81" s="25" t="s">
        <v>71</v>
      </c>
      <c r="G81" s="26" t="s">
        <v>16</v>
      </c>
      <c r="H81" s="22">
        <v>61.999000000000002</v>
      </c>
      <c r="I81" s="21" t="s">
        <v>174</v>
      </c>
      <c r="J81" s="21" t="s">
        <v>73</v>
      </c>
      <c r="K81" s="23">
        <v>3716</v>
      </c>
      <c r="L81" s="18">
        <f t="shared" si="8"/>
        <v>230388.28</v>
      </c>
      <c r="M81" s="19">
        <f t="shared" si="0"/>
        <v>46077.66</v>
      </c>
      <c r="N81" s="18">
        <f t="shared" si="1"/>
        <v>276465.94</v>
      </c>
    </row>
    <row r="82" spans="1:14" x14ac:dyDescent="0.25">
      <c r="A82" s="17">
        <v>74</v>
      </c>
      <c r="B82" s="21" t="s">
        <v>70</v>
      </c>
      <c r="C82" s="21" t="s">
        <v>204</v>
      </c>
      <c r="D82" s="21" t="s">
        <v>256</v>
      </c>
      <c r="E82" s="25" t="s">
        <v>25</v>
      </c>
      <c r="F82" s="25" t="s">
        <v>307</v>
      </c>
      <c r="G82" s="26" t="s">
        <v>16</v>
      </c>
      <c r="H82" s="22">
        <v>62.999000000000002</v>
      </c>
      <c r="I82" s="21" t="s">
        <v>200</v>
      </c>
      <c r="J82" s="21" t="s">
        <v>309</v>
      </c>
      <c r="K82" s="23">
        <v>3235</v>
      </c>
      <c r="L82" s="18">
        <f t="shared" si="8"/>
        <v>203801.77</v>
      </c>
      <c r="M82" s="19">
        <f t="shared" si="0"/>
        <v>40760.35</v>
      </c>
      <c r="N82" s="18">
        <f t="shared" si="1"/>
        <v>244562.12</v>
      </c>
    </row>
    <row r="83" spans="1:14" x14ac:dyDescent="0.25">
      <c r="A83" s="17">
        <v>75</v>
      </c>
      <c r="B83" s="21" t="s">
        <v>188</v>
      </c>
      <c r="C83" s="21" t="s">
        <v>219</v>
      </c>
      <c r="D83" s="21" t="s">
        <v>257</v>
      </c>
      <c r="E83" s="25" t="s">
        <v>25</v>
      </c>
      <c r="F83" s="25" t="s">
        <v>307</v>
      </c>
      <c r="G83" s="26" t="s">
        <v>16</v>
      </c>
      <c r="H83" s="22">
        <v>61.997999999999998</v>
      </c>
      <c r="I83" s="21" t="s">
        <v>200</v>
      </c>
      <c r="J83" s="21" t="s">
        <v>309</v>
      </c>
      <c r="K83" s="23">
        <v>3235</v>
      </c>
      <c r="L83" s="18">
        <f t="shared" si="8"/>
        <v>200563.53</v>
      </c>
      <c r="M83" s="19">
        <f t="shared" si="0"/>
        <v>40112.71</v>
      </c>
      <c r="N83" s="18">
        <f t="shared" si="1"/>
        <v>240676.24</v>
      </c>
    </row>
    <row r="84" spans="1:14" x14ac:dyDescent="0.25">
      <c r="A84" s="17">
        <v>76</v>
      </c>
      <c r="B84" s="21" t="s">
        <v>72</v>
      </c>
      <c r="C84" s="21" t="s">
        <v>183</v>
      </c>
      <c r="D84" s="21" t="s">
        <v>258</v>
      </c>
      <c r="E84" s="25" t="s">
        <v>25</v>
      </c>
      <c r="F84" s="25" t="s">
        <v>71</v>
      </c>
      <c r="G84" s="26" t="s">
        <v>16</v>
      </c>
      <c r="H84" s="22">
        <v>62.5</v>
      </c>
      <c r="I84" s="21" t="s">
        <v>177</v>
      </c>
      <c r="J84" s="21" t="s">
        <v>73</v>
      </c>
      <c r="K84" s="23">
        <v>3716</v>
      </c>
      <c r="L84" s="18">
        <f t="shared" si="8"/>
        <v>232250</v>
      </c>
      <c r="M84" s="19">
        <f t="shared" si="0"/>
        <v>46450</v>
      </c>
      <c r="N84" s="18">
        <f t="shared" si="1"/>
        <v>278700</v>
      </c>
    </row>
    <row r="85" spans="1:14" x14ac:dyDescent="0.25">
      <c r="A85" s="17">
        <v>77</v>
      </c>
      <c r="B85" s="21" t="s">
        <v>69</v>
      </c>
      <c r="C85" s="21" t="s">
        <v>179</v>
      </c>
      <c r="D85" s="21" t="s">
        <v>259</v>
      </c>
      <c r="E85" s="25" t="s">
        <v>25</v>
      </c>
      <c r="F85" s="25" t="s">
        <v>71</v>
      </c>
      <c r="G85" s="26" t="s">
        <v>16</v>
      </c>
      <c r="H85" s="22">
        <v>61.999000000000002</v>
      </c>
      <c r="I85" s="21" t="s">
        <v>174</v>
      </c>
      <c r="J85" s="21" t="s">
        <v>73</v>
      </c>
      <c r="K85" s="23">
        <v>3716</v>
      </c>
      <c r="L85" s="18">
        <f t="shared" si="8"/>
        <v>230388.28</v>
      </c>
      <c r="M85" s="19">
        <f t="shared" si="0"/>
        <v>46077.66</v>
      </c>
      <c r="N85" s="18">
        <f t="shared" si="1"/>
        <v>276465.94</v>
      </c>
    </row>
    <row r="86" spans="1:14" x14ac:dyDescent="0.25">
      <c r="A86" s="17">
        <v>78</v>
      </c>
      <c r="B86" s="21" t="s">
        <v>38</v>
      </c>
      <c r="C86" s="21" t="s">
        <v>206</v>
      </c>
      <c r="D86" s="21" t="s">
        <v>260</v>
      </c>
      <c r="E86" s="25" t="s">
        <v>25</v>
      </c>
      <c r="F86" s="25" t="s">
        <v>71</v>
      </c>
      <c r="G86" s="26" t="s">
        <v>16</v>
      </c>
      <c r="H86" s="22">
        <v>62.997</v>
      </c>
      <c r="I86" s="21" t="s">
        <v>185</v>
      </c>
      <c r="J86" s="21" t="s">
        <v>73</v>
      </c>
      <c r="K86" s="23">
        <v>3716</v>
      </c>
      <c r="L86" s="18">
        <f t="shared" si="8"/>
        <v>234096.85</v>
      </c>
      <c r="M86" s="19">
        <f t="shared" si="0"/>
        <v>46819.37</v>
      </c>
      <c r="N86" s="18">
        <f t="shared" si="1"/>
        <v>280916.21999999997</v>
      </c>
    </row>
    <row r="87" spans="1:14" x14ac:dyDescent="0.25">
      <c r="A87" s="17">
        <v>79</v>
      </c>
      <c r="B87" s="21" t="s">
        <v>72</v>
      </c>
      <c r="C87" s="21" t="s">
        <v>183</v>
      </c>
      <c r="D87" s="21" t="s">
        <v>261</v>
      </c>
      <c r="E87" s="25" t="s">
        <v>25</v>
      </c>
      <c r="F87" s="25" t="s">
        <v>71</v>
      </c>
      <c r="G87" s="26" t="s">
        <v>16</v>
      </c>
      <c r="H87" s="22">
        <v>62.999000000000002</v>
      </c>
      <c r="I87" s="21" t="s">
        <v>177</v>
      </c>
      <c r="J87" s="21" t="s">
        <v>73</v>
      </c>
      <c r="K87" s="23">
        <v>3716</v>
      </c>
      <c r="L87" s="18">
        <f t="shared" si="8"/>
        <v>234104.28</v>
      </c>
      <c r="M87" s="19">
        <f t="shared" si="0"/>
        <v>46820.86</v>
      </c>
      <c r="N87" s="18">
        <f t="shared" si="1"/>
        <v>280925.14</v>
      </c>
    </row>
    <row r="88" spans="1:14" x14ac:dyDescent="0.25">
      <c r="A88" s="17">
        <v>80</v>
      </c>
      <c r="B88" s="21" t="s">
        <v>72</v>
      </c>
      <c r="C88" s="21" t="s">
        <v>183</v>
      </c>
      <c r="D88" s="21" t="s">
        <v>262</v>
      </c>
      <c r="E88" s="25" t="s">
        <v>25</v>
      </c>
      <c r="F88" s="25" t="s">
        <v>71</v>
      </c>
      <c r="G88" s="26" t="s">
        <v>16</v>
      </c>
      <c r="H88" s="22">
        <v>62.999000000000002</v>
      </c>
      <c r="I88" s="21" t="s">
        <v>177</v>
      </c>
      <c r="J88" s="21" t="s">
        <v>73</v>
      </c>
      <c r="K88" s="23">
        <v>3716</v>
      </c>
      <c r="L88" s="18">
        <f t="shared" si="8"/>
        <v>234104.28</v>
      </c>
      <c r="M88" s="19">
        <f t="shared" si="0"/>
        <v>46820.86</v>
      </c>
      <c r="N88" s="18">
        <f t="shared" si="1"/>
        <v>280925.14</v>
      </c>
    </row>
    <row r="89" spans="1:14" x14ac:dyDescent="0.25">
      <c r="A89" s="17">
        <v>81</v>
      </c>
      <c r="B89" s="21" t="s">
        <v>72</v>
      </c>
      <c r="C89" s="21" t="s">
        <v>230</v>
      </c>
      <c r="D89" s="21" t="s">
        <v>263</v>
      </c>
      <c r="E89" s="25" t="s">
        <v>25</v>
      </c>
      <c r="F89" s="25" t="s">
        <v>71</v>
      </c>
      <c r="G89" s="26" t="s">
        <v>16</v>
      </c>
      <c r="H89" s="22">
        <v>62.999000000000002</v>
      </c>
      <c r="I89" s="21" t="s">
        <v>177</v>
      </c>
      <c r="J89" s="21" t="s">
        <v>73</v>
      </c>
      <c r="K89" s="23">
        <v>3716</v>
      </c>
      <c r="L89" s="18">
        <f t="shared" si="8"/>
        <v>234104.28</v>
      </c>
      <c r="M89" s="19">
        <f t="shared" si="0"/>
        <v>46820.86</v>
      </c>
      <c r="N89" s="18">
        <f t="shared" si="1"/>
        <v>280925.14</v>
      </c>
    </row>
    <row r="90" spans="1:14" x14ac:dyDescent="0.25">
      <c r="A90" s="17">
        <v>82</v>
      </c>
      <c r="B90" s="21" t="s">
        <v>177</v>
      </c>
      <c r="C90" s="21" t="s">
        <v>178</v>
      </c>
      <c r="D90" s="21" t="s">
        <v>57</v>
      </c>
      <c r="E90" s="25" t="s">
        <v>25</v>
      </c>
      <c r="F90" s="25" t="s">
        <v>307</v>
      </c>
      <c r="G90" s="26" t="s">
        <v>16</v>
      </c>
      <c r="H90" s="22">
        <v>62.999000000000002</v>
      </c>
      <c r="I90" s="21" t="s">
        <v>74</v>
      </c>
      <c r="J90" s="21" t="s">
        <v>309</v>
      </c>
      <c r="K90" s="23">
        <v>3235</v>
      </c>
      <c r="L90" s="18">
        <f t="shared" si="8"/>
        <v>203801.77</v>
      </c>
      <c r="M90" s="19">
        <f t="shared" si="0"/>
        <v>40760.35</v>
      </c>
      <c r="N90" s="18">
        <f t="shared" si="1"/>
        <v>244562.12</v>
      </c>
    </row>
    <row r="91" spans="1:14" x14ac:dyDescent="0.25">
      <c r="A91" s="17">
        <v>83</v>
      </c>
      <c r="B91" s="21" t="s">
        <v>185</v>
      </c>
      <c r="C91" s="21" t="s">
        <v>186</v>
      </c>
      <c r="D91" s="21" t="s">
        <v>264</v>
      </c>
      <c r="E91" s="25" t="s">
        <v>25</v>
      </c>
      <c r="F91" s="25" t="s">
        <v>71</v>
      </c>
      <c r="G91" s="26" t="s">
        <v>16</v>
      </c>
      <c r="H91" s="22">
        <v>62.999000000000002</v>
      </c>
      <c r="I91" s="21" t="s">
        <v>310</v>
      </c>
      <c r="J91" s="21" t="s">
        <v>73</v>
      </c>
      <c r="K91" s="23">
        <v>3923</v>
      </c>
      <c r="L91" s="18">
        <f t="shared" si="8"/>
        <v>247145.08</v>
      </c>
      <c r="M91" s="19">
        <f t="shared" si="0"/>
        <v>49429.02</v>
      </c>
      <c r="N91" s="18">
        <f t="shared" si="1"/>
        <v>296574.09999999998</v>
      </c>
    </row>
    <row r="92" spans="1:14" x14ac:dyDescent="0.25">
      <c r="A92" s="17">
        <v>84</v>
      </c>
      <c r="B92" s="21" t="s">
        <v>188</v>
      </c>
      <c r="C92" s="21" t="s">
        <v>189</v>
      </c>
      <c r="D92" s="21" t="s">
        <v>265</v>
      </c>
      <c r="E92" s="25" t="s">
        <v>25</v>
      </c>
      <c r="F92" s="25" t="s">
        <v>71</v>
      </c>
      <c r="G92" s="26" t="s">
        <v>16</v>
      </c>
      <c r="H92" s="22">
        <v>61.997999999999998</v>
      </c>
      <c r="I92" s="21" t="s">
        <v>200</v>
      </c>
      <c r="J92" s="21" t="s">
        <v>73</v>
      </c>
      <c r="K92" s="23">
        <v>3716</v>
      </c>
      <c r="L92" s="18">
        <f t="shared" si="8"/>
        <v>230384.57</v>
      </c>
      <c r="M92" s="19">
        <f t="shared" si="0"/>
        <v>46076.91</v>
      </c>
      <c r="N92" s="18">
        <f t="shared" si="1"/>
        <v>276461.48</v>
      </c>
    </row>
    <row r="93" spans="1:14" x14ac:dyDescent="0.25">
      <c r="A93" s="17">
        <v>85</v>
      </c>
      <c r="B93" s="21" t="s">
        <v>188</v>
      </c>
      <c r="C93" s="21" t="s">
        <v>189</v>
      </c>
      <c r="D93" s="21" t="s">
        <v>266</v>
      </c>
      <c r="E93" s="25" t="s">
        <v>25</v>
      </c>
      <c r="F93" s="25" t="s">
        <v>71</v>
      </c>
      <c r="G93" s="26" t="s">
        <v>16</v>
      </c>
      <c r="H93" s="22">
        <v>62</v>
      </c>
      <c r="I93" s="21" t="s">
        <v>200</v>
      </c>
      <c r="J93" s="21" t="s">
        <v>73</v>
      </c>
      <c r="K93" s="23">
        <v>3716</v>
      </c>
      <c r="L93" s="18">
        <f t="shared" si="8"/>
        <v>230392</v>
      </c>
      <c r="M93" s="19">
        <f t="shared" si="0"/>
        <v>46078.400000000001</v>
      </c>
      <c r="N93" s="18">
        <f t="shared" si="1"/>
        <v>276470.40000000002</v>
      </c>
    </row>
    <row r="94" spans="1:14" x14ac:dyDescent="0.25">
      <c r="A94" s="17">
        <v>86</v>
      </c>
      <c r="B94" s="21" t="s">
        <v>69</v>
      </c>
      <c r="C94" s="21" t="s">
        <v>221</v>
      </c>
      <c r="D94" s="21" t="s">
        <v>267</v>
      </c>
      <c r="E94" s="25" t="s">
        <v>25</v>
      </c>
      <c r="F94" s="25" t="s">
        <v>71</v>
      </c>
      <c r="G94" s="26" t="s">
        <v>16</v>
      </c>
      <c r="H94" s="22">
        <v>61.999000000000002</v>
      </c>
      <c r="I94" s="21" t="s">
        <v>174</v>
      </c>
      <c r="J94" s="21" t="s">
        <v>73</v>
      </c>
      <c r="K94" s="23">
        <v>3716</v>
      </c>
      <c r="L94" s="18">
        <f t="shared" si="8"/>
        <v>230388.28</v>
      </c>
      <c r="M94" s="19">
        <f t="shared" si="0"/>
        <v>46077.66</v>
      </c>
      <c r="N94" s="18">
        <f t="shared" si="1"/>
        <v>276465.94</v>
      </c>
    </row>
    <row r="95" spans="1:14" x14ac:dyDescent="0.25">
      <c r="A95" s="17">
        <v>87</v>
      </c>
      <c r="B95" s="21" t="s">
        <v>69</v>
      </c>
      <c r="C95" s="21" t="s">
        <v>179</v>
      </c>
      <c r="D95" s="21" t="s">
        <v>268</v>
      </c>
      <c r="E95" s="25" t="s">
        <v>25</v>
      </c>
      <c r="F95" s="25" t="s">
        <v>71</v>
      </c>
      <c r="G95" s="26" t="s">
        <v>16</v>
      </c>
      <c r="H95" s="22">
        <v>62.000999999999998</v>
      </c>
      <c r="I95" s="21" t="s">
        <v>174</v>
      </c>
      <c r="J95" s="21" t="s">
        <v>73</v>
      </c>
      <c r="K95" s="23">
        <v>3716</v>
      </c>
      <c r="L95" s="18">
        <f t="shared" si="8"/>
        <v>230395.72</v>
      </c>
      <c r="M95" s="19">
        <f t="shared" si="0"/>
        <v>46079.14</v>
      </c>
      <c r="N95" s="18">
        <f t="shared" si="1"/>
        <v>276474.86</v>
      </c>
    </row>
    <row r="96" spans="1:14" x14ac:dyDescent="0.25">
      <c r="A96" s="17">
        <v>88</v>
      </c>
      <c r="B96" s="21" t="s">
        <v>174</v>
      </c>
      <c r="C96" s="21" t="s">
        <v>193</v>
      </c>
      <c r="D96" s="21" t="s">
        <v>269</v>
      </c>
      <c r="E96" s="25" t="s">
        <v>25</v>
      </c>
      <c r="F96" s="25" t="s">
        <v>71</v>
      </c>
      <c r="G96" s="26" t="s">
        <v>16</v>
      </c>
      <c r="H96" s="22">
        <v>62.999000000000002</v>
      </c>
      <c r="I96" s="21" t="s">
        <v>308</v>
      </c>
      <c r="J96" s="21" t="s">
        <v>73</v>
      </c>
      <c r="K96" s="23">
        <v>3923</v>
      </c>
      <c r="L96" s="18">
        <f t="shared" si="8"/>
        <v>247145.08</v>
      </c>
      <c r="M96" s="19">
        <f t="shared" si="0"/>
        <v>49429.02</v>
      </c>
      <c r="N96" s="18">
        <f t="shared" si="1"/>
        <v>296574.09999999998</v>
      </c>
    </row>
    <row r="97" spans="1:14" x14ac:dyDescent="0.25">
      <c r="A97" s="17">
        <v>89</v>
      </c>
      <c r="B97" s="21" t="s">
        <v>188</v>
      </c>
      <c r="C97" s="21" t="s">
        <v>189</v>
      </c>
      <c r="D97" s="21" t="s">
        <v>270</v>
      </c>
      <c r="E97" s="25" t="s">
        <v>25</v>
      </c>
      <c r="F97" s="25" t="s">
        <v>71</v>
      </c>
      <c r="G97" s="26" t="s">
        <v>16</v>
      </c>
      <c r="H97" s="22">
        <v>61.999000000000002</v>
      </c>
      <c r="I97" s="21" t="s">
        <v>200</v>
      </c>
      <c r="J97" s="21" t="s">
        <v>73</v>
      </c>
      <c r="K97" s="23">
        <v>3716</v>
      </c>
      <c r="L97" s="18">
        <f t="shared" si="8"/>
        <v>230388.28</v>
      </c>
      <c r="M97" s="19">
        <f t="shared" si="0"/>
        <v>46077.66</v>
      </c>
      <c r="N97" s="18">
        <f t="shared" si="1"/>
        <v>276465.94</v>
      </c>
    </row>
    <row r="98" spans="1:14" x14ac:dyDescent="0.25">
      <c r="A98" s="17">
        <v>90</v>
      </c>
      <c r="B98" s="21" t="s">
        <v>70</v>
      </c>
      <c r="C98" s="21" t="s">
        <v>204</v>
      </c>
      <c r="D98" s="21" t="s">
        <v>271</v>
      </c>
      <c r="E98" s="25" t="s">
        <v>25</v>
      </c>
      <c r="F98" s="25" t="s">
        <v>307</v>
      </c>
      <c r="G98" s="26" t="s">
        <v>16</v>
      </c>
      <c r="H98" s="22">
        <v>62.997999999999998</v>
      </c>
      <c r="I98" s="21" t="s">
        <v>200</v>
      </c>
      <c r="J98" s="21" t="s">
        <v>309</v>
      </c>
      <c r="K98" s="23">
        <v>3235</v>
      </c>
      <c r="L98" s="18">
        <f t="shared" si="8"/>
        <v>203798.53</v>
      </c>
      <c r="M98" s="19">
        <f t="shared" si="0"/>
        <v>40759.71</v>
      </c>
      <c r="N98" s="18">
        <f t="shared" si="1"/>
        <v>244558.24</v>
      </c>
    </row>
    <row r="99" spans="1:14" x14ac:dyDescent="0.25">
      <c r="A99" s="17">
        <v>91</v>
      </c>
      <c r="B99" s="21" t="s">
        <v>69</v>
      </c>
      <c r="C99" s="21" t="s">
        <v>221</v>
      </c>
      <c r="D99" s="21" t="s">
        <v>272</v>
      </c>
      <c r="E99" s="25" t="s">
        <v>25</v>
      </c>
      <c r="F99" s="25" t="s">
        <v>71</v>
      </c>
      <c r="G99" s="26" t="s">
        <v>16</v>
      </c>
      <c r="H99" s="22">
        <v>61.997999999999998</v>
      </c>
      <c r="I99" s="21" t="s">
        <v>174</v>
      </c>
      <c r="J99" s="21" t="s">
        <v>73</v>
      </c>
      <c r="K99" s="23">
        <v>3716</v>
      </c>
      <c r="L99" s="18">
        <f t="shared" si="8"/>
        <v>230384.57</v>
      </c>
      <c r="M99" s="19">
        <f t="shared" si="0"/>
        <v>46076.91</v>
      </c>
      <c r="N99" s="18">
        <f t="shared" si="1"/>
        <v>276461.48</v>
      </c>
    </row>
    <row r="100" spans="1:14" x14ac:dyDescent="0.25">
      <c r="A100" s="17">
        <v>92</v>
      </c>
      <c r="B100" s="21" t="s">
        <v>70</v>
      </c>
      <c r="C100" s="21" t="s">
        <v>204</v>
      </c>
      <c r="D100" s="21" t="s">
        <v>273</v>
      </c>
      <c r="E100" s="25" t="s">
        <v>25</v>
      </c>
      <c r="F100" s="25" t="s">
        <v>307</v>
      </c>
      <c r="G100" s="26" t="s">
        <v>16</v>
      </c>
      <c r="H100" s="22">
        <v>63</v>
      </c>
      <c r="I100" s="21" t="s">
        <v>200</v>
      </c>
      <c r="J100" s="21" t="s">
        <v>309</v>
      </c>
      <c r="K100" s="23">
        <v>3235</v>
      </c>
      <c r="L100" s="18">
        <f t="shared" si="8"/>
        <v>203805</v>
      </c>
      <c r="M100" s="19">
        <f t="shared" si="0"/>
        <v>40761</v>
      </c>
      <c r="N100" s="18">
        <f t="shared" si="1"/>
        <v>244566</v>
      </c>
    </row>
    <row r="101" spans="1:14" x14ac:dyDescent="0.25">
      <c r="A101" s="17">
        <v>93</v>
      </c>
      <c r="B101" s="21" t="s">
        <v>72</v>
      </c>
      <c r="C101" s="21" t="s">
        <v>230</v>
      </c>
      <c r="D101" s="21" t="s">
        <v>274</v>
      </c>
      <c r="E101" s="25" t="s">
        <v>25</v>
      </c>
      <c r="F101" s="25" t="s">
        <v>71</v>
      </c>
      <c r="G101" s="26" t="s">
        <v>16</v>
      </c>
      <c r="H101" s="22">
        <v>63</v>
      </c>
      <c r="I101" s="21" t="s">
        <v>177</v>
      </c>
      <c r="J101" s="21" t="s">
        <v>73</v>
      </c>
      <c r="K101" s="23">
        <v>3716</v>
      </c>
      <c r="L101" s="18">
        <f t="shared" si="8"/>
        <v>234108</v>
      </c>
      <c r="M101" s="19">
        <f t="shared" si="0"/>
        <v>46821.599999999999</v>
      </c>
      <c r="N101" s="18">
        <f t="shared" si="1"/>
        <v>280929.59999999998</v>
      </c>
    </row>
    <row r="102" spans="1:14" x14ac:dyDescent="0.25">
      <c r="A102" s="17">
        <v>94</v>
      </c>
      <c r="B102" s="21" t="s">
        <v>69</v>
      </c>
      <c r="C102" s="21" t="s">
        <v>179</v>
      </c>
      <c r="D102" s="21" t="s">
        <v>275</v>
      </c>
      <c r="E102" s="25" t="s">
        <v>25</v>
      </c>
      <c r="F102" s="25" t="s">
        <v>71</v>
      </c>
      <c r="G102" s="26" t="s">
        <v>16</v>
      </c>
      <c r="H102" s="22">
        <v>62</v>
      </c>
      <c r="I102" s="21" t="s">
        <v>174</v>
      </c>
      <c r="J102" s="21" t="s">
        <v>73</v>
      </c>
      <c r="K102" s="23">
        <v>3716</v>
      </c>
      <c r="L102" s="18">
        <f t="shared" si="8"/>
        <v>230392</v>
      </c>
      <c r="M102" s="19">
        <f t="shared" si="0"/>
        <v>46078.400000000001</v>
      </c>
      <c r="N102" s="18">
        <f t="shared" si="1"/>
        <v>276470.40000000002</v>
      </c>
    </row>
    <row r="103" spans="1:14" x14ac:dyDescent="0.25">
      <c r="A103" s="17">
        <v>95</v>
      </c>
      <c r="B103" s="21" t="s">
        <v>70</v>
      </c>
      <c r="C103" s="21" t="s">
        <v>202</v>
      </c>
      <c r="D103" s="21" t="s">
        <v>276</v>
      </c>
      <c r="E103" s="25" t="s">
        <v>25</v>
      </c>
      <c r="F103" s="25" t="s">
        <v>307</v>
      </c>
      <c r="G103" s="26" t="s">
        <v>16</v>
      </c>
      <c r="H103" s="22">
        <v>62.999000000000002</v>
      </c>
      <c r="I103" s="21" t="s">
        <v>177</v>
      </c>
      <c r="J103" s="21" t="s">
        <v>309</v>
      </c>
      <c r="K103" s="23">
        <v>3235</v>
      </c>
      <c r="L103" s="18">
        <f t="shared" si="8"/>
        <v>203801.77</v>
      </c>
      <c r="M103" s="19">
        <f t="shared" si="0"/>
        <v>40760.35</v>
      </c>
      <c r="N103" s="18">
        <f t="shared" si="1"/>
        <v>244562.12</v>
      </c>
    </row>
    <row r="104" spans="1:14" x14ac:dyDescent="0.25">
      <c r="A104" s="17">
        <v>96</v>
      </c>
      <c r="B104" s="21" t="s">
        <v>185</v>
      </c>
      <c r="C104" s="21" t="s">
        <v>186</v>
      </c>
      <c r="D104" s="21" t="s">
        <v>277</v>
      </c>
      <c r="E104" s="25" t="s">
        <v>25</v>
      </c>
      <c r="F104" s="25" t="s">
        <v>71</v>
      </c>
      <c r="G104" s="26" t="s">
        <v>16</v>
      </c>
      <c r="H104" s="22">
        <v>63.5</v>
      </c>
      <c r="I104" s="21" t="s">
        <v>310</v>
      </c>
      <c r="J104" s="21" t="s">
        <v>73</v>
      </c>
      <c r="K104" s="23">
        <v>3923</v>
      </c>
      <c r="L104" s="18">
        <f t="shared" si="8"/>
        <v>249110.5</v>
      </c>
      <c r="M104" s="19">
        <f t="shared" si="0"/>
        <v>49822.1</v>
      </c>
      <c r="N104" s="18">
        <f t="shared" si="1"/>
        <v>298932.59999999998</v>
      </c>
    </row>
    <row r="105" spans="1:14" x14ac:dyDescent="0.25">
      <c r="A105" s="17">
        <v>97</v>
      </c>
      <c r="B105" s="21" t="s">
        <v>72</v>
      </c>
      <c r="C105" s="21" t="s">
        <v>183</v>
      </c>
      <c r="D105" s="21" t="s">
        <v>278</v>
      </c>
      <c r="E105" s="25" t="s">
        <v>25</v>
      </c>
      <c r="F105" s="25" t="s">
        <v>71</v>
      </c>
      <c r="G105" s="26" t="s">
        <v>16</v>
      </c>
      <c r="H105" s="22">
        <v>62.999000000000002</v>
      </c>
      <c r="I105" s="21" t="s">
        <v>177</v>
      </c>
      <c r="J105" s="21" t="s">
        <v>73</v>
      </c>
      <c r="K105" s="23">
        <v>3716</v>
      </c>
      <c r="L105" s="18">
        <f t="shared" si="8"/>
        <v>234104.28</v>
      </c>
      <c r="M105" s="19">
        <f t="shared" si="0"/>
        <v>46820.86</v>
      </c>
      <c r="N105" s="18">
        <f t="shared" si="1"/>
        <v>280925.14</v>
      </c>
    </row>
    <row r="106" spans="1:14" x14ac:dyDescent="0.25">
      <c r="A106" s="17">
        <v>98</v>
      </c>
      <c r="B106" s="21" t="s">
        <v>69</v>
      </c>
      <c r="C106" s="21" t="s">
        <v>179</v>
      </c>
      <c r="D106" s="21" t="s">
        <v>279</v>
      </c>
      <c r="E106" s="25" t="s">
        <v>25</v>
      </c>
      <c r="F106" s="25" t="s">
        <v>71</v>
      </c>
      <c r="G106" s="26" t="s">
        <v>16</v>
      </c>
      <c r="H106" s="22">
        <v>63</v>
      </c>
      <c r="I106" s="21" t="s">
        <v>174</v>
      </c>
      <c r="J106" s="21" t="s">
        <v>73</v>
      </c>
      <c r="K106" s="23">
        <v>3716</v>
      </c>
      <c r="L106" s="18">
        <f t="shared" si="8"/>
        <v>234108</v>
      </c>
      <c r="M106" s="19">
        <f t="shared" si="0"/>
        <v>46821.599999999999</v>
      </c>
      <c r="N106" s="18">
        <f t="shared" si="1"/>
        <v>280929.59999999998</v>
      </c>
    </row>
    <row r="107" spans="1:14" x14ac:dyDescent="0.25">
      <c r="A107" s="17">
        <v>99</v>
      </c>
      <c r="B107" s="21" t="s">
        <v>72</v>
      </c>
      <c r="C107" s="21" t="s">
        <v>230</v>
      </c>
      <c r="D107" s="21" t="s">
        <v>280</v>
      </c>
      <c r="E107" s="25" t="s">
        <v>25</v>
      </c>
      <c r="F107" s="25" t="s">
        <v>71</v>
      </c>
      <c r="G107" s="26" t="s">
        <v>16</v>
      </c>
      <c r="H107" s="22">
        <v>63.497999999999998</v>
      </c>
      <c r="I107" s="21" t="s">
        <v>177</v>
      </c>
      <c r="J107" s="21" t="s">
        <v>73</v>
      </c>
      <c r="K107" s="23">
        <v>3716</v>
      </c>
      <c r="L107" s="18">
        <f t="shared" si="8"/>
        <v>235958.57</v>
      </c>
      <c r="M107" s="19">
        <f t="shared" si="0"/>
        <v>47191.71</v>
      </c>
      <c r="N107" s="18">
        <f t="shared" si="1"/>
        <v>283150.28000000003</v>
      </c>
    </row>
    <row r="108" spans="1:14" x14ac:dyDescent="0.25">
      <c r="A108" s="17">
        <v>100</v>
      </c>
      <c r="B108" s="21" t="s">
        <v>174</v>
      </c>
      <c r="C108" s="21" t="s">
        <v>193</v>
      </c>
      <c r="D108" s="21" t="s">
        <v>281</v>
      </c>
      <c r="E108" s="25" t="s">
        <v>25</v>
      </c>
      <c r="F108" s="25" t="s">
        <v>71</v>
      </c>
      <c r="G108" s="26" t="s">
        <v>16</v>
      </c>
      <c r="H108" s="22">
        <v>64.998000000000005</v>
      </c>
      <c r="I108" s="21" t="s">
        <v>308</v>
      </c>
      <c r="J108" s="21" t="s">
        <v>73</v>
      </c>
      <c r="K108" s="23">
        <v>3923</v>
      </c>
      <c r="L108" s="18">
        <f t="shared" si="8"/>
        <v>254987.15</v>
      </c>
      <c r="M108" s="19">
        <f t="shared" si="0"/>
        <v>50997.43</v>
      </c>
      <c r="N108" s="18">
        <f t="shared" si="1"/>
        <v>305984.58</v>
      </c>
    </row>
    <row r="109" spans="1:14" x14ac:dyDescent="0.25">
      <c r="A109" s="17">
        <v>101</v>
      </c>
      <c r="B109" s="21" t="s">
        <v>72</v>
      </c>
      <c r="C109" s="21" t="s">
        <v>230</v>
      </c>
      <c r="D109" s="21" t="s">
        <v>282</v>
      </c>
      <c r="E109" s="25" t="s">
        <v>25</v>
      </c>
      <c r="F109" s="25" t="s">
        <v>71</v>
      </c>
      <c r="G109" s="26" t="s">
        <v>16</v>
      </c>
      <c r="H109" s="22">
        <v>62.997999999999998</v>
      </c>
      <c r="I109" s="21" t="s">
        <v>177</v>
      </c>
      <c r="J109" s="21" t="s">
        <v>73</v>
      </c>
      <c r="K109" s="23">
        <v>3716</v>
      </c>
      <c r="L109" s="18">
        <f t="shared" si="8"/>
        <v>234100.57</v>
      </c>
      <c r="M109" s="19">
        <f t="shared" si="0"/>
        <v>46820.11</v>
      </c>
      <c r="N109" s="18">
        <f t="shared" si="1"/>
        <v>280920.68</v>
      </c>
    </row>
    <row r="110" spans="1:14" x14ac:dyDescent="0.25">
      <c r="A110" s="17">
        <v>102</v>
      </c>
      <c r="B110" s="21" t="s">
        <v>191</v>
      </c>
      <c r="C110" s="21" t="s">
        <v>192</v>
      </c>
      <c r="D110" s="21" t="s">
        <v>283</v>
      </c>
      <c r="E110" s="25" t="s">
        <v>25</v>
      </c>
      <c r="F110" s="25" t="s">
        <v>71</v>
      </c>
      <c r="G110" s="26" t="s">
        <v>16</v>
      </c>
      <c r="H110" s="22">
        <v>61.999000000000002</v>
      </c>
      <c r="I110" s="21" t="s">
        <v>174</v>
      </c>
      <c r="J110" s="21" t="s">
        <v>73</v>
      </c>
      <c r="K110" s="23">
        <v>3716</v>
      </c>
      <c r="L110" s="18">
        <f t="shared" si="8"/>
        <v>230388.28</v>
      </c>
      <c r="M110" s="19">
        <f t="shared" si="0"/>
        <v>46077.66</v>
      </c>
      <c r="N110" s="18">
        <f t="shared" si="1"/>
        <v>276465.94</v>
      </c>
    </row>
    <row r="111" spans="1:14" x14ac:dyDescent="0.25">
      <c r="A111" s="17">
        <v>103</v>
      </c>
      <c r="B111" s="21" t="s">
        <v>174</v>
      </c>
      <c r="C111" s="21" t="s">
        <v>181</v>
      </c>
      <c r="D111" s="21" t="s">
        <v>284</v>
      </c>
      <c r="E111" s="25" t="s">
        <v>25</v>
      </c>
      <c r="F111" s="25" t="s">
        <v>71</v>
      </c>
      <c r="G111" s="26" t="s">
        <v>16</v>
      </c>
      <c r="H111" s="22">
        <v>62</v>
      </c>
      <c r="I111" s="21" t="s">
        <v>308</v>
      </c>
      <c r="J111" s="21" t="s">
        <v>73</v>
      </c>
      <c r="K111" s="23">
        <v>3923</v>
      </c>
      <c r="L111" s="18">
        <f t="shared" si="8"/>
        <v>243226</v>
      </c>
      <c r="M111" s="19">
        <f t="shared" si="0"/>
        <v>48645.2</v>
      </c>
      <c r="N111" s="18">
        <f t="shared" si="1"/>
        <v>291871.2</v>
      </c>
    </row>
    <row r="112" spans="1:14" x14ac:dyDescent="0.25">
      <c r="A112" s="17">
        <v>104</v>
      </c>
      <c r="B112" s="21" t="s">
        <v>191</v>
      </c>
      <c r="C112" s="21" t="s">
        <v>192</v>
      </c>
      <c r="D112" s="21" t="s">
        <v>285</v>
      </c>
      <c r="E112" s="25" t="s">
        <v>25</v>
      </c>
      <c r="F112" s="25" t="s">
        <v>71</v>
      </c>
      <c r="G112" s="26" t="s">
        <v>16</v>
      </c>
      <c r="H112" s="22">
        <v>62</v>
      </c>
      <c r="I112" s="21" t="s">
        <v>174</v>
      </c>
      <c r="J112" s="21" t="s">
        <v>73</v>
      </c>
      <c r="K112" s="23">
        <v>3716</v>
      </c>
      <c r="L112" s="18">
        <f t="shared" si="8"/>
        <v>230392</v>
      </c>
      <c r="M112" s="19">
        <f t="shared" si="0"/>
        <v>46078.400000000001</v>
      </c>
      <c r="N112" s="18">
        <f t="shared" si="1"/>
        <v>276470.40000000002</v>
      </c>
    </row>
    <row r="113" spans="1:14" x14ac:dyDescent="0.25">
      <c r="A113" s="17">
        <v>105</v>
      </c>
      <c r="B113" s="21" t="s">
        <v>191</v>
      </c>
      <c r="C113" s="21" t="s">
        <v>192</v>
      </c>
      <c r="D113" s="21" t="s">
        <v>286</v>
      </c>
      <c r="E113" s="25" t="s">
        <v>25</v>
      </c>
      <c r="F113" s="25" t="s">
        <v>71</v>
      </c>
      <c r="G113" s="26" t="s">
        <v>16</v>
      </c>
      <c r="H113" s="22">
        <v>63</v>
      </c>
      <c r="I113" s="21" t="s">
        <v>174</v>
      </c>
      <c r="J113" s="21" t="s">
        <v>73</v>
      </c>
      <c r="K113" s="23">
        <v>3716</v>
      </c>
      <c r="L113" s="18">
        <f t="shared" si="8"/>
        <v>234108</v>
      </c>
      <c r="M113" s="19">
        <f t="shared" si="0"/>
        <v>46821.599999999999</v>
      </c>
      <c r="N113" s="18">
        <f t="shared" si="1"/>
        <v>280929.59999999998</v>
      </c>
    </row>
    <row r="114" spans="1:14" x14ac:dyDescent="0.25">
      <c r="A114" s="17">
        <v>106</v>
      </c>
      <c r="B114" s="21" t="s">
        <v>70</v>
      </c>
      <c r="C114" s="21" t="s">
        <v>204</v>
      </c>
      <c r="D114" s="21" t="s">
        <v>287</v>
      </c>
      <c r="E114" s="25" t="s">
        <v>25</v>
      </c>
      <c r="F114" s="25" t="s">
        <v>307</v>
      </c>
      <c r="G114" s="26" t="s">
        <v>16</v>
      </c>
      <c r="H114" s="22">
        <v>61.999000000000002</v>
      </c>
      <c r="I114" s="21" t="s">
        <v>200</v>
      </c>
      <c r="J114" s="21" t="s">
        <v>309</v>
      </c>
      <c r="K114" s="23">
        <v>3235</v>
      </c>
      <c r="L114" s="18">
        <f t="shared" si="8"/>
        <v>200566.77</v>
      </c>
      <c r="M114" s="19">
        <f t="shared" si="0"/>
        <v>40113.35</v>
      </c>
      <c r="N114" s="18">
        <f t="shared" si="1"/>
        <v>240680.12</v>
      </c>
    </row>
    <row r="115" spans="1:14" x14ac:dyDescent="0.25">
      <c r="A115" s="17">
        <v>107</v>
      </c>
      <c r="B115" s="21" t="s">
        <v>191</v>
      </c>
      <c r="C115" s="21" t="s">
        <v>192</v>
      </c>
      <c r="D115" s="21" t="s">
        <v>288</v>
      </c>
      <c r="E115" s="25" t="s">
        <v>25</v>
      </c>
      <c r="F115" s="25" t="s">
        <v>71</v>
      </c>
      <c r="G115" s="26" t="s">
        <v>16</v>
      </c>
      <c r="H115" s="22">
        <v>64.998999999999995</v>
      </c>
      <c r="I115" s="21" t="s">
        <v>174</v>
      </c>
      <c r="J115" s="21" t="s">
        <v>73</v>
      </c>
      <c r="K115" s="23">
        <v>3716</v>
      </c>
      <c r="L115" s="18">
        <f t="shared" si="8"/>
        <v>241536.28</v>
      </c>
      <c r="M115" s="19">
        <f t="shared" si="0"/>
        <v>48307.26</v>
      </c>
      <c r="N115" s="18">
        <f t="shared" si="1"/>
        <v>289843.53999999998</v>
      </c>
    </row>
    <row r="116" spans="1:14" x14ac:dyDescent="0.25">
      <c r="A116" s="17">
        <v>108</v>
      </c>
      <c r="B116" s="21" t="s">
        <v>70</v>
      </c>
      <c r="C116" s="21" t="s">
        <v>202</v>
      </c>
      <c r="D116" s="21" t="s">
        <v>289</v>
      </c>
      <c r="E116" s="25" t="s">
        <v>25</v>
      </c>
      <c r="F116" s="25" t="s">
        <v>307</v>
      </c>
      <c r="G116" s="26" t="s">
        <v>16</v>
      </c>
      <c r="H116" s="22">
        <v>64.998999999999995</v>
      </c>
      <c r="I116" s="21" t="s">
        <v>177</v>
      </c>
      <c r="J116" s="21" t="s">
        <v>309</v>
      </c>
      <c r="K116" s="23">
        <v>3235</v>
      </c>
      <c r="L116" s="18">
        <f t="shared" si="8"/>
        <v>210271.77</v>
      </c>
      <c r="M116" s="19">
        <f t="shared" si="0"/>
        <v>42054.35</v>
      </c>
      <c r="N116" s="18">
        <f t="shared" si="1"/>
        <v>252326.12</v>
      </c>
    </row>
    <row r="117" spans="1:14" x14ac:dyDescent="0.25">
      <c r="A117" s="17">
        <v>109</v>
      </c>
      <c r="B117" s="21" t="s">
        <v>174</v>
      </c>
      <c r="C117" s="21" t="s">
        <v>193</v>
      </c>
      <c r="D117" s="21" t="s">
        <v>290</v>
      </c>
      <c r="E117" s="25" t="s">
        <v>25</v>
      </c>
      <c r="F117" s="25" t="s">
        <v>71</v>
      </c>
      <c r="G117" s="26" t="s">
        <v>16</v>
      </c>
      <c r="H117" s="22">
        <v>61.999000000000002</v>
      </c>
      <c r="I117" s="21" t="s">
        <v>308</v>
      </c>
      <c r="J117" s="21" t="s">
        <v>73</v>
      </c>
      <c r="K117" s="23">
        <v>3923</v>
      </c>
      <c r="L117" s="18">
        <f t="shared" si="8"/>
        <v>243222.08</v>
      </c>
      <c r="M117" s="19">
        <f t="shared" si="0"/>
        <v>48644.42</v>
      </c>
      <c r="N117" s="18">
        <f t="shared" si="1"/>
        <v>291866.5</v>
      </c>
    </row>
    <row r="118" spans="1:14" x14ac:dyDescent="0.25">
      <c r="A118" s="17">
        <v>110</v>
      </c>
      <c r="B118" s="21" t="s">
        <v>70</v>
      </c>
      <c r="C118" s="21" t="s">
        <v>202</v>
      </c>
      <c r="D118" s="21" t="s">
        <v>291</v>
      </c>
      <c r="E118" s="25" t="s">
        <v>25</v>
      </c>
      <c r="F118" s="25" t="s">
        <v>307</v>
      </c>
      <c r="G118" s="26" t="s">
        <v>16</v>
      </c>
      <c r="H118" s="22">
        <v>62</v>
      </c>
      <c r="I118" s="21" t="s">
        <v>177</v>
      </c>
      <c r="J118" s="21" t="s">
        <v>309</v>
      </c>
      <c r="K118" s="23">
        <v>3235</v>
      </c>
      <c r="L118" s="18">
        <f t="shared" si="8"/>
        <v>200570</v>
      </c>
      <c r="M118" s="19">
        <f t="shared" si="0"/>
        <v>40114</v>
      </c>
      <c r="N118" s="18">
        <f t="shared" si="1"/>
        <v>240684</v>
      </c>
    </row>
    <row r="119" spans="1:14" x14ac:dyDescent="0.25">
      <c r="A119" s="17">
        <v>111</v>
      </c>
      <c r="B119" s="21" t="s">
        <v>72</v>
      </c>
      <c r="C119" s="21" t="s">
        <v>230</v>
      </c>
      <c r="D119" s="21" t="s">
        <v>292</v>
      </c>
      <c r="E119" s="25" t="s">
        <v>25</v>
      </c>
      <c r="F119" s="25" t="s">
        <v>71</v>
      </c>
      <c r="G119" s="26" t="s">
        <v>16</v>
      </c>
      <c r="H119" s="22">
        <v>61.997999999999998</v>
      </c>
      <c r="I119" s="21" t="s">
        <v>177</v>
      </c>
      <c r="J119" s="21" t="s">
        <v>73</v>
      </c>
      <c r="K119" s="23">
        <v>3716</v>
      </c>
      <c r="L119" s="18">
        <f t="shared" si="8"/>
        <v>230384.57</v>
      </c>
      <c r="M119" s="19">
        <f t="shared" si="0"/>
        <v>46076.91</v>
      </c>
      <c r="N119" s="18">
        <f t="shared" si="1"/>
        <v>276461.48</v>
      </c>
    </row>
    <row r="120" spans="1:14" x14ac:dyDescent="0.25">
      <c r="A120" s="17">
        <v>112</v>
      </c>
      <c r="B120" s="21" t="s">
        <v>188</v>
      </c>
      <c r="C120" s="21" t="s">
        <v>219</v>
      </c>
      <c r="D120" s="21" t="s">
        <v>293</v>
      </c>
      <c r="E120" s="25" t="s">
        <v>25</v>
      </c>
      <c r="F120" s="25" t="s">
        <v>307</v>
      </c>
      <c r="G120" s="26" t="s">
        <v>16</v>
      </c>
      <c r="H120" s="22">
        <v>63.999000000000002</v>
      </c>
      <c r="I120" s="21" t="s">
        <v>200</v>
      </c>
      <c r="J120" s="21" t="s">
        <v>309</v>
      </c>
      <c r="K120" s="23">
        <v>3235</v>
      </c>
      <c r="L120" s="18">
        <f t="shared" si="8"/>
        <v>207036.77</v>
      </c>
      <c r="M120" s="19">
        <f t="shared" si="0"/>
        <v>41407.35</v>
      </c>
      <c r="N120" s="18">
        <f t="shared" si="1"/>
        <v>248444.12</v>
      </c>
    </row>
    <row r="121" spans="1:14" x14ac:dyDescent="0.25">
      <c r="A121" s="17">
        <v>113</v>
      </c>
      <c r="B121" s="21" t="s">
        <v>185</v>
      </c>
      <c r="C121" s="21" t="s">
        <v>186</v>
      </c>
      <c r="D121" s="21" t="s">
        <v>294</v>
      </c>
      <c r="E121" s="25" t="s">
        <v>25</v>
      </c>
      <c r="F121" s="25" t="s">
        <v>71</v>
      </c>
      <c r="G121" s="26" t="s">
        <v>16</v>
      </c>
      <c r="H121" s="22">
        <v>65.799000000000007</v>
      </c>
      <c r="I121" s="21" t="s">
        <v>310</v>
      </c>
      <c r="J121" s="21" t="s">
        <v>73</v>
      </c>
      <c r="K121" s="23">
        <v>3923</v>
      </c>
      <c r="L121" s="18">
        <f t="shared" si="8"/>
        <v>258129.48</v>
      </c>
      <c r="M121" s="19">
        <f t="shared" si="0"/>
        <v>51625.9</v>
      </c>
      <c r="N121" s="18">
        <f t="shared" si="1"/>
        <v>309755.38</v>
      </c>
    </row>
    <row r="122" spans="1:14" x14ac:dyDescent="0.25">
      <c r="A122" s="17">
        <v>114</v>
      </c>
      <c r="B122" s="21" t="s">
        <v>191</v>
      </c>
      <c r="C122" s="21" t="s">
        <v>197</v>
      </c>
      <c r="D122" s="21" t="s">
        <v>295</v>
      </c>
      <c r="E122" s="25" t="s">
        <v>25</v>
      </c>
      <c r="F122" s="25" t="s">
        <v>71</v>
      </c>
      <c r="G122" s="26" t="s">
        <v>16</v>
      </c>
      <c r="H122" s="22">
        <v>64.001000000000005</v>
      </c>
      <c r="I122" s="21" t="s">
        <v>174</v>
      </c>
      <c r="J122" s="21" t="s">
        <v>73</v>
      </c>
      <c r="K122" s="23">
        <v>3716</v>
      </c>
      <c r="L122" s="18">
        <f t="shared" si="8"/>
        <v>237827.72</v>
      </c>
      <c r="M122" s="19">
        <f t="shared" si="0"/>
        <v>47565.54</v>
      </c>
      <c r="N122" s="18">
        <f t="shared" si="1"/>
        <v>285393.26</v>
      </c>
    </row>
    <row r="123" spans="1:14" x14ac:dyDescent="0.25">
      <c r="A123" s="17">
        <v>115</v>
      </c>
      <c r="B123" s="21" t="s">
        <v>191</v>
      </c>
      <c r="C123" s="21" t="s">
        <v>192</v>
      </c>
      <c r="D123" s="21" t="s">
        <v>296</v>
      </c>
      <c r="E123" s="25" t="s">
        <v>25</v>
      </c>
      <c r="F123" s="25" t="s">
        <v>71</v>
      </c>
      <c r="G123" s="26" t="s">
        <v>16</v>
      </c>
      <c r="H123" s="22">
        <v>65</v>
      </c>
      <c r="I123" s="21" t="s">
        <v>174</v>
      </c>
      <c r="J123" s="21" t="s">
        <v>73</v>
      </c>
      <c r="K123" s="23">
        <v>3716</v>
      </c>
      <c r="L123" s="18">
        <f t="shared" si="8"/>
        <v>241540</v>
      </c>
      <c r="M123" s="19">
        <f t="shared" si="0"/>
        <v>48308</v>
      </c>
      <c r="N123" s="18">
        <f t="shared" si="1"/>
        <v>289848</v>
      </c>
    </row>
    <row r="124" spans="1:14" x14ac:dyDescent="0.25">
      <c r="A124" s="17">
        <v>116</v>
      </c>
      <c r="B124" s="21" t="s">
        <v>185</v>
      </c>
      <c r="C124" s="21" t="s">
        <v>186</v>
      </c>
      <c r="D124" s="21" t="s">
        <v>297</v>
      </c>
      <c r="E124" s="25" t="s">
        <v>25</v>
      </c>
      <c r="F124" s="25" t="s">
        <v>71</v>
      </c>
      <c r="G124" s="26" t="s">
        <v>16</v>
      </c>
      <c r="H124" s="22">
        <v>65.799000000000007</v>
      </c>
      <c r="I124" s="21" t="s">
        <v>310</v>
      </c>
      <c r="J124" s="21" t="s">
        <v>73</v>
      </c>
      <c r="K124" s="23">
        <v>3923</v>
      </c>
      <c r="L124" s="18">
        <f t="shared" si="8"/>
        <v>258129.48</v>
      </c>
      <c r="M124" s="19">
        <f t="shared" si="0"/>
        <v>51625.9</v>
      </c>
      <c r="N124" s="18">
        <f t="shared" si="1"/>
        <v>309755.38</v>
      </c>
    </row>
    <row r="125" spans="1:14" x14ac:dyDescent="0.25">
      <c r="A125" s="17">
        <v>117</v>
      </c>
      <c r="B125" s="21" t="s">
        <v>191</v>
      </c>
      <c r="C125" s="21" t="s">
        <v>197</v>
      </c>
      <c r="D125" s="21" t="s">
        <v>298</v>
      </c>
      <c r="E125" s="25" t="s">
        <v>25</v>
      </c>
      <c r="F125" s="25" t="s">
        <v>71</v>
      </c>
      <c r="G125" s="26" t="s">
        <v>16</v>
      </c>
      <c r="H125" s="22">
        <v>64</v>
      </c>
      <c r="I125" s="21" t="s">
        <v>174</v>
      </c>
      <c r="J125" s="21" t="s">
        <v>73</v>
      </c>
      <c r="K125" s="23">
        <v>3716</v>
      </c>
      <c r="L125" s="18">
        <f t="shared" si="8"/>
        <v>237824</v>
      </c>
      <c r="M125" s="19">
        <f t="shared" si="0"/>
        <v>47564.800000000003</v>
      </c>
      <c r="N125" s="18">
        <f t="shared" si="1"/>
        <v>285388.79999999999</v>
      </c>
    </row>
    <row r="126" spans="1:14" x14ac:dyDescent="0.25">
      <c r="A126" s="17">
        <v>118</v>
      </c>
      <c r="B126" s="21" t="s">
        <v>70</v>
      </c>
      <c r="C126" s="21" t="s">
        <v>202</v>
      </c>
      <c r="D126" s="21" t="s">
        <v>299</v>
      </c>
      <c r="E126" s="25" t="s">
        <v>25</v>
      </c>
      <c r="F126" s="25" t="s">
        <v>307</v>
      </c>
      <c r="G126" s="26" t="s">
        <v>16</v>
      </c>
      <c r="H126" s="22">
        <v>64.998000000000005</v>
      </c>
      <c r="I126" s="21" t="s">
        <v>177</v>
      </c>
      <c r="J126" s="21" t="s">
        <v>309</v>
      </c>
      <c r="K126" s="23">
        <v>3235</v>
      </c>
      <c r="L126" s="18">
        <f t="shared" si="8"/>
        <v>210268.53</v>
      </c>
      <c r="M126" s="19">
        <f t="shared" si="0"/>
        <v>42053.71</v>
      </c>
      <c r="N126" s="18">
        <f t="shared" si="1"/>
        <v>252322.24</v>
      </c>
    </row>
    <row r="127" spans="1:14" x14ac:dyDescent="0.25">
      <c r="A127" s="17">
        <v>119</v>
      </c>
      <c r="B127" s="21" t="s">
        <v>69</v>
      </c>
      <c r="C127" s="21" t="s">
        <v>221</v>
      </c>
      <c r="D127" s="21" t="s">
        <v>300</v>
      </c>
      <c r="E127" s="25" t="s">
        <v>25</v>
      </c>
      <c r="F127" s="25" t="s">
        <v>71</v>
      </c>
      <c r="G127" s="26" t="s">
        <v>16</v>
      </c>
      <c r="H127" s="22">
        <v>65.001000000000005</v>
      </c>
      <c r="I127" s="21" t="s">
        <v>174</v>
      </c>
      <c r="J127" s="21" t="s">
        <v>73</v>
      </c>
      <c r="K127" s="23">
        <v>3716</v>
      </c>
      <c r="L127" s="18">
        <f t="shared" si="8"/>
        <v>241543.72</v>
      </c>
      <c r="M127" s="19">
        <f t="shared" si="0"/>
        <v>48308.74</v>
      </c>
      <c r="N127" s="18">
        <f t="shared" si="1"/>
        <v>289852.46000000002</v>
      </c>
    </row>
    <row r="128" spans="1:14" x14ac:dyDescent="0.25">
      <c r="A128" s="17">
        <v>120</v>
      </c>
      <c r="B128" s="21" t="s">
        <v>70</v>
      </c>
      <c r="C128" s="21" t="s">
        <v>202</v>
      </c>
      <c r="D128" s="21" t="s">
        <v>301</v>
      </c>
      <c r="E128" s="25" t="s">
        <v>25</v>
      </c>
      <c r="F128" s="25" t="s">
        <v>307</v>
      </c>
      <c r="G128" s="26" t="s">
        <v>16</v>
      </c>
      <c r="H128" s="22">
        <v>67.001000000000005</v>
      </c>
      <c r="I128" s="21" t="s">
        <v>177</v>
      </c>
      <c r="J128" s="21" t="s">
        <v>309</v>
      </c>
      <c r="K128" s="23">
        <v>3235</v>
      </c>
      <c r="L128" s="18">
        <f t="shared" si="8"/>
        <v>216748.24</v>
      </c>
      <c r="M128" s="19">
        <f t="shared" si="0"/>
        <v>43349.65</v>
      </c>
      <c r="N128" s="18">
        <f t="shared" si="1"/>
        <v>260097.89</v>
      </c>
    </row>
    <row r="129" spans="1:14" x14ac:dyDescent="0.25">
      <c r="A129" s="17">
        <v>121</v>
      </c>
      <c r="B129" s="21" t="s">
        <v>191</v>
      </c>
      <c r="C129" s="21" t="s">
        <v>192</v>
      </c>
      <c r="D129" s="21" t="s">
        <v>302</v>
      </c>
      <c r="E129" s="25" t="s">
        <v>25</v>
      </c>
      <c r="F129" s="25" t="s">
        <v>71</v>
      </c>
      <c r="G129" s="26" t="s">
        <v>16</v>
      </c>
      <c r="H129" s="22">
        <v>67</v>
      </c>
      <c r="I129" s="21" t="s">
        <v>174</v>
      </c>
      <c r="J129" s="21" t="s">
        <v>73</v>
      </c>
      <c r="K129" s="23">
        <v>3716</v>
      </c>
      <c r="L129" s="18">
        <f t="shared" si="8"/>
        <v>248972</v>
      </c>
      <c r="M129" s="19">
        <f t="shared" si="0"/>
        <v>49794.400000000001</v>
      </c>
      <c r="N129" s="18">
        <f t="shared" si="1"/>
        <v>298766.40000000002</v>
      </c>
    </row>
    <row r="130" spans="1:14" x14ac:dyDescent="0.25">
      <c r="A130" s="17">
        <v>122</v>
      </c>
      <c r="B130" s="21" t="s">
        <v>177</v>
      </c>
      <c r="C130" s="21" t="s">
        <v>303</v>
      </c>
      <c r="D130" s="21" t="s">
        <v>67</v>
      </c>
      <c r="E130" s="25" t="s">
        <v>25</v>
      </c>
      <c r="F130" s="25" t="s">
        <v>71</v>
      </c>
      <c r="G130" s="26" t="s">
        <v>16</v>
      </c>
      <c r="H130" s="22">
        <v>66.998999999999995</v>
      </c>
      <c r="I130" s="21" t="s">
        <v>310</v>
      </c>
      <c r="J130" s="21" t="s">
        <v>73</v>
      </c>
      <c r="K130" s="23">
        <v>3923</v>
      </c>
      <c r="L130" s="18">
        <f t="shared" si="8"/>
        <v>262837.08</v>
      </c>
      <c r="M130" s="19">
        <f t="shared" si="0"/>
        <v>52567.42</v>
      </c>
      <c r="N130" s="18">
        <f t="shared" si="1"/>
        <v>315404.5</v>
      </c>
    </row>
    <row r="131" spans="1:14" x14ac:dyDescent="0.25">
      <c r="A131" s="17">
        <v>123</v>
      </c>
      <c r="B131" s="21" t="s">
        <v>177</v>
      </c>
      <c r="C131" s="21" t="s">
        <v>303</v>
      </c>
      <c r="D131" s="21" t="s">
        <v>68</v>
      </c>
      <c r="E131" s="25" t="s">
        <v>25</v>
      </c>
      <c r="F131" s="25" t="s">
        <v>71</v>
      </c>
      <c r="G131" s="26" t="s">
        <v>16</v>
      </c>
      <c r="H131" s="22">
        <v>66.998000000000005</v>
      </c>
      <c r="I131" s="21" t="s">
        <v>310</v>
      </c>
      <c r="J131" s="21" t="s">
        <v>73</v>
      </c>
      <c r="K131" s="23">
        <v>3923</v>
      </c>
      <c r="L131" s="18">
        <f t="shared" si="8"/>
        <v>262833.15000000002</v>
      </c>
      <c r="M131" s="19">
        <f t="shared" si="0"/>
        <v>52566.63</v>
      </c>
      <c r="N131" s="18">
        <f t="shared" si="1"/>
        <v>315399.78000000003</v>
      </c>
    </row>
    <row r="132" spans="1:14" x14ac:dyDescent="0.25">
      <c r="A132" s="17">
        <v>124</v>
      </c>
      <c r="B132" s="21" t="s">
        <v>188</v>
      </c>
      <c r="C132" s="21" t="s">
        <v>219</v>
      </c>
      <c r="D132" s="21" t="s">
        <v>304</v>
      </c>
      <c r="E132" s="25" t="s">
        <v>25</v>
      </c>
      <c r="F132" s="25" t="s">
        <v>307</v>
      </c>
      <c r="G132" s="26" t="s">
        <v>16</v>
      </c>
      <c r="H132" s="22">
        <v>65</v>
      </c>
      <c r="I132" s="21" t="s">
        <v>200</v>
      </c>
      <c r="J132" s="21" t="s">
        <v>309</v>
      </c>
      <c r="K132" s="23">
        <v>3235</v>
      </c>
      <c r="L132" s="18">
        <f t="shared" si="8"/>
        <v>210275</v>
      </c>
      <c r="M132" s="19">
        <f t="shared" si="0"/>
        <v>42055</v>
      </c>
      <c r="N132" s="18">
        <f t="shared" si="1"/>
        <v>252330</v>
      </c>
    </row>
    <row r="133" spans="1:14" x14ac:dyDescent="0.25">
      <c r="A133" s="17">
        <v>125</v>
      </c>
      <c r="B133" s="21" t="s">
        <v>185</v>
      </c>
      <c r="C133" s="21" t="s">
        <v>186</v>
      </c>
      <c r="D133" s="21" t="s">
        <v>305</v>
      </c>
      <c r="E133" s="25" t="s">
        <v>25</v>
      </c>
      <c r="F133" s="25" t="s">
        <v>71</v>
      </c>
      <c r="G133" s="26" t="s">
        <v>16</v>
      </c>
      <c r="H133" s="22">
        <v>67.998999999999995</v>
      </c>
      <c r="I133" s="21" t="s">
        <v>310</v>
      </c>
      <c r="J133" s="21" t="s">
        <v>73</v>
      </c>
      <c r="K133" s="23">
        <v>3923</v>
      </c>
      <c r="L133" s="18">
        <f t="shared" si="8"/>
        <v>266760.08</v>
      </c>
      <c r="M133" s="19">
        <f t="shared" si="0"/>
        <v>53352.02</v>
      </c>
      <c r="N133" s="18">
        <f t="shared" si="1"/>
        <v>320112.09999999998</v>
      </c>
    </row>
    <row r="134" spans="1:14" ht="15.75" thickBot="1" x14ac:dyDescent="0.3">
      <c r="A134" s="17">
        <v>126</v>
      </c>
      <c r="B134" s="21" t="s">
        <v>72</v>
      </c>
      <c r="C134" s="21" t="s">
        <v>183</v>
      </c>
      <c r="D134" s="21" t="s">
        <v>306</v>
      </c>
      <c r="E134" s="25" t="s">
        <v>25</v>
      </c>
      <c r="F134" s="25" t="s">
        <v>71</v>
      </c>
      <c r="G134" s="26" t="s">
        <v>16</v>
      </c>
      <c r="H134" s="22">
        <v>65.998000000000005</v>
      </c>
      <c r="I134" s="21" t="s">
        <v>177</v>
      </c>
      <c r="J134" s="21" t="s">
        <v>73</v>
      </c>
      <c r="K134" s="23">
        <v>3716</v>
      </c>
      <c r="L134" s="18">
        <f t="shared" si="8"/>
        <v>245248.57</v>
      </c>
      <c r="M134" s="19">
        <f t="shared" si="0"/>
        <v>49049.71</v>
      </c>
      <c r="N134" s="18">
        <f t="shared" si="1"/>
        <v>294298.28000000003</v>
      </c>
    </row>
    <row r="135" spans="1:14" ht="15.75" thickBot="1" x14ac:dyDescent="0.3">
      <c r="A135" s="2" t="s">
        <v>17</v>
      </c>
      <c r="B135" s="2"/>
      <c r="C135" s="2"/>
      <c r="D135" s="2"/>
      <c r="E135" s="3"/>
      <c r="F135" s="3"/>
      <c r="G135" s="2"/>
      <c r="H135" s="4">
        <f>SUM(H9:H134)</f>
        <v>8011.3269999999902</v>
      </c>
      <c r="I135" s="2"/>
      <c r="J135" s="5"/>
      <c r="K135" s="2"/>
      <c r="L135" s="6">
        <f>SUM(L9:L134)</f>
        <v>28966423.069999993</v>
      </c>
      <c r="M135" s="6">
        <f>SUM(M9:M134)</f>
        <v>5793284.6499999994</v>
      </c>
      <c r="N135" s="6">
        <f>SUM(N9:N134)</f>
        <v>34759707.720000014</v>
      </c>
    </row>
    <row r="138" spans="1:14" x14ac:dyDescent="0.25">
      <c r="J138" s="14"/>
      <c r="K138" s="14"/>
      <c r="L138" s="14"/>
      <c r="M138" s="14"/>
      <c r="N138" s="14"/>
    </row>
    <row r="139" spans="1:14" ht="15" customHeight="1" x14ac:dyDescent="0.25">
      <c r="B139" s="27" t="s">
        <v>22</v>
      </c>
      <c r="C139" s="27"/>
      <c r="D139" s="27"/>
      <c r="E139" s="27"/>
      <c r="F139" s="15"/>
      <c r="J139" s="34" t="s">
        <v>23</v>
      </c>
      <c r="K139" s="34"/>
      <c r="L139" s="34"/>
      <c r="M139" s="34"/>
      <c r="N139" s="34"/>
    </row>
    <row r="140" spans="1:14" ht="15" customHeight="1" x14ac:dyDescent="0.25">
      <c r="B140" s="28" t="s">
        <v>24</v>
      </c>
      <c r="C140" s="28"/>
      <c r="D140" s="28"/>
      <c r="E140" s="28"/>
      <c r="F140" s="13"/>
      <c r="G140" s="13"/>
      <c r="J140" s="33" t="s">
        <v>24</v>
      </c>
      <c r="K140" s="33"/>
      <c r="L140" s="33"/>
      <c r="M140" s="33"/>
      <c r="N140" s="33"/>
    </row>
    <row r="141" spans="1:14" ht="15" customHeight="1" x14ac:dyDescent="0.25">
      <c r="B141" s="28" t="s">
        <v>28</v>
      </c>
      <c r="C141" s="28"/>
      <c r="D141" s="28"/>
      <c r="E141" s="28"/>
      <c r="F141" s="13"/>
      <c r="G141" s="13"/>
      <c r="J141" s="33" t="s">
        <v>26</v>
      </c>
      <c r="K141" s="33"/>
      <c r="L141" s="33"/>
      <c r="M141" s="33"/>
      <c r="N141" s="33"/>
    </row>
  </sheetData>
  <autoFilter ref="A8:XFA135" xr:uid="{4D410B44-5042-47C3-95B3-81BC3CAB52FA}"/>
  <mergeCells count="11">
    <mergeCell ref="B140:E140"/>
    <mergeCell ref="J140:N140"/>
    <mergeCell ref="B141:E141"/>
    <mergeCell ref="J141:N141"/>
    <mergeCell ref="A1:L1"/>
    <mergeCell ref="A2:F2"/>
    <mergeCell ref="A3:F3"/>
    <mergeCell ref="A4:F4"/>
    <mergeCell ref="A5:N5"/>
    <mergeCell ref="B139:E139"/>
    <mergeCell ref="J139:N1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5B3E-DC04-42C1-8387-9E975412C964}">
  <sheetPr>
    <tabColor theme="9" tint="-0.249977111117893"/>
  </sheetPr>
  <dimension ref="A1:XFA108"/>
  <sheetViews>
    <sheetView tabSelected="1" workbookViewId="0">
      <selection activeCell="G110" sqref="G110"/>
    </sheetView>
  </sheetViews>
  <sheetFormatPr defaultRowHeight="15" x14ac:dyDescent="0.25"/>
  <cols>
    <col min="2" max="2" width="14.85546875" customWidth="1"/>
    <col min="3" max="3" width="12.7109375" customWidth="1"/>
    <col min="4" max="4" width="11.5703125" customWidth="1"/>
    <col min="5" max="5" width="14.42578125" customWidth="1"/>
    <col min="6" max="6" width="15.7109375" customWidth="1"/>
    <col min="7" max="7" width="45.140625" customWidth="1"/>
    <col min="8" max="8" width="13.28515625" customWidth="1"/>
    <col min="9" max="9" width="16.42578125" customWidth="1"/>
    <col min="10" max="10" width="10.7109375" customWidth="1"/>
    <col min="11" max="11" width="14.5703125" customWidth="1"/>
    <col min="12" max="12" width="13.28515625" customWidth="1"/>
    <col min="13" max="13" width="13.42578125" customWidth="1"/>
    <col min="14" max="14" width="15.5703125" customWidth="1"/>
    <col min="16" max="16" width="9.5703125" bestFit="1" customWidth="1"/>
  </cols>
  <sheetData>
    <row r="1" spans="1:14 16381:16381" ht="18" x14ac:dyDescent="0.25">
      <c r="A1" s="30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4 16381:16381" ht="15.75" customHeight="1" x14ac:dyDescent="0.25">
      <c r="A2" s="31" t="s">
        <v>19</v>
      </c>
      <c r="B2" s="32"/>
      <c r="C2" s="32"/>
      <c r="D2" s="32"/>
      <c r="E2" s="32"/>
      <c r="F2" s="32"/>
      <c r="G2" s="8"/>
      <c r="H2" s="8"/>
      <c r="I2" s="8"/>
      <c r="J2" s="8"/>
      <c r="K2" s="9"/>
      <c r="L2" s="9"/>
    </row>
    <row r="3" spans="1:14 16381:16381" ht="15.75" customHeight="1" x14ac:dyDescent="0.25">
      <c r="A3" s="31" t="s">
        <v>27</v>
      </c>
      <c r="B3" s="32"/>
      <c r="C3" s="32"/>
      <c r="D3" s="32"/>
      <c r="E3" s="32"/>
      <c r="F3" s="32"/>
      <c r="G3" s="8"/>
      <c r="H3" s="8"/>
      <c r="I3" s="8"/>
      <c r="J3" s="8"/>
      <c r="K3" s="9"/>
      <c r="L3" s="9"/>
    </row>
    <row r="4" spans="1:14 16381:16381" ht="15.75" x14ac:dyDescent="0.25">
      <c r="A4" s="31" t="s">
        <v>173</v>
      </c>
      <c r="B4" s="32"/>
      <c r="C4" s="32"/>
      <c r="D4" s="32"/>
      <c r="E4" s="32"/>
      <c r="F4" s="32"/>
      <c r="G4" s="10"/>
      <c r="H4" s="8"/>
      <c r="I4" s="8"/>
      <c r="J4" s="8"/>
      <c r="K4" s="9"/>
      <c r="L4" s="9"/>
    </row>
    <row r="5" spans="1:14 16381:16381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 16381:16381" ht="15.75" thickBo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 16381:16381" ht="51.75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21</v>
      </c>
      <c r="I7" s="1" t="s">
        <v>7</v>
      </c>
      <c r="J7" s="1" t="s">
        <v>8</v>
      </c>
      <c r="K7" s="1" t="s">
        <v>20</v>
      </c>
      <c r="L7" s="1" t="s">
        <v>9</v>
      </c>
      <c r="M7" s="1" t="s">
        <v>10</v>
      </c>
      <c r="N7" s="1" t="s">
        <v>11</v>
      </c>
    </row>
    <row r="8" spans="1:14 16381:16381" x14ac:dyDescent="0.25">
      <c r="A8" s="16" t="s">
        <v>12</v>
      </c>
      <c r="B8" s="16" t="s">
        <v>13</v>
      </c>
      <c r="C8" s="16" t="s">
        <v>14</v>
      </c>
      <c r="D8" s="16" t="s">
        <v>15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6">
        <v>11</v>
      </c>
      <c r="L8" s="16">
        <v>12</v>
      </c>
      <c r="M8" s="16">
        <v>13</v>
      </c>
      <c r="N8" s="16">
        <v>14</v>
      </c>
      <c r="XFA8">
        <f>SUM(M8:XEZ8)</f>
        <v>27</v>
      </c>
    </row>
    <row r="9" spans="1:14 16381:16381" x14ac:dyDescent="0.25">
      <c r="A9" s="17">
        <v>1</v>
      </c>
      <c r="B9" s="21" t="s">
        <v>185</v>
      </c>
      <c r="C9" s="21" t="s">
        <v>311</v>
      </c>
      <c r="D9" s="21" t="s">
        <v>312</v>
      </c>
      <c r="E9" s="11" t="s">
        <v>25</v>
      </c>
      <c r="F9" s="11" t="s">
        <v>30</v>
      </c>
      <c r="G9" s="12" t="s">
        <v>31</v>
      </c>
      <c r="H9" s="22">
        <v>57.496000000000002</v>
      </c>
      <c r="I9" s="21" t="s">
        <v>200</v>
      </c>
      <c r="J9" s="21" t="s">
        <v>32</v>
      </c>
      <c r="K9" s="24">
        <v>2587</v>
      </c>
      <c r="L9" s="18">
        <f t="shared" ref="L9:L101" si="0">ROUND(K9*H9,2)</f>
        <v>148742.15</v>
      </c>
      <c r="M9" s="19">
        <f>ROUND(L9*0.2,2)</f>
        <v>29748.43</v>
      </c>
      <c r="N9" s="18">
        <f>ROUND(L9+M9,2)</f>
        <v>178490.58</v>
      </c>
    </row>
    <row r="10" spans="1:14 16381:16381" x14ac:dyDescent="0.25">
      <c r="A10" s="17">
        <v>2</v>
      </c>
      <c r="B10" s="21" t="s">
        <v>172</v>
      </c>
      <c r="C10" s="21" t="s">
        <v>313</v>
      </c>
      <c r="D10" s="21" t="s">
        <v>314</v>
      </c>
      <c r="E10" s="11" t="s">
        <v>25</v>
      </c>
      <c r="F10" s="11" t="s">
        <v>30</v>
      </c>
      <c r="G10" s="12" t="s">
        <v>31</v>
      </c>
      <c r="H10" s="22">
        <v>57.997999999999998</v>
      </c>
      <c r="I10" s="21" t="s">
        <v>416</v>
      </c>
      <c r="J10" s="21" t="s">
        <v>32</v>
      </c>
      <c r="K10" s="24">
        <v>2587</v>
      </c>
      <c r="L10" s="18">
        <f t="shared" si="0"/>
        <v>150040.82999999999</v>
      </c>
      <c r="M10" s="19">
        <f t="shared" ref="M10:M32" si="1">ROUND(L10*0.2,2)</f>
        <v>30008.17</v>
      </c>
      <c r="N10" s="18">
        <f t="shared" ref="N10:N32" si="2">ROUND(L10+M10,2)</f>
        <v>180049</v>
      </c>
    </row>
    <row r="11" spans="1:14 16381:16381" x14ac:dyDescent="0.25">
      <c r="A11" s="17">
        <v>3</v>
      </c>
      <c r="B11" s="21" t="s">
        <v>185</v>
      </c>
      <c r="C11" s="21" t="s">
        <v>311</v>
      </c>
      <c r="D11" s="21" t="s">
        <v>315</v>
      </c>
      <c r="E11" s="11" t="s">
        <v>25</v>
      </c>
      <c r="F11" s="11" t="s">
        <v>30</v>
      </c>
      <c r="G11" s="12" t="s">
        <v>31</v>
      </c>
      <c r="H11" s="22">
        <v>56.997</v>
      </c>
      <c r="I11" s="21" t="s">
        <v>200</v>
      </c>
      <c r="J11" s="21" t="s">
        <v>32</v>
      </c>
      <c r="K11" s="24">
        <v>2587</v>
      </c>
      <c r="L11" s="18">
        <f t="shared" si="0"/>
        <v>147451.24</v>
      </c>
      <c r="M11" s="19">
        <f t="shared" si="1"/>
        <v>29490.25</v>
      </c>
      <c r="N11" s="18">
        <f t="shared" si="2"/>
        <v>176941.49</v>
      </c>
    </row>
    <row r="12" spans="1:14 16381:16381" x14ac:dyDescent="0.25">
      <c r="A12" s="17">
        <v>4</v>
      </c>
      <c r="B12" s="21" t="s">
        <v>172</v>
      </c>
      <c r="C12" s="21" t="s">
        <v>313</v>
      </c>
      <c r="D12" s="21" t="s">
        <v>316</v>
      </c>
      <c r="E12" s="11" t="s">
        <v>25</v>
      </c>
      <c r="F12" s="11" t="s">
        <v>30</v>
      </c>
      <c r="G12" s="12" t="s">
        <v>31</v>
      </c>
      <c r="H12" s="22">
        <v>57.997</v>
      </c>
      <c r="I12" s="21" t="s">
        <v>416</v>
      </c>
      <c r="J12" s="21" t="s">
        <v>32</v>
      </c>
      <c r="K12" s="24">
        <v>2587</v>
      </c>
      <c r="L12" s="18">
        <f t="shared" si="0"/>
        <v>150038.24</v>
      </c>
      <c r="M12" s="19">
        <f t="shared" si="1"/>
        <v>30007.65</v>
      </c>
      <c r="N12" s="18">
        <f t="shared" si="2"/>
        <v>180045.89</v>
      </c>
    </row>
    <row r="13" spans="1:14 16381:16381" x14ac:dyDescent="0.25">
      <c r="A13" s="17">
        <v>5</v>
      </c>
      <c r="B13" s="21" t="s">
        <v>317</v>
      </c>
      <c r="C13" s="21" t="s">
        <v>318</v>
      </c>
      <c r="D13" s="21" t="s">
        <v>319</v>
      </c>
      <c r="E13" s="11" t="s">
        <v>25</v>
      </c>
      <c r="F13" s="11" t="s">
        <v>30</v>
      </c>
      <c r="G13" s="12" t="s">
        <v>31</v>
      </c>
      <c r="H13" s="22">
        <v>58.497</v>
      </c>
      <c r="I13" s="21" t="s">
        <v>74</v>
      </c>
      <c r="J13" s="21" t="s">
        <v>32</v>
      </c>
      <c r="K13" s="24">
        <v>2587</v>
      </c>
      <c r="L13" s="18">
        <f t="shared" si="0"/>
        <v>151331.74</v>
      </c>
      <c r="M13" s="19">
        <f t="shared" si="1"/>
        <v>30266.35</v>
      </c>
      <c r="N13" s="18">
        <f t="shared" si="2"/>
        <v>181598.09</v>
      </c>
    </row>
    <row r="14" spans="1:14 16381:16381" x14ac:dyDescent="0.25">
      <c r="A14" s="17">
        <v>6</v>
      </c>
      <c r="B14" s="21" t="s">
        <v>320</v>
      </c>
      <c r="C14" s="21" t="s">
        <v>321</v>
      </c>
      <c r="D14" s="21" t="s">
        <v>322</v>
      </c>
      <c r="E14" s="11" t="s">
        <v>25</v>
      </c>
      <c r="F14" s="11" t="s">
        <v>30</v>
      </c>
      <c r="G14" s="12" t="s">
        <v>31</v>
      </c>
      <c r="H14" s="22">
        <v>57.997</v>
      </c>
      <c r="I14" s="21" t="s">
        <v>110</v>
      </c>
      <c r="J14" s="21" t="s">
        <v>32</v>
      </c>
      <c r="K14" s="24">
        <v>2587</v>
      </c>
      <c r="L14" s="18">
        <f t="shared" si="0"/>
        <v>150038.24</v>
      </c>
      <c r="M14" s="19">
        <f t="shared" si="1"/>
        <v>30007.65</v>
      </c>
      <c r="N14" s="18">
        <f t="shared" si="2"/>
        <v>180045.89</v>
      </c>
    </row>
    <row r="15" spans="1:14 16381:16381" x14ac:dyDescent="0.25">
      <c r="A15" s="17">
        <v>7</v>
      </c>
      <c r="B15" s="21" t="s">
        <v>103</v>
      </c>
      <c r="C15" s="21" t="s">
        <v>323</v>
      </c>
      <c r="D15" s="21" t="s">
        <v>324</v>
      </c>
      <c r="E15" s="11" t="s">
        <v>25</v>
      </c>
      <c r="F15" s="11" t="s">
        <v>30</v>
      </c>
      <c r="G15" s="12" t="s">
        <v>31</v>
      </c>
      <c r="H15" s="22">
        <v>57.996000000000002</v>
      </c>
      <c r="I15" s="21" t="s">
        <v>320</v>
      </c>
      <c r="J15" s="21" t="s">
        <v>32</v>
      </c>
      <c r="K15" s="24">
        <v>2587</v>
      </c>
      <c r="L15" s="18">
        <f t="shared" si="0"/>
        <v>150035.65</v>
      </c>
      <c r="M15" s="19">
        <f t="shared" si="1"/>
        <v>30007.13</v>
      </c>
      <c r="N15" s="18">
        <f t="shared" si="2"/>
        <v>180042.78</v>
      </c>
    </row>
    <row r="16" spans="1:14 16381:16381" x14ac:dyDescent="0.25">
      <c r="A16" s="17">
        <v>8</v>
      </c>
      <c r="B16" s="21" t="s">
        <v>317</v>
      </c>
      <c r="C16" s="21" t="s">
        <v>318</v>
      </c>
      <c r="D16" s="21" t="s">
        <v>325</v>
      </c>
      <c r="E16" s="11" t="s">
        <v>25</v>
      </c>
      <c r="F16" s="11" t="s">
        <v>30</v>
      </c>
      <c r="G16" s="12" t="s">
        <v>31</v>
      </c>
      <c r="H16" s="22">
        <v>58.496000000000002</v>
      </c>
      <c r="I16" s="21" t="s">
        <v>74</v>
      </c>
      <c r="J16" s="21" t="s">
        <v>32</v>
      </c>
      <c r="K16" s="24">
        <v>2587</v>
      </c>
      <c r="L16" s="18">
        <f t="shared" si="0"/>
        <v>151329.15</v>
      </c>
      <c r="M16" s="19">
        <f t="shared" si="1"/>
        <v>30265.83</v>
      </c>
      <c r="N16" s="18">
        <f t="shared" si="2"/>
        <v>181594.98</v>
      </c>
    </row>
    <row r="17" spans="1:14" x14ac:dyDescent="0.25">
      <c r="A17" s="17">
        <v>9</v>
      </c>
      <c r="B17" s="21" t="s">
        <v>326</v>
      </c>
      <c r="C17" s="21" t="s">
        <v>327</v>
      </c>
      <c r="D17" s="21" t="s">
        <v>328</v>
      </c>
      <c r="E17" s="11" t="s">
        <v>25</v>
      </c>
      <c r="F17" s="11" t="s">
        <v>30</v>
      </c>
      <c r="G17" s="12" t="s">
        <v>31</v>
      </c>
      <c r="H17" s="22">
        <v>57.996000000000002</v>
      </c>
      <c r="I17" s="21" t="s">
        <v>416</v>
      </c>
      <c r="J17" s="21" t="s">
        <v>32</v>
      </c>
      <c r="K17" s="24">
        <v>2587</v>
      </c>
      <c r="L17" s="18">
        <f t="shared" si="0"/>
        <v>150035.65</v>
      </c>
      <c r="M17" s="19">
        <f t="shared" si="1"/>
        <v>30007.13</v>
      </c>
      <c r="N17" s="18">
        <f t="shared" si="2"/>
        <v>180042.78</v>
      </c>
    </row>
    <row r="18" spans="1:14" x14ac:dyDescent="0.25">
      <c r="A18" s="17">
        <v>10</v>
      </c>
      <c r="B18" s="21" t="s">
        <v>329</v>
      </c>
      <c r="C18" s="21" t="s">
        <v>330</v>
      </c>
      <c r="D18" s="21" t="s">
        <v>331</v>
      </c>
      <c r="E18" s="11" t="s">
        <v>25</v>
      </c>
      <c r="F18" s="11" t="s">
        <v>30</v>
      </c>
      <c r="G18" s="12" t="s">
        <v>31</v>
      </c>
      <c r="H18" s="22">
        <v>58.497</v>
      </c>
      <c r="I18" s="21" t="s">
        <v>320</v>
      </c>
      <c r="J18" s="21" t="s">
        <v>32</v>
      </c>
      <c r="K18" s="24">
        <v>2587</v>
      </c>
      <c r="L18" s="18">
        <f t="shared" si="0"/>
        <v>151331.74</v>
      </c>
      <c r="M18" s="19">
        <f t="shared" si="1"/>
        <v>30266.35</v>
      </c>
      <c r="N18" s="18">
        <f t="shared" si="2"/>
        <v>181598.09</v>
      </c>
    </row>
    <row r="19" spans="1:14" x14ac:dyDescent="0.25">
      <c r="A19" s="17">
        <v>11</v>
      </c>
      <c r="B19" s="21" t="s">
        <v>103</v>
      </c>
      <c r="C19" s="21" t="s">
        <v>323</v>
      </c>
      <c r="D19" s="21" t="s">
        <v>332</v>
      </c>
      <c r="E19" s="11" t="s">
        <v>25</v>
      </c>
      <c r="F19" s="11" t="s">
        <v>30</v>
      </c>
      <c r="G19" s="12" t="s">
        <v>31</v>
      </c>
      <c r="H19" s="22">
        <v>48.997</v>
      </c>
      <c r="I19" s="21" t="s">
        <v>320</v>
      </c>
      <c r="J19" s="21" t="s">
        <v>32</v>
      </c>
      <c r="K19" s="24">
        <v>2587</v>
      </c>
      <c r="L19" s="18">
        <f t="shared" si="0"/>
        <v>126755.24</v>
      </c>
      <c r="M19" s="19">
        <f t="shared" si="1"/>
        <v>25351.05</v>
      </c>
      <c r="N19" s="18">
        <f t="shared" si="2"/>
        <v>152106.29</v>
      </c>
    </row>
    <row r="20" spans="1:14" x14ac:dyDescent="0.25">
      <c r="A20" s="17">
        <v>12</v>
      </c>
      <c r="B20" s="21" t="s">
        <v>171</v>
      </c>
      <c r="C20" s="21" t="s">
        <v>333</v>
      </c>
      <c r="D20" s="21" t="s">
        <v>334</v>
      </c>
      <c r="E20" s="11" t="s">
        <v>25</v>
      </c>
      <c r="F20" s="11" t="s">
        <v>30</v>
      </c>
      <c r="G20" s="12" t="s">
        <v>31</v>
      </c>
      <c r="H20" s="22">
        <v>48.996000000000002</v>
      </c>
      <c r="I20" s="21" t="s">
        <v>417</v>
      </c>
      <c r="J20" s="21" t="s">
        <v>32</v>
      </c>
      <c r="K20" s="24">
        <v>2587</v>
      </c>
      <c r="L20" s="18">
        <f t="shared" si="0"/>
        <v>126752.65</v>
      </c>
      <c r="M20" s="19">
        <f t="shared" si="1"/>
        <v>25350.53</v>
      </c>
      <c r="N20" s="18">
        <f t="shared" si="2"/>
        <v>152103.18</v>
      </c>
    </row>
    <row r="21" spans="1:14" x14ac:dyDescent="0.25">
      <c r="A21" s="17">
        <v>13</v>
      </c>
      <c r="B21" s="21" t="s">
        <v>74</v>
      </c>
      <c r="C21" s="21" t="s">
        <v>335</v>
      </c>
      <c r="D21" s="21" t="s">
        <v>45</v>
      </c>
      <c r="E21" s="11" t="s">
        <v>25</v>
      </c>
      <c r="F21" s="11" t="s">
        <v>30</v>
      </c>
      <c r="G21" s="12" t="s">
        <v>31</v>
      </c>
      <c r="H21" s="22">
        <v>57.996000000000002</v>
      </c>
      <c r="I21" s="21" t="s">
        <v>77</v>
      </c>
      <c r="J21" s="21" t="s">
        <v>32</v>
      </c>
      <c r="K21" s="24">
        <v>2587</v>
      </c>
      <c r="L21" s="18">
        <f t="shared" si="0"/>
        <v>150035.65</v>
      </c>
      <c r="M21" s="19">
        <f t="shared" si="1"/>
        <v>30007.13</v>
      </c>
      <c r="N21" s="18">
        <f t="shared" si="2"/>
        <v>180042.78</v>
      </c>
    </row>
    <row r="22" spans="1:14" x14ac:dyDescent="0.25">
      <c r="A22" s="17">
        <v>14</v>
      </c>
      <c r="B22" s="21" t="s">
        <v>336</v>
      </c>
      <c r="C22" s="21" t="s">
        <v>337</v>
      </c>
      <c r="D22" s="21" t="s">
        <v>338</v>
      </c>
      <c r="E22" s="11" t="s">
        <v>25</v>
      </c>
      <c r="F22" s="11" t="s">
        <v>30</v>
      </c>
      <c r="G22" s="12" t="s">
        <v>31</v>
      </c>
      <c r="H22" s="22">
        <v>57.997</v>
      </c>
      <c r="I22" s="21" t="s">
        <v>326</v>
      </c>
      <c r="J22" s="21" t="s">
        <v>32</v>
      </c>
      <c r="K22" s="24">
        <v>2587</v>
      </c>
      <c r="L22" s="18">
        <f t="shared" si="0"/>
        <v>150038.24</v>
      </c>
      <c r="M22" s="19">
        <f t="shared" si="1"/>
        <v>30007.65</v>
      </c>
      <c r="N22" s="18">
        <f t="shared" si="2"/>
        <v>180045.89</v>
      </c>
    </row>
    <row r="23" spans="1:14" x14ac:dyDescent="0.25">
      <c r="A23" s="17">
        <v>15</v>
      </c>
      <c r="B23" s="21" t="s">
        <v>103</v>
      </c>
      <c r="C23" s="21" t="s">
        <v>323</v>
      </c>
      <c r="D23" s="21" t="s">
        <v>339</v>
      </c>
      <c r="E23" s="11" t="s">
        <v>25</v>
      </c>
      <c r="F23" s="11" t="s">
        <v>30</v>
      </c>
      <c r="G23" s="12" t="s">
        <v>31</v>
      </c>
      <c r="H23" s="22">
        <v>57.996000000000002</v>
      </c>
      <c r="I23" s="21" t="s">
        <v>320</v>
      </c>
      <c r="J23" s="21" t="s">
        <v>32</v>
      </c>
      <c r="K23" s="24">
        <v>2587</v>
      </c>
      <c r="L23" s="18">
        <f t="shared" si="0"/>
        <v>150035.65</v>
      </c>
      <c r="M23" s="19">
        <f t="shared" si="1"/>
        <v>30007.13</v>
      </c>
      <c r="N23" s="18">
        <f t="shared" si="2"/>
        <v>180042.78</v>
      </c>
    </row>
    <row r="24" spans="1:14" x14ac:dyDescent="0.25">
      <c r="A24" s="17">
        <v>16</v>
      </c>
      <c r="B24" s="21" t="s">
        <v>103</v>
      </c>
      <c r="C24" s="21" t="s">
        <v>323</v>
      </c>
      <c r="D24" s="21" t="s">
        <v>340</v>
      </c>
      <c r="E24" s="11" t="s">
        <v>25</v>
      </c>
      <c r="F24" s="11" t="s">
        <v>30</v>
      </c>
      <c r="G24" s="12" t="s">
        <v>31</v>
      </c>
      <c r="H24" s="22">
        <v>50.497</v>
      </c>
      <c r="I24" s="21" t="s">
        <v>320</v>
      </c>
      <c r="J24" s="21" t="s">
        <v>32</v>
      </c>
      <c r="K24" s="24">
        <v>2587</v>
      </c>
      <c r="L24" s="18">
        <f t="shared" si="0"/>
        <v>130635.74</v>
      </c>
      <c r="M24" s="19">
        <f t="shared" si="1"/>
        <v>26127.15</v>
      </c>
      <c r="N24" s="18">
        <f t="shared" si="2"/>
        <v>156762.89000000001</v>
      </c>
    </row>
    <row r="25" spans="1:14" x14ac:dyDescent="0.25">
      <c r="A25" s="17">
        <v>17</v>
      </c>
      <c r="B25" s="21" t="s">
        <v>317</v>
      </c>
      <c r="C25" s="21" t="s">
        <v>318</v>
      </c>
      <c r="D25" s="21" t="s">
        <v>341</v>
      </c>
      <c r="E25" s="11" t="s">
        <v>25</v>
      </c>
      <c r="F25" s="11" t="s">
        <v>30</v>
      </c>
      <c r="G25" s="12" t="s">
        <v>31</v>
      </c>
      <c r="H25" s="22">
        <v>49.997</v>
      </c>
      <c r="I25" s="21" t="s">
        <v>74</v>
      </c>
      <c r="J25" s="21" t="s">
        <v>32</v>
      </c>
      <c r="K25" s="24">
        <v>2587</v>
      </c>
      <c r="L25" s="18">
        <f t="shared" si="0"/>
        <v>129342.24</v>
      </c>
      <c r="M25" s="19">
        <f t="shared" si="1"/>
        <v>25868.45</v>
      </c>
      <c r="N25" s="18">
        <f t="shared" si="2"/>
        <v>155210.69</v>
      </c>
    </row>
    <row r="26" spans="1:14" x14ac:dyDescent="0.25">
      <c r="A26" s="17">
        <v>18</v>
      </c>
      <c r="B26" s="21" t="s">
        <v>38</v>
      </c>
      <c r="C26" s="21" t="s">
        <v>342</v>
      </c>
      <c r="D26" s="21" t="s">
        <v>343</v>
      </c>
      <c r="E26" s="11" t="s">
        <v>25</v>
      </c>
      <c r="F26" s="11" t="s">
        <v>30</v>
      </c>
      <c r="G26" s="12" t="s">
        <v>31</v>
      </c>
      <c r="H26" s="22">
        <v>48.997</v>
      </c>
      <c r="I26" s="21" t="s">
        <v>174</v>
      </c>
      <c r="J26" s="21" t="s">
        <v>32</v>
      </c>
      <c r="K26" s="24">
        <v>2587</v>
      </c>
      <c r="L26" s="18">
        <f t="shared" si="0"/>
        <v>126755.24</v>
      </c>
      <c r="M26" s="19">
        <f t="shared" si="1"/>
        <v>25351.05</v>
      </c>
      <c r="N26" s="18">
        <f t="shared" si="2"/>
        <v>152106.29</v>
      </c>
    </row>
    <row r="27" spans="1:14" x14ac:dyDescent="0.25">
      <c r="A27" s="17">
        <v>19</v>
      </c>
      <c r="B27" s="21" t="s">
        <v>320</v>
      </c>
      <c r="C27" s="21" t="s">
        <v>321</v>
      </c>
      <c r="D27" s="21" t="s">
        <v>344</v>
      </c>
      <c r="E27" s="11" t="s">
        <v>25</v>
      </c>
      <c r="F27" s="11" t="s">
        <v>30</v>
      </c>
      <c r="G27" s="12" t="s">
        <v>31</v>
      </c>
      <c r="H27" s="22">
        <v>49.496000000000002</v>
      </c>
      <c r="I27" s="21" t="s">
        <v>110</v>
      </c>
      <c r="J27" s="21" t="s">
        <v>32</v>
      </c>
      <c r="K27" s="24">
        <v>2587</v>
      </c>
      <c r="L27" s="18">
        <f t="shared" si="0"/>
        <v>128046.15</v>
      </c>
      <c r="M27" s="19">
        <f t="shared" si="1"/>
        <v>25609.23</v>
      </c>
      <c r="N27" s="18">
        <f t="shared" si="2"/>
        <v>153655.38</v>
      </c>
    </row>
    <row r="28" spans="1:14" x14ac:dyDescent="0.25">
      <c r="A28" s="17">
        <v>20</v>
      </c>
      <c r="B28" s="21" t="s">
        <v>185</v>
      </c>
      <c r="C28" s="21" t="s">
        <v>311</v>
      </c>
      <c r="D28" s="21" t="s">
        <v>345</v>
      </c>
      <c r="E28" s="11" t="s">
        <v>25</v>
      </c>
      <c r="F28" s="11" t="s">
        <v>30</v>
      </c>
      <c r="G28" s="12" t="s">
        <v>31</v>
      </c>
      <c r="H28" s="22">
        <v>57.496000000000002</v>
      </c>
      <c r="I28" s="21" t="s">
        <v>200</v>
      </c>
      <c r="J28" s="21" t="s">
        <v>32</v>
      </c>
      <c r="K28" s="24">
        <v>2587</v>
      </c>
      <c r="L28" s="18">
        <f t="shared" si="0"/>
        <v>148742.15</v>
      </c>
      <c r="M28" s="19">
        <f t="shared" si="1"/>
        <v>29748.43</v>
      </c>
      <c r="N28" s="18">
        <f t="shared" si="2"/>
        <v>178490.58</v>
      </c>
    </row>
    <row r="29" spans="1:14" x14ac:dyDescent="0.25">
      <c r="A29" s="17">
        <v>21</v>
      </c>
      <c r="B29" s="21" t="s">
        <v>317</v>
      </c>
      <c r="C29" s="21" t="s">
        <v>318</v>
      </c>
      <c r="D29" s="21" t="s">
        <v>346</v>
      </c>
      <c r="E29" s="11" t="s">
        <v>25</v>
      </c>
      <c r="F29" s="11" t="s">
        <v>30</v>
      </c>
      <c r="G29" s="12" t="s">
        <v>31</v>
      </c>
      <c r="H29" s="22">
        <v>58.496000000000002</v>
      </c>
      <c r="I29" s="21" t="s">
        <v>74</v>
      </c>
      <c r="J29" s="21" t="s">
        <v>32</v>
      </c>
      <c r="K29" s="24">
        <v>2587</v>
      </c>
      <c r="L29" s="18">
        <f t="shared" si="0"/>
        <v>151329.15</v>
      </c>
      <c r="M29" s="19">
        <f t="shared" si="1"/>
        <v>30265.83</v>
      </c>
      <c r="N29" s="18">
        <f t="shared" si="2"/>
        <v>181594.98</v>
      </c>
    </row>
    <row r="30" spans="1:14" x14ac:dyDescent="0.25">
      <c r="A30" s="17">
        <v>22</v>
      </c>
      <c r="B30" s="21" t="s">
        <v>347</v>
      </c>
      <c r="C30" s="21" t="s">
        <v>348</v>
      </c>
      <c r="D30" s="21" t="s">
        <v>349</v>
      </c>
      <c r="E30" s="11" t="s">
        <v>25</v>
      </c>
      <c r="F30" s="11" t="s">
        <v>30</v>
      </c>
      <c r="G30" s="12" t="s">
        <v>31</v>
      </c>
      <c r="H30" s="22">
        <v>47.996000000000002</v>
      </c>
      <c r="I30" s="21" t="s">
        <v>416</v>
      </c>
      <c r="J30" s="21" t="s">
        <v>32</v>
      </c>
      <c r="K30" s="24">
        <v>2587</v>
      </c>
      <c r="L30" s="18">
        <f t="shared" si="0"/>
        <v>124165.65</v>
      </c>
      <c r="M30" s="19">
        <f t="shared" si="1"/>
        <v>24833.13</v>
      </c>
      <c r="N30" s="18">
        <f t="shared" si="2"/>
        <v>148998.78</v>
      </c>
    </row>
    <row r="31" spans="1:14" x14ac:dyDescent="0.25">
      <c r="A31" s="17">
        <v>23</v>
      </c>
      <c r="B31" s="21" t="s">
        <v>329</v>
      </c>
      <c r="C31" s="21" t="s">
        <v>330</v>
      </c>
      <c r="D31" s="21" t="s">
        <v>350</v>
      </c>
      <c r="E31" s="11" t="s">
        <v>25</v>
      </c>
      <c r="F31" s="11" t="s">
        <v>30</v>
      </c>
      <c r="G31" s="12" t="s">
        <v>31</v>
      </c>
      <c r="H31" s="22">
        <v>50.497</v>
      </c>
      <c r="I31" s="21" t="s">
        <v>320</v>
      </c>
      <c r="J31" s="21" t="s">
        <v>32</v>
      </c>
      <c r="K31" s="24">
        <v>2587</v>
      </c>
      <c r="L31" s="18">
        <f t="shared" si="0"/>
        <v>130635.74</v>
      </c>
      <c r="M31" s="19">
        <f t="shared" si="1"/>
        <v>26127.15</v>
      </c>
      <c r="N31" s="18">
        <f t="shared" si="2"/>
        <v>156762.89000000001</v>
      </c>
    </row>
    <row r="32" spans="1:14" x14ac:dyDescent="0.25">
      <c r="A32" s="17">
        <v>24</v>
      </c>
      <c r="B32" s="21" t="s">
        <v>185</v>
      </c>
      <c r="C32" s="21" t="s">
        <v>311</v>
      </c>
      <c r="D32" s="21" t="s">
        <v>351</v>
      </c>
      <c r="E32" s="11" t="s">
        <v>25</v>
      </c>
      <c r="F32" s="11" t="s">
        <v>30</v>
      </c>
      <c r="G32" s="12" t="s">
        <v>31</v>
      </c>
      <c r="H32" s="22">
        <v>49.997999999999998</v>
      </c>
      <c r="I32" s="21" t="s">
        <v>200</v>
      </c>
      <c r="J32" s="21" t="s">
        <v>32</v>
      </c>
      <c r="K32" s="24">
        <v>2587</v>
      </c>
      <c r="L32" s="18">
        <f t="shared" si="0"/>
        <v>129344.83</v>
      </c>
      <c r="M32" s="19">
        <f t="shared" si="1"/>
        <v>25868.97</v>
      </c>
      <c r="N32" s="18">
        <f t="shared" si="2"/>
        <v>155213.79999999999</v>
      </c>
    </row>
    <row r="33" spans="1:14" x14ac:dyDescent="0.25">
      <c r="A33" s="17">
        <v>25</v>
      </c>
      <c r="B33" s="21" t="s">
        <v>185</v>
      </c>
      <c r="C33" s="21" t="s">
        <v>311</v>
      </c>
      <c r="D33" s="21" t="s">
        <v>352</v>
      </c>
      <c r="E33" s="11" t="s">
        <v>25</v>
      </c>
      <c r="F33" s="11" t="s">
        <v>30</v>
      </c>
      <c r="G33" s="12" t="s">
        <v>31</v>
      </c>
      <c r="H33" s="22">
        <v>50.024000000000001</v>
      </c>
      <c r="I33" s="21" t="s">
        <v>200</v>
      </c>
      <c r="J33" s="21" t="s">
        <v>32</v>
      </c>
      <c r="K33" s="24">
        <v>2587</v>
      </c>
      <c r="L33" s="18">
        <f t="shared" si="0"/>
        <v>129412.09</v>
      </c>
      <c r="M33" s="19">
        <f t="shared" ref="M33:M101" si="3">ROUND(L33*0.2,2)</f>
        <v>25882.42</v>
      </c>
      <c r="N33" s="18">
        <f t="shared" ref="N33:N101" si="4">ROUND(L33+M33,2)</f>
        <v>155294.51</v>
      </c>
    </row>
    <row r="34" spans="1:14" x14ac:dyDescent="0.25">
      <c r="A34" s="17">
        <v>26</v>
      </c>
      <c r="B34" s="21" t="s">
        <v>317</v>
      </c>
      <c r="C34" s="21" t="s">
        <v>318</v>
      </c>
      <c r="D34" s="21" t="s">
        <v>353</v>
      </c>
      <c r="E34" s="11" t="s">
        <v>25</v>
      </c>
      <c r="F34" s="11" t="s">
        <v>30</v>
      </c>
      <c r="G34" s="12" t="s">
        <v>31</v>
      </c>
      <c r="H34" s="22">
        <v>49.997999999999998</v>
      </c>
      <c r="I34" s="21" t="s">
        <v>74</v>
      </c>
      <c r="J34" s="21" t="s">
        <v>32</v>
      </c>
      <c r="K34" s="24">
        <v>2587</v>
      </c>
      <c r="L34" s="18">
        <f t="shared" si="0"/>
        <v>129344.83</v>
      </c>
      <c r="M34" s="19">
        <f t="shared" si="3"/>
        <v>25868.97</v>
      </c>
      <c r="N34" s="18">
        <f t="shared" si="4"/>
        <v>155213.79999999999</v>
      </c>
    </row>
    <row r="35" spans="1:14" x14ac:dyDescent="0.25">
      <c r="A35" s="17">
        <v>27</v>
      </c>
      <c r="B35" s="21" t="s">
        <v>336</v>
      </c>
      <c r="C35" s="21" t="s">
        <v>337</v>
      </c>
      <c r="D35" s="21" t="s">
        <v>354</v>
      </c>
      <c r="E35" s="11" t="s">
        <v>25</v>
      </c>
      <c r="F35" s="11" t="s">
        <v>30</v>
      </c>
      <c r="G35" s="12" t="s">
        <v>31</v>
      </c>
      <c r="H35" s="22">
        <v>48.997</v>
      </c>
      <c r="I35" s="21" t="s">
        <v>326</v>
      </c>
      <c r="J35" s="21" t="s">
        <v>32</v>
      </c>
      <c r="K35" s="24">
        <v>2587</v>
      </c>
      <c r="L35" s="18">
        <f t="shared" si="0"/>
        <v>126755.24</v>
      </c>
      <c r="M35" s="19">
        <f t="shared" si="3"/>
        <v>25351.05</v>
      </c>
      <c r="N35" s="18">
        <f t="shared" si="4"/>
        <v>152106.29</v>
      </c>
    </row>
    <row r="36" spans="1:14" x14ac:dyDescent="0.25">
      <c r="A36" s="17">
        <v>28</v>
      </c>
      <c r="B36" s="21" t="s">
        <v>185</v>
      </c>
      <c r="C36" s="21" t="s">
        <v>311</v>
      </c>
      <c r="D36" s="21" t="s">
        <v>355</v>
      </c>
      <c r="E36" s="11" t="s">
        <v>25</v>
      </c>
      <c r="F36" s="11" t="s">
        <v>30</v>
      </c>
      <c r="G36" s="12" t="s">
        <v>31</v>
      </c>
      <c r="H36" s="22">
        <v>48.996000000000002</v>
      </c>
      <c r="I36" s="21" t="s">
        <v>200</v>
      </c>
      <c r="J36" s="21" t="s">
        <v>32</v>
      </c>
      <c r="K36" s="24">
        <v>2587</v>
      </c>
      <c r="L36" s="18">
        <f t="shared" si="0"/>
        <v>126752.65</v>
      </c>
      <c r="M36" s="19">
        <f t="shared" si="3"/>
        <v>25350.53</v>
      </c>
      <c r="N36" s="18">
        <f t="shared" si="4"/>
        <v>152103.18</v>
      </c>
    </row>
    <row r="37" spans="1:14" x14ac:dyDescent="0.25">
      <c r="A37" s="17">
        <v>29</v>
      </c>
      <c r="B37" s="21" t="s">
        <v>320</v>
      </c>
      <c r="C37" s="21" t="s">
        <v>321</v>
      </c>
      <c r="D37" s="21" t="s">
        <v>54</v>
      </c>
      <c r="E37" s="11" t="s">
        <v>25</v>
      </c>
      <c r="F37" s="11" t="s">
        <v>30</v>
      </c>
      <c r="G37" s="12" t="s">
        <v>31</v>
      </c>
      <c r="H37" s="22">
        <v>49.497</v>
      </c>
      <c r="I37" s="21" t="s">
        <v>110</v>
      </c>
      <c r="J37" s="21" t="s">
        <v>32</v>
      </c>
      <c r="K37" s="24">
        <v>2587</v>
      </c>
      <c r="L37" s="18">
        <f t="shared" si="0"/>
        <v>128048.74</v>
      </c>
      <c r="M37" s="19">
        <f t="shared" si="3"/>
        <v>25609.75</v>
      </c>
      <c r="N37" s="18">
        <f t="shared" si="4"/>
        <v>153658.49</v>
      </c>
    </row>
    <row r="38" spans="1:14" x14ac:dyDescent="0.25">
      <c r="A38" s="17">
        <v>30</v>
      </c>
      <c r="B38" s="21" t="s">
        <v>336</v>
      </c>
      <c r="C38" s="21" t="s">
        <v>337</v>
      </c>
      <c r="D38" s="21" t="s">
        <v>35</v>
      </c>
      <c r="E38" s="11" t="s">
        <v>25</v>
      </c>
      <c r="F38" s="11" t="s">
        <v>30</v>
      </c>
      <c r="G38" s="12" t="s">
        <v>31</v>
      </c>
      <c r="H38" s="22">
        <v>57.997</v>
      </c>
      <c r="I38" s="21" t="s">
        <v>326</v>
      </c>
      <c r="J38" s="21" t="s">
        <v>32</v>
      </c>
      <c r="K38" s="24">
        <v>2587</v>
      </c>
      <c r="L38" s="18">
        <f t="shared" si="0"/>
        <v>150038.24</v>
      </c>
      <c r="M38" s="19">
        <f t="shared" si="3"/>
        <v>30007.65</v>
      </c>
      <c r="N38" s="18">
        <f t="shared" si="4"/>
        <v>180045.89</v>
      </c>
    </row>
    <row r="39" spans="1:14" x14ac:dyDescent="0.25">
      <c r="A39" s="17">
        <v>31</v>
      </c>
      <c r="B39" s="21" t="s">
        <v>326</v>
      </c>
      <c r="C39" s="21" t="s">
        <v>327</v>
      </c>
      <c r="D39" s="21" t="s">
        <v>356</v>
      </c>
      <c r="E39" s="11" t="s">
        <v>25</v>
      </c>
      <c r="F39" s="11" t="s">
        <v>30</v>
      </c>
      <c r="G39" s="12" t="s">
        <v>31</v>
      </c>
      <c r="H39" s="22">
        <v>48.997999999999998</v>
      </c>
      <c r="I39" s="21" t="s">
        <v>416</v>
      </c>
      <c r="J39" s="21" t="s">
        <v>32</v>
      </c>
      <c r="K39" s="24">
        <v>2587</v>
      </c>
      <c r="L39" s="18">
        <f t="shared" si="0"/>
        <v>126757.83</v>
      </c>
      <c r="M39" s="19">
        <f t="shared" si="3"/>
        <v>25351.57</v>
      </c>
      <c r="N39" s="18">
        <f t="shared" si="4"/>
        <v>152109.4</v>
      </c>
    </row>
    <row r="40" spans="1:14" x14ac:dyDescent="0.25">
      <c r="A40" s="17">
        <v>32</v>
      </c>
      <c r="B40" s="21" t="s">
        <v>185</v>
      </c>
      <c r="C40" s="21" t="s">
        <v>311</v>
      </c>
      <c r="D40" s="21" t="s">
        <v>357</v>
      </c>
      <c r="E40" s="11" t="s">
        <v>25</v>
      </c>
      <c r="F40" s="11" t="s">
        <v>30</v>
      </c>
      <c r="G40" s="12" t="s">
        <v>31</v>
      </c>
      <c r="H40" s="22">
        <v>46.996000000000002</v>
      </c>
      <c r="I40" s="21" t="s">
        <v>200</v>
      </c>
      <c r="J40" s="21" t="s">
        <v>32</v>
      </c>
      <c r="K40" s="24">
        <v>2587</v>
      </c>
      <c r="L40" s="18">
        <f t="shared" si="0"/>
        <v>121578.65</v>
      </c>
      <c r="M40" s="19">
        <f t="shared" si="3"/>
        <v>24315.73</v>
      </c>
      <c r="N40" s="18">
        <f t="shared" si="4"/>
        <v>145894.38</v>
      </c>
    </row>
    <row r="41" spans="1:14" x14ac:dyDescent="0.25">
      <c r="A41" s="17">
        <v>33</v>
      </c>
      <c r="B41" s="21" t="s">
        <v>336</v>
      </c>
      <c r="C41" s="21" t="s">
        <v>337</v>
      </c>
      <c r="D41" s="21" t="s">
        <v>358</v>
      </c>
      <c r="E41" s="11" t="s">
        <v>25</v>
      </c>
      <c r="F41" s="11" t="s">
        <v>30</v>
      </c>
      <c r="G41" s="12" t="s">
        <v>31</v>
      </c>
      <c r="H41" s="22">
        <v>48.997</v>
      </c>
      <c r="I41" s="21" t="s">
        <v>326</v>
      </c>
      <c r="J41" s="21" t="s">
        <v>32</v>
      </c>
      <c r="K41" s="24">
        <v>2587</v>
      </c>
      <c r="L41" s="18">
        <f t="shared" si="0"/>
        <v>126755.24</v>
      </c>
      <c r="M41" s="19">
        <f t="shared" si="3"/>
        <v>25351.05</v>
      </c>
      <c r="N41" s="18">
        <f t="shared" si="4"/>
        <v>152106.29</v>
      </c>
    </row>
    <row r="42" spans="1:14" x14ac:dyDescent="0.25">
      <c r="A42" s="17">
        <v>34</v>
      </c>
      <c r="B42" s="21" t="s">
        <v>329</v>
      </c>
      <c r="C42" s="21" t="s">
        <v>330</v>
      </c>
      <c r="D42" s="21" t="s">
        <v>359</v>
      </c>
      <c r="E42" s="11" t="s">
        <v>25</v>
      </c>
      <c r="F42" s="11" t="s">
        <v>30</v>
      </c>
      <c r="G42" s="12" t="s">
        <v>31</v>
      </c>
      <c r="H42" s="22">
        <v>49.497</v>
      </c>
      <c r="I42" s="21" t="s">
        <v>320</v>
      </c>
      <c r="J42" s="21" t="s">
        <v>32</v>
      </c>
      <c r="K42" s="24">
        <v>2587</v>
      </c>
      <c r="L42" s="18">
        <f t="shared" si="0"/>
        <v>128048.74</v>
      </c>
      <c r="M42" s="19">
        <f t="shared" si="3"/>
        <v>25609.75</v>
      </c>
      <c r="N42" s="18">
        <f t="shared" si="4"/>
        <v>153658.49</v>
      </c>
    </row>
    <row r="43" spans="1:14" x14ac:dyDescent="0.25">
      <c r="A43" s="17">
        <v>35</v>
      </c>
      <c r="B43" s="21" t="s">
        <v>308</v>
      </c>
      <c r="C43" s="21" t="s">
        <v>360</v>
      </c>
      <c r="D43" s="21" t="s">
        <v>361</v>
      </c>
      <c r="E43" s="11" t="s">
        <v>25</v>
      </c>
      <c r="F43" s="11" t="s">
        <v>30</v>
      </c>
      <c r="G43" s="12" t="s">
        <v>31</v>
      </c>
      <c r="H43" s="22">
        <v>48.997999999999998</v>
      </c>
      <c r="I43" s="21" t="s">
        <v>310</v>
      </c>
      <c r="J43" s="21" t="s">
        <v>32</v>
      </c>
      <c r="K43" s="24">
        <v>2587</v>
      </c>
      <c r="L43" s="18">
        <f t="shared" si="0"/>
        <v>126757.83</v>
      </c>
      <c r="M43" s="19">
        <f t="shared" si="3"/>
        <v>25351.57</v>
      </c>
      <c r="N43" s="18">
        <f t="shared" si="4"/>
        <v>152109.4</v>
      </c>
    </row>
    <row r="44" spans="1:14" x14ac:dyDescent="0.25">
      <c r="A44" s="17">
        <v>36</v>
      </c>
      <c r="B44" s="21" t="s">
        <v>317</v>
      </c>
      <c r="C44" s="21" t="s">
        <v>318</v>
      </c>
      <c r="D44" s="21" t="s">
        <v>362</v>
      </c>
      <c r="E44" s="11" t="s">
        <v>25</v>
      </c>
      <c r="F44" s="11" t="s">
        <v>30</v>
      </c>
      <c r="G44" s="12" t="s">
        <v>31</v>
      </c>
      <c r="H44" s="22">
        <v>49.997</v>
      </c>
      <c r="I44" s="21" t="s">
        <v>74</v>
      </c>
      <c r="J44" s="21" t="s">
        <v>32</v>
      </c>
      <c r="K44" s="24">
        <v>2587</v>
      </c>
      <c r="L44" s="18">
        <f t="shared" si="0"/>
        <v>129342.24</v>
      </c>
      <c r="M44" s="19">
        <f t="shared" si="3"/>
        <v>25868.45</v>
      </c>
      <c r="N44" s="18">
        <f t="shared" si="4"/>
        <v>155210.69</v>
      </c>
    </row>
    <row r="45" spans="1:14" x14ac:dyDescent="0.25">
      <c r="A45" s="17">
        <v>37</v>
      </c>
      <c r="B45" s="21" t="s">
        <v>185</v>
      </c>
      <c r="C45" s="21" t="s">
        <v>311</v>
      </c>
      <c r="D45" s="21" t="s">
        <v>363</v>
      </c>
      <c r="E45" s="11" t="s">
        <v>25</v>
      </c>
      <c r="F45" s="11" t="s">
        <v>30</v>
      </c>
      <c r="G45" s="12" t="s">
        <v>31</v>
      </c>
      <c r="H45" s="22">
        <v>46.997999999999998</v>
      </c>
      <c r="I45" s="21" t="s">
        <v>200</v>
      </c>
      <c r="J45" s="21" t="s">
        <v>32</v>
      </c>
      <c r="K45" s="24">
        <v>2587</v>
      </c>
      <c r="L45" s="18">
        <f t="shared" si="0"/>
        <v>121583.83</v>
      </c>
      <c r="M45" s="19">
        <f t="shared" si="3"/>
        <v>24316.77</v>
      </c>
      <c r="N45" s="18">
        <f t="shared" si="4"/>
        <v>145900.6</v>
      </c>
    </row>
    <row r="46" spans="1:14" x14ac:dyDescent="0.25">
      <c r="A46" s="17">
        <v>38</v>
      </c>
      <c r="B46" s="21" t="s">
        <v>185</v>
      </c>
      <c r="C46" s="21" t="s">
        <v>311</v>
      </c>
      <c r="D46" s="21" t="s">
        <v>364</v>
      </c>
      <c r="E46" s="11" t="s">
        <v>25</v>
      </c>
      <c r="F46" s="11" t="s">
        <v>30</v>
      </c>
      <c r="G46" s="12" t="s">
        <v>31</v>
      </c>
      <c r="H46" s="22">
        <v>46.997999999999998</v>
      </c>
      <c r="I46" s="21" t="s">
        <v>200</v>
      </c>
      <c r="J46" s="21" t="s">
        <v>32</v>
      </c>
      <c r="K46" s="24">
        <v>2587</v>
      </c>
      <c r="L46" s="18">
        <f t="shared" si="0"/>
        <v>121583.83</v>
      </c>
      <c r="M46" s="19">
        <f t="shared" si="3"/>
        <v>24316.77</v>
      </c>
      <c r="N46" s="18">
        <f t="shared" si="4"/>
        <v>145900.6</v>
      </c>
    </row>
    <row r="47" spans="1:14" x14ac:dyDescent="0.25">
      <c r="A47" s="17">
        <v>39</v>
      </c>
      <c r="B47" s="21" t="s">
        <v>317</v>
      </c>
      <c r="C47" s="21" t="s">
        <v>318</v>
      </c>
      <c r="D47" s="21" t="s">
        <v>365</v>
      </c>
      <c r="E47" s="11" t="s">
        <v>25</v>
      </c>
      <c r="F47" s="11" t="s">
        <v>30</v>
      </c>
      <c r="G47" s="12" t="s">
        <v>31</v>
      </c>
      <c r="H47" s="22">
        <v>49.997</v>
      </c>
      <c r="I47" s="21" t="s">
        <v>74</v>
      </c>
      <c r="J47" s="21" t="s">
        <v>32</v>
      </c>
      <c r="K47" s="24">
        <v>2587</v>
      </c>
      <c r="L47" s="18">
        <f t="shared" si="0"/>
        <v>129342.24</v>
      </c>
      <c r="M47" s="19">
        <f t="shared" si="3"/>
        <v>25868.45</v>
      </c>
      <c r="N47" s="18">
        <f t="shared" si="4"/>
        <v>155210.69</v>
      </c>
    </row>
    <row r="48" spans="1:14" x14ac:dyDescent="0.25">
      <c r="A48" s="17">
        <v>40</v>
      </c>
      <c r="B48" s="21" t="s">
        <v>74</v>
      </c>
      <c r="C48" s="21" t="s">
        <v>335</v>
      </c>
      <c r="D48" s="21" t="s">
        <v>366</v>
      </c>
      <c r="E48" s="11" t="s">
        <v>25</v>
      </c>
      <c r="F48" s="11" t="s">
        <v>30</v>
      </c>
      <c r="G48" s="12" t="s">
        <v>31</v>
      </c>
      <c r="H48" s="22">
        <v>48.996000000000002</v>
      </c>
      <c r="I48" s="21" t="s">
        <v>77</v>
      </c>
      <c r="J48" s="21" t="s">
        <v>32</v>
      </c>
      <c r="K48" s="24">
        <v>2587</v>
      </c>
      <c r="L48" s="18">
        <f t="shared" si="0"/>
        <v>126752.65</v>
      </c>
      <c r="M48" s="19">
        <f t="shared" si="3"/>
        <v>25350.53</v>
      </c>
      <c r="N48" s="18">
        <f t="shared" si="4"/>
        <v>152103.18</v>
      </c>
    </row>
    <row r="49" spans="1:14" x14ac:dyDescent="0.25">
      <c r="A49" s="17">
        <v>41</v>
      </c>
      <c r="B49" s="21" t="s">
        <v>171</v>
      </c>
      <c r="C49" s="21" t="s">
        <v>333</v>
      </c>
      <c r="D49" s="21" t="s">
        <v>367</v>
      </c>
      <c r="E49" s="11" t="s">
        <v>25</v>
      </c>
      <c r="F49" s="11" t="s">
        <v>30</v>
      </c>
      <c r="G49" s="12" t="s">
        <v>31</v>
      </c>
      <c r="H49" s="22">
        <v>48.997</v>
      </c>
      <c r="I49" s="21" t="s">
        <v>417</v>
      </c>
      <c r="J49" s="21" t="s">
        <v>32</v>
      </c>
      <c r="K49" s="24">
        <v>2587</v>
      </c>
      <c r="L49" s="18">
        <f t="shared" si="0"/>
        <v>126755.24</v>
      </c>
      <c r="M49" s="19">
        <f t="shared" si="3"/>
        <v>25351.05</v>
      </c>
      <c r="N49" s="18">
        <f t="shared" si="4"/>
        <v>152106.29</v>
      </c>
    </row>
    <row r="50" spans="1:14" x14ac:dyDescent="0.25">
      <c r="A50" s="17">
        <v>42</v>
      </c>
      <c r="B50" s="21" t="s">
        <v>320</v>
      </c>
      <c r="C50" s="21" t="s">
        <v>321</v>
      </c>
      <c r="D50" s="21" t="s">
        <v>368</v>
      </c>
      <c r="E50" s="11" t="s">
        <v>25</v>
      </c>
      <c r="F50" s="11" t="s">
        <v>30</v>
      </c>
      <c r="G50" s="12" t="s">
        <v>31</v>
      </c>
      <c r="H50" s="22">
        <v>49.996000000000002</v>
      </c>
      <c r="I50" s="21" t="s">
        <v>110</v>
      </c>
      <c r="J50" s="21" t="s">
        <v>32</v>
      </c>
      <c r="K50" s="24">
        <v>2587</v>
      </c>
      <c r="L50" s="18">
        <f t="shared" si="0"/>
        <v>129339.65</v>
      </c>
      <c r="M50" s="19">
        <f t="shared" si="3"/>
        <v>25867.93</v>
      </c>
      <c r="N50" s="18">
        <f t="shared" si="4"/>
        <v>155207.57999999999</v>
      </c>
    </row>
    <row r="51" spans="1:14" x14ac:dyDescent="0.25">
      <c r="A51" s="17">
        <v>43</v>
      </c>
      <c r="B51" s="21" t="s">
        <v>329</v>
      </c>
      <c r="C51" s="21" t="s">
        <v>330</v>
      </c>
      <c r="D51" s="21" t="s">
        <v>369</v>
      </c>
      <c r="E51" s="11" t="s">
        <v>25</v>
      </c>
      <c r="F51" s="11" t="s">
        <v>30</v>
      </c>
      <c r="G51" s="12" t="s">
        <v>31</v>
      </c>
      <c r="H51" s="22">
        <v>49.496000000000002</v>
      </c>
      <c r="I51" s="21" t="s">
        <v>320</v>
      </c>
      <c r="J51" s="21" t="s">
        <v>32</v>
      </c>
      <c r="K51" s="24">
        <v>2587</v>
      </c>
      <c r="L51" s="18">
        <f t="shared" si="0"/>
        <v>128046.15</v>
      </c>
      <c r="M51" s="19">
        <f t="shared" si="3"/>
        <v>25609.23</v>
      </c>
      <c r="N51" s="18">
        <f t="shared" si="4"/>
        <v>153655.38</v>
      </c>
    </row>
    <row r="52" spans="1:14" x14ac:dyDescent="0.25">
      <c r="A52" s="17">
        <v>44</v>
      </c>
      <c r="B52" s="21" t="s">
        <v>185</v>
      </c>
      <c r="C52" s="21" t="s">
        <v>311</v>
      </c>
      <c r="D52" s="21" t="s">
        <v>370</v>
      </c>
      <c r="E52" s="11" t="s">
        <v>25</v>
      </c>
      <c r="F52" s="11" t="s">
        <v>30</v>
      </c>
      <c r="G52" s="12" t="s">
        <v>31</v>
      </c>
      <c r="H52" s="22">
        <v>48.996000000000002</v>
      </c>
      <c r="I52" s="21" t="s">
        <v>200</v>
      </c>
      <c r="J52" s="21" t="s">
        <v>32</v>
      </c>
      <c r="K52" s="24">
        <v>2587</v>
      </c>
      <c r="L52" s="18">
        <f t="shared" si="0"/>
        <v>126752.65</v>
      </c>
      <c r="M52" s="19">
        <f t="shared" si="3"/>
        <v>25350.53</v>
      </c>
      <c r="N52" s="18">
        <f t="shared" si="4"/>
        <v>152103.18</v>
      </c>
    </row>
    <row r="53" spans="1:14" x14ac:dyDescent="0.25">
      <c r="A53" s="17">
        <v>45</v>
      </c>
      <c r="B53" s="21" t="s">
        <v>308</v>
      </c>
      <c r="C53" s="21" t="s">
        <v>371</v>
      </c>
      <c r="D53" s="21" t="s">
        <v>372</v>
      </c>
      <c r="E53" s="11" t="s">
        <v>25</v>
      </c>
      <c r="F53" s="11" t="s">
        <v>30</v>
      </c>
      <c r="G53" s="12" t="s">
        <v>31</v>
      </c>
      <c r="H53" s="22">
        <v>48.997999999999998</v>
      </c>
      <c r="I53" s="21" t="s">
        <v>310</v>
      </c>
      <c r="J53" s="21" t="s">
        <v>32</v>
      </c>
      <c r="K53" s="24">
        <v>2587</v>
      </c>
      <c r="L53" s="18">
        <f t="shared" si="0"/>
        <v>126757.83</v>
      </c>
      <c r="M53" s="19">
        <f t="shared" si="3"/>
        <v>25351.57</v>
      </c>
      <c r="N53" s="18">
        <f t="shared" si="4"/>
        <v>152109.4</v>
      </c>
    </row>
    <row r="54" spans="1:14" x14ac:dyDescent="0.25">
      <c r="A54" s="17">
        <v>46</v>
      </c>
      <c r="B54" s="21" t="s">
        <v>317</v>
      </c>
      <c r="C54" s="21" t="s">
        <v>318</v>
      </c>
      <c r="D54" s="21" t="s">
        <v>373</v>
      </c>
      <c r="E54" s="11" t="s">
        <v>25</v>
      </c>
      <c r="F54" s="11" t="s">
        <v>30</v>
      </c>
      <c r="G54" s="12" t="s">
        <v>31</v>
      </c>
      <c r="H54" s="22">
        <v>48.997999999999998</v>
      </c>
      <c r="I54" s="21" t="s">
        <v>74</v>
      </c>
      <c r="J54" s="21" t="s">
        <v>32</v>
      </c>
      <c r="K54" s="24">
        <v>2587</v>
      </c>
      <c r="L54" s="18">
        <f t="shared" si="0"/>
        <v>126757.83</v>
      </c>
      <c r="M54" s="19">
        <f t="shared" si="3"/>
        <v>25351.57</v>
      </c>
      <c r="N54" s="18">
        <f t="shared" si="4"/>
        <v>152109.4</v>
      </c>
    </row>
    <row r="55" spans="1:14" x14ac:dyDescent="0.25">
      <c r="A55" s="17">
        <v>47</v>
      </c>
      <c r="B55" s="21" t="s">
        <v>171</v>
      </c>
      <c r="C55" s="21" t="s">
        <v>333</v>
      </c>
      <c r="D55" s="21" t="s">
        <v>374</v>
      </c>
      <c r="E55" s="11" t="s">
        <v>25</v>
      </c>
      <c r="F55" s="11" t="s">
        <v>30</v>
      </c>
      <c r="G55" s="12" t="s">
        <v>31</v>
      </c>
      <c r="H55" s="22">
        <v>48.997</v>
      </c>
      <c r="I55" s="21" t="s">
        <v>417</v>
      </c>
      <c r="J55" s="21" t="s">
        <v>32</v>
      </c>
      <c r="K55" s="24">
        <v>2587</v>
      </c>
      <c r="L55" s="18">
        <f t="shared" si="0"/>
        <v>126755.24</v>
      </c>
      <c r="M55" s="19">
        <f t="shared" si="3"/>
        <v>25351.05</v>
      </c>
      <c r="N55" s="18">
        <f t="shared" si="4"/>
        <v>152106.29</v>
      </c>
    </row>
    <row r="56" spans="1:14" x14ac:dyDescent="0.25">
      <c r="A56" s="17">
        <v>48</v>
      </c>
      <c r="B56" s="21" t="s">
        <v>320</v>
      </c>
      <c r="C56" s="21" t="s">
        <v>321</v>
      </c>
      <c r="D56" s="21" t="s">
        <v>375</v>
      </c>
      <c r="E56" s="11" t="s">
        <v>25</v>
      </c>
      <c r="F56" s="11" t="s">
        <v>30</v>
      </c>
      <c r="G56" s="12" t="s">
        <v>31</v>
      </c>
      <c r="H56" s="22">
        <v>49.996000000000002</v>
      </c>
      <c r="I56" s="21" t="s">
        <v>110</v>
      </c>
      <c r="J56" s="21" t="s">
        <v>32</v>
      </c>
      <c r="K56" s="24">
        <v>2587</v>
      </c>
      <c r="L56" s="18">
        <f t="shared" si="0"/>
        <v>129339.65</v>
      </c>
      <c r="M56" s="19">
        <f t="shared" si="3"/>
        <v>25867.93</v>
      </c>
      <c r="N56" s="18">
        <f t="shared" si="4"/>
        <v>155207.57999999999</v>
      </c>
    </row>
    <row r="57" spans="1:14" x14ac:dyDescent="0.25">
      <c r="A57" s="17">
        <v>49</v>
      </c>
      <c r="B57" s="21" t="s">
        <v>336</v>
      </c>
      <c r="C57" s="21" t="s">
        <v>337</v>
      </c>
      <c r="D57" s="21" t="s">
        <v>376</v>
      </c>
      <c r="E57" s="11" t="s">
        <v>25</v>
      </c>
      <c r="F57" s="11" t="s">
        <v>30</v>
      </c>
      <c r="G57" s="12" t="s">
        <v>31</v>
      </c>
      <c r="H57" s="22">
        <v>49.997</v>
      </c>
      <c r="I57" s="21" t="s">
        <v>326</v>
      </c>
      <c r="J57" s="21" t="s">
        <v>32</v>
      </c>
      <c r="K57" s="24">
        <v>2587</v>
      </c>
      <c r="L57" s="18">
        <f t="shared" si="0"/>
        <v>129342.24</v>
      </c>
      <c r="M57" s="19">
        <f t="shared" si="3"/>
        <v>25868.45</v>
      </c>
      <c r="N57" s="18">
        <f t="shared" si="4"/>
        <v>155210.69</v>
      </c>
    </row>
    <row r="58" spans="1:14" x14ac:dyDescent="0.25">
      <c r="A58" s="17">
        <v>50</v>
      </c>
      <c r="B58" s="21" t="s">
        <v>308</v>
      </c>
      <c r="C58" s="21" t="s">
        <v>360</v>
      </c>
      <c r="D58" s="21" t="s">
        <v>377</v>
      </c>
      <c r="E58" s="11" t="s">
        <v>25</v>
      </c>
      <c r="F58" s="11" t="s">
        <v>30</v>
      </c>
      <c r="G58" s="12" t="s">
        <v>31</v>
      </c>
      <c r="H58" s="22">
        <v>48.997</v>
      </c>
      <c r="I58" s="21" t="s">
        <v>310</v>
      </c>
      <c r="J58" s="21" t="s">
        <v>32</v>
      </c>
      <c r="K58" s="24">
        <v>2587</v>
      </c>
      <c r="L58" s="18">
        <f t="shared" si="0"/>
        <v>126755.24</v>
      </c>
      <c r="M58" s="19">
        <f t="shared" si="3"/>
        <v>25351.05</v>
      </c>
      <c r="N58" s="18">
        <f t="shared" si="4"/>
        <v>152106.29</v>
      </c>
    </row>
    <row r="59" spans="1:14" x14ac:dyDescent="0.25">
      <c r="A59" s="17">
        <v>51</v>
      </c>
      <c r="B59" s="21" t="s">
        <v>171</v>
      </c>
      <c r="C59" s="21" t="s">
        <v>333</v>
      </c>
      <c r="D59" s="21" t="s">
        <v>378</v>
      </c>
      <c r="E59" s="11" t="s">
        <v>25</v>
      </c>
      <c r="F59" s="11" t="s">
        <v>30</v>
      </c>
      <c r="G59" s="12" t="s">
        <v>31</v>
      </c>
      <c r="H59" s="22">
        <v>48.996000000000002</v>
      </c>
      <c r="I59" s="21" t="s">
        <v>417</v>
      </c>
      <c r="J59" s="21" t="s">
        <v>32</v>
      </c>
      <c r="K59" s="24">
        <v>2587</v>
      </c>
      <c r="L59" s="18">
        <f t="shared" si="0"/>
        <v>126752.65</v>
      </c>
      <c r="M59" s="19">
        <f t="shared" si="3"/>
        <v>25350.53</v>
      </c>
      <c r="N59" s="18">
        <f t="shared" si="4"/>
        <v>152103.18</v>
      </c>
    </row>
    <row r="60" spans="1:14" x14ac:dyDescent="0.25">
      <c r="A60" s="17">
        <v>52</v>
      </c>
      <c r="B60" s="21" t="s">
        <v>320</v>
      </c>
      <c r="C60" s="21" t="s">
        <v>321</v>
      </c>
      <c r="D60" s="21" t="s">
        <v>379</v>
      </c>
      <c r="E60" s="11" t="s">
        <v>25</v>
      </c>
      <c r="F60" s="11" t="s">
        <v>30</v>
      </c>
      <c r="G60" s="12" t="s">
        <v>31</v>
      </c>
      <c r="H60" s="22">
        <v>49.996000000000002</v>
      </c>
      <c r="I60" s="21" t="s">
        <v>110</v>
      </c>
      <c r="J60" s="21" t="s">
        <v>32</v>
      </c>
      <c r="K60" s="24">
        <v>2587</v>
      </c>
      <c r="L60" s="18">
        <f t="shared" si="0"/>
        <v>129339.65</v>
      </c>
      <c r="M60" s="19">
        <f t="shared" si="3"/>
        <v>25867.93</v>
      </c>
      <c r="N60" s="18">
        <f t="shared" si="4"/>
        <v>155207.57999999999</v>
      </c>
    </row>
    <row r="61" spans="1:14" x14ac:dyDescent="0.25">
      <c r="A61" s="17">
        <v>53</v>
      </c>
      <c r="B61" s="21" t="s">
        <v>347</v>
      </c>
      <c r="C61" s="21" t="s">
        <v>348</v>
      </c>
      <c r="D61" s="21" t="s">
        <v>380</v>
      </c>
      <c r="E61" s="11" t="s">
        <v>25</v>
      </c>
      <c r="F61" s="11" t="s">
        <v>30</v>
      </c>
      <c r="G61" s="12" t="s">
        <v>31</v>
      </c>
      <c r="H61" s="22">
        <v>49.997</v>
      </c>
      <c r="I61" s="21" t="s">
        <v>416</v>
      </c>
      <c r="J61" s="21" t="s">
        <v>32</v>
      </c>
      <c r="K61" s="24">
        <v>2587</v>
      </c>
      <c r="L61" s="18">
        <f t="shared" si="0"/>
        <v>129342.24</v>
      </c>
      <c r="M61" s="19">
        <f t="shared" si="3"/>
        <v>25868.45</v>
      </c>
      <c r="N61" s="18">
        <f t="shared" si="4"/>
        <v>155210.69</v>
      </c>
    </row>
    <row r="62" spans="1:14" x14ac:dyDescent="0.25">
      <c r="A62" s="17">
        <v>54</v>
      </c>
      <c r="B62" s="21" t="s">
        <v>320</v>
      </c>
      <c r="C62" s="21" t="s">
        <v>321</v>
      </c>
      <c r="D62" s="21" t="s">
        <v>381</v>
      </c>
      <c r="E62" s="11" t="s">
        <v>25</v>
      </c>
      <c r="F62" s="11" t="s">
        <v>30</v>
      </c>
      <c r="G62" s="12" t="s">
        <v>31</v>
      </c>
      <c r="H62" s="22">
        <v>49.997</v>
      </c>
      <c r="I62" s="21" t="s">
        <v>110</v>
      </c>
      <c r="J62" s="21" t="s">
        <v>32</v>
      </c>
      <c r="K62" s="24">
        <v>2587</v>
      </c>
      <c r="L62" s="18">
        <f t="shared" si="0"/>
        <v>129342.24</v>
      </c>
      <c r="M62" s="19">
        <f t="shared" si="3"/>
        <v>25868.45</v>
      </c>
      <c r="N62" s="18">
        <f t="shared" si="4"/>
        <v>155210.69</v>
      </c>
    </row>
    <row r="63" spans="1:14" x14ac:dyDescent="0.25">
      <c r="A63" s="17">
        <v>55</v>
      </c>
      <c r="B63" s="21" t="s">
        <v>185</v>
      </c>
      <c r="C63" s="21" t="s">
        <v>311</v>
      </c>
      <c r="D63" s="21" t="s">
        <v>382</v>
      </c>
      <c r="E63" s="11" t="s">
        <v>25</v>
      </c>
      <c r="F63" s="11" t="s">
        <v>30</v>
      </c>
      <c r="G63" s="12" t="s">
        <v>31</v>
      </c>
      <c r="H63" s="22">
        <v>49.040999999999997</v>
      </c>
      <c r="I63" s="21" t="s">
        <v>200</v>
      </c>
      <c r="J63" s="21" t="s">
        <v>32</v>
      </c>
      <c r="K63" s="24">
        <v>2587</v>
      </c>
      <c r="L63" s="18">
        <f t="shared" si="0"/>
        <v>126869.07</v>
      </c>
      <c r="M63" s="19">
        <f t="shared" si="3"/>
        <v>25373.81</v>
      </c>
      <c r="N63" s="18">
        <f t="shared" si="4"/>
        <v>152242.88</v>
      </c>
    </row>
    <row r="64" spans="1:14" x14ac:dyDescent="0.25">
      <c r="A64" s="17">
        <v>56</v>
      </c>
      <c r="B64" s="21" t="s">
        <v>185</v>
      </c>
      <c r="C64" s="21" t="s">
        <v>311</v>
      </c>
      <c r="D64" s="21" t="s">
        <v>383</v>
      </c>
      <c r="E64" s="11" t="s">
        <v>25</v>
      </c>
      <c r="F64" s="11" t="s">
        <v>30</v>
      </c>
      <c r="G64" s="12" t="s">
        <v>31</v>
      </c>
      <c r="H64" s="22">
        <v>46.997999999999998</v>
      </c>
      <c r="I64" s="21" t="s">
        <v>200</v>
      </c>
      <c r="J64" s="21" t="s">
        <v>32</v>
      </c>
      <c r="K64" s="24">
        <v>2587</v>
      </c>
      <c r="L64" s="18">
        <f t="shared" si="0"/>
        <v>121583.83</v>
      </c>
      <c r="M64" s="19">
        <f t="shared" si="3"/>
        <v>24316.77</v>
      </c>
      <c r="N64" s="18">
        <f t="shared" si="4"/>
        <v>145900.6</v>
      </c>
    </row>
    <row r="65" spans="1:14" x14ac:dyDescent="0.25">
      <c r="A65" s="17">
        <v>57</v>
      </c>
      <c r="B65" s="21" t="s">
        <v>336</v>
      </c>
      <c r="C65" s="21" t="s">
        <v>337</v>
      </c>
      <c r="D65" s="21" t="s">
        <v>384</v>
      </c>
      <c r="E65" s="11" t="s">
        <v>25</v>
      </c>
      <c r="F65" s="11" t="s">
        <v>30</v>
      </c>
      <c r="G65" s="12" t="s">
        <v>31</v>
      </c>
      <c r="H65" s="22">
        <v>49.997</v>
      </c>
      <c r="I65" s="21" t="s">
        <v>326</v>
      </c>
      <c r="J65" s="21" t="s">
        <v>32</v>
      </c>
      <c r="K65" s="24">
        <v>2587</v>
      </c>
      <c r="L65" s="18">
        <f t="shared" si="0"/>
        <v>129342.24</v>
      </c>
      <c r="M65" s="19">
        <f t="shared" si="3"/>
        <v>25868.45</v>
      </c>
      <c r="N65" s="18">
        <f t="shared" si="4"/>
        <v>155210.69</v>
      </c>
    </row>
    <row r="66" spans="1:14" x14ac:dyDescent="0.25">
      <c r="A66" s="17">
        <v>58</v>
      </c>
      <c r="B66" s="21" t="s">
        <v>103</v>
      </c>
      <c r="C66" s="21" t="s">
        <v>323</v>
      </c>
      <c r="D66" s="21" t="s">
        <v>385</v>
      </c>
      <c r="E66" s="11" t="s">
        <v>25</v>
      </c>
      <c r="F66" s="11" t="s">
        <v>30</v>
      </c>
      <c r="G66" s="12" t="s">
        <v>31</v>
      </c>
      <c r="H66" s="22">
        <v>49.997</v>
      </c>
      <c r="I66" s="21" t="s">
        <v>320</v>
      </c>
      <c r="J66" s="21" t="s">
        <v>32</v>
      </c>
      <c r="K66" s="24">
        <v>2587</v>
      </c>
      <c r="L66" s="18">
        <f t="shared" si="0"/>
        <v>129342.24</v>
      </c>
      <c r="M66" s="19">
        <f t="shared" si="3"/>
        <v>25868.45</v>
      </c>
      <c r="N66" s="18">
        <f t="shared" si="4"/>
        <v>155210.69</v>
      </c>
    </row>
    <row r="67" spans="1:14" x14ac:dyDescent="0.25">
      <c r="A67" s="17">
        <v>59</v>
      </c>
      <c r="B67" s="21" t="s">
        <v>320</v>
      </c>
      <c r="C67" s="21" t="s">
        <v>321</v>
      </c>
      <c r="D67" s="21" t="s">
        <v>386</v>
      </c>
      <c r="E67" s="11" t="s">
        <v>25</v>
      </c>
      <c r="F67" s="11" t="s">
        <v>30</v>
      </c>
      <c r="G67" s="12" t="s">
        <v>31</v>
      </c>
      <c r="H67" s="22">
        <v>49.997</v>
      </c>
      <c r="I67" s="21" t="s">
        <v>110</v>
      </c>
      <c r="J67" s="21" t="s">
        <v>32</v>
      </c>
      <c r="K67" s="24">
        <v>2587</v>
      </c>
      <c r="L67" s="18">
        <f t="shared" si="0"/>
        <v>129342.24</v>
      </c>
      <c r="M67" s="19">
        <f t="shared" si="3"/>
        <v>25868.45</v>
      </c>
      <c r="N67" s="18">
        <f t="shared" si="4"/>
        <v>155210.69</v>
      </c>
    </row>
    <row r="68" spans="1:14" x14ac:dyDescent="0.25">
      <c r="A68" s="17">
        <v>60</v>
      </c>
      <c r="B68" s="21" t="s">
        <v>185</v>
      </c>
      <c r="C68" s="21" t="s">
        <v>311</v>
      </c>
      <c r="D68" s="21" t="s">
        <v>387</v>
      </c>
      <c r="E68" s="11" t="s">
        <v>25</v>
      </c>
      <c r="F68" s="11" t="s">
        <v>30</v>
      </c>
      <c r="G68" s="12" t="s">
        <v>31</v>
      </c>
      <c r="H68" s="22">
        <v>48.997</v>
      </c>
      <c r="I68" s="21" t="s">
        <v>200</v>
      </c>
      <c r="J68" s="21" t="s">
        <v>32</v>
      </c>
      <c r="K68" s="24">
        <v>2587</v>
      </c>
      <c r="L68" s="18">
        <f t="shared" si="0"/>
        <v>126755.24</v>
      </c>
      <c r="M68" s="19">
        <f t="shared" si="3"/>
        <v>25351.05</v>
      </c>
      <c r="N68" s="18">
        <f t="shared" si="4"/>
        <v>152106.29</v>
      </c>
    </row>
    <row r="69" spans="1:14" x14ac:dyDescent="0.25">
      <c r="A69" s="17">
        <v>61</v>
      </c>
      <c r="B69" s="21" t="s">
        <v>308</v>
      </c>
      <c r="C69" s="21" t="s">
        <v>360</v>
      </c>
      <c r="D69" s="21" t="s">
        <v>59</v>
      </c>
      <c r="E69" s="11" t="s">
        <v>25</v>
      </c>
      <c r="F69" s="11" t="s">
        <v>30</v>
      </c>
      <c r="G69" s="12" t="s">
        <v>31</v>
      </c>
      <c r="H69" s="22">
        <v>53.628999999999998</v>
      </c>
      <c r="I69" s="21" t="s">
        <v>310</v>
      </c>
      <c r="J69" s="21" t="s">
        <v>32</v>
      </c>
      <c r="K69" s="24">
        <v>2587</v>
      </c>
      <c r="L69" s="18">
        <f t="shared" si="0"/>
        <v>138738.22</v>
      </c>
      <c r="M69" s="19">
        <f t="shared" si="3"/>
        <v>27747.64</v>
      </c>
      <c r="N69" s="18">
        <f t="shared" si="4"/>
        <v>166485.85999999999</v>
      </c>
    </row>
    <row r="70" spans="1:14" x14ac:dyDescent="0.25">
      <c r="A70" s="17">
        <v>62</v>
      </c>
      <c r="B70" s="21" t="s">
        <v>308</v>
      </c>
      <c r="C70" s="21" t="s">
        <v>371</v>
      </c>
      <c r="D70" s="21" t="s">
        <v>388</v>
      </c>
      <c r="E70" s="11" t="s">
        <v>25</v>
      </c>
      <c r="F70" s="11" t="s">
        <v>30</v>
      </c>
      <c r="G70" s="12" t="s">
        <v>31</v>
      </c>
      <c r="H70" s="22">
        <v>48.996000000000002</v>
      </c>
      <c r="I70" s="21" t="s">
        <v>310</v>
      </c>
      <c r="J70" s="21" t="s">
        <v>32</v>
      </c>
      <c r="K70" s="24">
        <v>2587</v>
      </c>
      <c r="L70" s="18">
        <f t="shared" si="0"/>
        <v>126752.65</v>
      </c>
      <c r="M70" s="19">
        <f t="shared" si="3"/>
        <v>25350.53</v>
      </c>
      <c r="N70" s="18">
        <f t="shared" si="4"/>
        <v>152103.18</v>
      </c>
    </row>
    <row r="71" spans="1:14" x14ac:dyDescent="0.25">
      <c r="A71" s="17">
        <v>63</v>
      </c>
      <c r="B71" s="21" t="s">
        <v>320</v>
      </c>
      <c r="C71" s="21" t="s">
        <v>321</v>
      </c>
      <c r="D71" s="21" t="s">
        <v>389</v>
      </c>
      <c r="E71" s="11" t="s">
        <v>25</v>
      </c>
      <c r="F71" s="11" t="s">
        <v>30</v>
      </c>
      <c r="G71" s="12" t="s">
        <v>31</v>
      </c>
      <c r="H71" s="22">
        <v>49.997</v>
      </c>
      <c r="I71" s="21" t="s">
        <v>110</v>
      </c>
      <c r="J71" s="21" t="s">
        <v>32</v>
      </c>
      <c r="K71" s="24">
        <v>2587</v>
      </c>
      <c r="L71" s="18">
        <f t="shared" si="0"/>
        <v>129342.24</v>
      </c>
      <c r="M71" s="19">
        <f t="shared" si="3"/>
        <v>25868.45</v>
      </c>
      <c r="N71" s="18">
        <f t="shared" si="4"/>
        <v>155210.69</v>
      </c>
    </row>
    <row r="72" spans="1:14" x14ac:dyDescent="0.25">
      <c r="A72" s="17">
        <v>64</v>
      </c>
      <c r="B72" s="21" t="s">
        <v>317</v>
      </c>
      <c r="C72" s="21" t="s">
        <v>318</v>
      </c>
      <c r="D72" s="21" t="s">
        <v>390</v>
      </c>
      <c r="E72" s="11" t="s">
        <v>25</v>
      </c>
      <c r="F72" s="11" t="s">
        <v>30</v>
      </c>
      <c r="G72" s="12" t="s">
        <v>31</v>
      </c>
      <c r="H72" s="22">
        <v>50.997</v>
      </c>
      <c r="I72" s="21" t="s">
        <v>74</v>
      </c>
      <c r="J72" s="21" t="s">
        <v>32</v>
      </c>
      <c r="K72" s="24">
        <v>2587</v>
      </c>
      <c r="L72" s="18">
        <f t="shared" si="0"/>
        <v>131929.24</v>
      </c>
      <c r="M72" s="19">
        <f t="shared" si="3"/>
        <v>26385.85</v>
      </c>
      <c r="N72" s="18">
        <f t="shared" si="4"/>
        <v>158315.09</v>
      </c>
    </row>
    <row r="73" spans="1:14" x14ac:dyDescent="0.25">
      <c r="A73" s="17">
        <v>65</v>
      </c>
      <c r="B73" s="21" t="s">
        <v>336</v>
      </c>
      <c r="C73" s="21" t="s">
        <v>337</v>
      </c>
      <c r="D73" s="21" t="s">
        <v>391</v>
      </c>
      <c r="E73" s="11" t="s">
        <v>25</v>
      </c>
      <c r="F73" s="11" t="s">
        <v>30</v>
      </c>
      <c r="G73" s="12" t="s">
        <v>31</v>
      </c>
      <c r="H73" s="22">
        <v>49.997</v>
      </c>
      <c r="I73" s="21" t="s">
        <v>326</v>
      </c>
      <c r="J73" s="21" t="s">
        <v>32</v>
      </c>
      <c r="K73" s="24">
        <v>2587</v>
      </c>
      <c r="L73" s="18">
        <f t="shared" si="0"/>
        <v>129342.24</v>
      </c>
      <c r="M73" s="19">
        <f t="shared" si="3"/>
        <v>25868.45</v>
      </c>
      <c r="N73" s="18">
        <f t="shared" si="4"/>
        <v>155210.69</v>
      </c>
    </row>
    <row r="74" spans="1:14" x14ac:dyDescent="0.25">
      <c r="A74" s="17">
        <v>66</v>
      </c>
      <c r="B74" s="21" t="s">
        <v>172</v>
      </c>
      <c r="C74" s="21" t="s">
        <v>313</v>
      </c>
      <c r="D74" s="21" t="s">
        <v>392</v>
      </c>
      <c r="E74" s="11" t="s">
        <v>25</v>
      </c>
      <c r="F74" s="11" t="s">
        <v>30</v>
      </c>
      <c r="G74" s="12" t="s">
        <v>31</v>
      </c>
      <c r="H74" s="22">
        <v>49.997999999999998</v>
      </c>
      <c r="I74" s="21" t="s">
        <v>416</v>
      </c>
      <c r="J74" s="21" t="s">
        <v>32</v>
      </c>
      <c r="K74" s="24">
        <v>2587</v>
      </c>
      <c r="L74" s="18">
        <f t="shared" si="0"/>
        <v>129344.83</v>
      </c>
      <c r="M74" s="19">
        <f t="shared" si="3"/>
        <v>25868.97</v>
      </c>
      <c r="N74" s="18">
        <f t="shared" si="4"/>
        <v>155213.79999999999</v>
      </c>
    </row>
    <row r="75" spans="1:14" x14ac:dyDescent="0.25">
      <c r="A75" s="17">
        <v>67</v>
      </c>
      <c r="B75" s="21" t="s">
        <v>38</v>
      </c>
      <c r="C75" s="21" t="s">
        <v>342</v>
      </c>
      <c r="D75" s="21" t="s">
        <v>393</v>
      </c>
      <c r="E75" s="11" t="s">
        <v>25</v>
      </c>
      <c r="F75" s="11" t="s">
        <v>30</v>
      </c>
      <c r="G75" s="12" t="s">
        <v>31</v>
      </c>
      <c r="H75" s="22">
        <v>49.997999999999998</v>
      </c>
      <c r="I75" s="21" t="s">
        <v>174</v>
      </c>
      <c r="J75" s="21" t="s">
        <v>32</v>
      </c>
      <c r="K75" s="24">
        <v>2587</v>
      </c>
      <c r="L75" s="18">
        <f t="shared" si="0"/>
        <v>129344.83</v>
      </c>
      <c r="M75" s="19">
        <f t="shared" si="3"/>
        <v>25868.97</v>
      </c>
      <c r="N75" s="18">
        <f t="shared" si="4"/>
        <v>155213.79999999999</v>
      </c>
    </row>
    <row r="76" spans="1:14" x14ac:dyDescent="0.25">
      <c r="A76" s="17">
        <v>68</v>
      </c>
      <c r="B76" s="21" t="s">
        <v>320</v>
      </c>
      <c r="C76" s="21" t="s">
        <v>321</v>
      </c>
      <c r="D76" s="21" t="s">
        <v>394</v>
      </c>
      <c r="E76" s="11" t="s">
        <v>25</v>
      </c>
      <c r="F76" s="11" t="s">
        <v>30</v>
      </c>
      <c r="G76" s="12" t="s">
        <v>31</v>
      </c>
      <c r="H76" s="22">
        <v>49.997</v>
      </c>
      <c r="I76" s="21" t="s">
        <v>110</v>
      </c>
      <c r="J76" s="21" t="s">
        <v>32</v>
      </c>
      <c r="K76" s="24">
        <v>2587</v>
      </c>
      <c r="L76" s="18">
        <f t="shared" si="0"/>
        <v>129342.24</v>
      </c>
      <c r="M76" s="19">
        <f t="shared" si="3"/>
        <v>25868.45</v>
      </c>
      <c r="N76" s="18">
        <f t="shared" si="4"/>
        <v>155210.69</v>
      </c>
    </row>
    <row r="77" spans="1:14" x14ac:dyDescent="0.25">
      <c r="A77" s="17">
        <v>69</v>
      </c>
      <c r="B77" s="21" t="s">
        <v>317</v>
      </c>
      <c r="C77" s="21" t="s">
        <v>318</v>
      </c>
      <c r="D77" s="21" t="s">
        <v>395</v>
      </c>
      <c r="E77" s="11" t="s">
        <v>25</v>
      </c>
      <c r="F77" s="11" t="s">
        <v>30</v>
      </c>
      <c r="G77" s="12" t="s">
        <v>31</v>
      </c>
      <c r="H77" s="22">
        <v>50.997</v>
      </c>
      <c r="I77" s="21" t="s">
        <v>74</v>
      </c>
      <c r="J77" s="21" t="s">
        <v>32</v>
      </c>
      <c r="K77" s="24">
        <v>2587</v>
      </c>
      <c r="L77" s="18">
        <f t="shared" si="0"/>
        <v>131929.24</v>
      </c>
      <c r="M77" s="19">
        <f t="shared" si="3"/>
        <v>26385.85</v>
      </c>
      <c r="N77" s="18">
        <f t="shared" si="4"/>
        <v>158315.09</v>
      </c>
    </row>
    <row r="78" spans="1:14" x14ac:dyDescent="0.25">
      <c r="A78" s="17">
        <v>70</v>
      </c>
      <c r="B78" s="21" t="s">
        <v>326</v>
      </c>
      <c r="C78" s="21" t="s">
        <v>327</v>
      </c>
      <c r="D78" s="21" t="s">
        <v>396</v>
      </c>
      <c r="E78" s="11" t="s">
        <v>25</v>
      </c>
      <c r="F78" s="11" t="s">
        <v>30</v>
      </c>
      <c r="G78" s="12" t="s">
        <v>31</v>
      </c>
      <c r="H78" s="22">
        <v>50.996000000000002</v>
      </c>
      <c r="I78" s="21" t="s">
        <v>416</v>
      </c>
      <c r="J78" s="21" t="s">
        <v>32</v>
      </c>
      <c r="K78" s="24">
        <v>2587</v>
      </c>
      <c r="L78" s="18">
        <f t="shared" si="0"/>
        <v>131926.65</v>
      </c>
      <c r="M78" s="19">
        <f t="shared" si="3"/>
        <v>26385.33</v>
      </c>
      <c r="N78" s="18">
        <f t="shared" si="4"/>
        <v>158311.98000000001</v>
      </c>
    </row>
    <row r="79" spans="1:14" x14ac:dyDescent="0.25">
      <c r="A79" s="17">
        <v>71</v>
      </c>
      <c r="B79" s="21" t="s">
        <v>336</v>
      </c>
      <c r="C79" s="21" t="s">
        <v>337</v>
      </c>
      <c r="D79" s="21" t="s">
        <v>62</v>
      </c>
      <c r="E79" s="11" t="s">
        <v>25</v>
      </c>
      <c r="F79" s="11" t="s">
        <v>30</v>
      </c>
      <c r="G79" s="12" t="s">
        <v>31</v>
      </c>
      <c r="H79" s="22">
        <v>49.997</v>
      </c>
      <c r="I79" s="21" t="s">
        <v>326</v>
      </c>
      <c r="J79" s="21" t="s">
        <v>32</v>
      </c>
      <c r="K79" s="24">
        <v>2587</v>
      </c>
      <c r="L79" s="18">
        <f t="shared" si="0"/>
        <v>129342.24</v>
      </c>
      <c r="M79" s="19">
        <f t="shared" si="3"/>
        <v>25868.45</v>
      </c>
      <c r="N79" s="18">
        <f t="shared" si="4"/>
        <v>155210.69</v>
      </c>
    </row>
    <row r="80" spans="1:14" x14ac:dyDescent="0.25">
      <c r="A80" s="17">
        <v>72</v>
      </c>
      <c r="B80" s="21" t="s">
        <v>103</v>
      </c>
      <c r="C80" s="21" t="s">
        <v>323</v>
      </c>
      <c r="D80" s="21" t="s">
        <v>397</v>
      </c>
      <c r="E80" s="11" t="s">
        <v>25</v>
      </c>
      <c r="F80" s="11" t="s">
        <v>30</v>
      </c>
      <c r="G80" s="12" t="s">
        <v>31</v>
      </c>
      <c r="H80" s="22">
        <v>49.497</v>
      </c>
      <c r="I80" s="21" t="s">
        <v>320</v>
      </c>
      <c r="J80" s="21" t="s">
        <v>32</v>
      </c>
      <c r="K80" s="24">
        <v>2587</v>
      </c>
      <c r="L80" s="18">
        <f t="shared" si="0"/>
        <v>128048.74</v>
      </c>
      <c r="M80" s="19">
        <f t="shared" si="3"/>
        <v>25609.75</v>
      </c>
      <c r="N80" s="18">
        <f t="shared" si="4"/>
        <v>153658.49</v>
      </c>
    </row>
    <row r="81" spans="1:14" x14ac:dyDescent="0.25">
      <c r="A81" s="17">
        <v>73</v>
      </c>
      <c r="B81" s="21" t="s">
        <v>320</v>
      </c>
      <c r="C81" s="21" t="s">
        <v>321</v>
      </c>
      <c r="D81" s="21" t="s">
        <v>398</v>
      </c>
      <c r="E81" s="11" t="s">
        <v>25</v>
      </c>
      <c r="F81" s="11" t="s">
        <v>30</v>
      </c>
      <c r="G81" s="12" t="s">
        <v>31</v>
      </c>
      <c r="H81" s="22">
        <v>49.994999999999997</v>
      </c>
      <c r="I81" s="21" t="s">
        <v>110</v>
      </c>
      <c r="J81" s="21" t="s">
        <v>32</v>
      </c>
      <c r="K81" s="24">
        <v>2587</v>
      </c>
      <c r="L81" s="18">
        <f t="shared" si="0"/>
        <v>129337.07</v>
      </c>
      <c r="M81" s="19">
        <f t="shared" si="3"/>
        <v>25867.41</v>
      </c>
      <c r="N81" s="18">
        <f t="shared" si="4"/>
        <v>155204.48000000001</v>
      </c>
    </row>
    <row r="82" spans="1:14" x14ac:dyDescent="0.25">
      <c r="A82" s="17">
        <v>74</v>
      </c>
      <c r="B82" s="21" t="s">
        <v>329</v>
      </c>
      <c r="C82" s="21" t="s">
        <v>330</v>
      </c>
      <c r="D82" s="21" t="s">
        <v>399</v>
      </c>
      <c r="E82" s="11" t="s">
        <v>25</v>
      </c>
      <c r="F82" s="11" t="s">
        <v>30</v>
      </c>
      <c r="G82" s="12" t="s">
        <v>31</v>
      </c>
      <c r="H82" s="22">
        <v>48.997</v>
      </c>
      <c r="I82" s="21" t="s">
        <v>320</v>
      </c>
      <c r="J82" s="21" t="s">
        <v>32</v>
      </c>
      <c r="K82" s="24">
        <v>2587</v>
      </c>
      <c r="L82" s="18">
        <f t="shared" si="0"/>
        <v>126755.24</v>
      </c>
      <c r="M82" s="19">
        <f t="shared" si="3"/>
        <v>25351.05</v>
      </c>
      <c r="N82" s="18">
        <f t="shared" si="4"/>
        <v>152106.29</v>
      </c>
    </row>
    <row r="83" spans="1:14" x14ac:dyDescent="0.25">
      <c r="A83" s="17">
        <v>75</v>
      </c>
      <c r="B83" s="21" t="s">
        <v>317</v>
      </c>
      <c r="C83" s="21" t="s">
        <v>318</v>
      </c>
      <c r="D83" s="21" t="s">
        <v>400</v>
      </c>
      <c r="E83" s="11" t="s">
        <v>25</v>
      </c>
      <c r="F83" s="11" t="s">
        <v>30</v>
      </c>
      <c r="G83" s="12" t="s">
        <v>31</v>
      </c>
      <c r="H83" s="22">
        <v>49.997</v>
      </c>
      <c r="I83" s="21" t="s">
        <v>74</v>
      </c>
      <c r="J83" s="21" t="s">
        <v>32</v>
      </c>
      <c r="K83" s="24">
        <v>2587</v>
      </c>
      <c r="L83" s="18">
        <f t="shared" si="0"/>
        <v>129342.24</v>
      </c>
      <c r="M83" s="19">
        <f t="shared" si="3"/>
        <v>25868.45</v>
      </c>
      <c r="N83" s="18">
        <f t="shared" si="4"/>
        <v>155210.69</v>
      </c>
    </row>
    <row r="84" spans="1:14" x14ac:dyDescent="0.25">
      <c r="A84" s="17">
        <v>76</v>
      </c>
      <c r="B84" s="21" t="s">
        <v>171</v>
      </c>
      <c r="C84" s="21" t="s">
        <v>333</v>
      </c>
      <c r="D84" s="21" t="s">
        <v>401</v>
      </c>
      <c r="E84" s="11" t="s">
        <v>25</v>
      </c>
      <c r="F84" s="11" t="s">
        <v>30</v>
      </c>
      <c r="G84" s="12" t="s">
        <v>31</v>
      </c>
      <c r="H84" s="22">
        <v>48.997</v>
      </c>
      <c r="I84" s="21" t="s">
        <v>417</v>
      </c>
      <c r="J84" s="21" t="s">
        <v>32</v>
      </c>
      <c r="K84" s="24">
        <v>2587</v>
      </c>
      <c r="L84" s="18">
        <f t="shared" si="0"/>
        <v>126755.24</v>
      </c>
      <c r="M84" s="19">
        <f t="shared" si="3"/>
        <v>25351.05</v>
      </c>
      <c r="N84" s="18">
        <f t="shared" si="4"/>
        <v>152106.29</v>
      </c>
    </row>
    <row r="85" spans="1:14" x14ac:dyDescent="0.25">
      <c r="A85" s="17">
        <v>77</v>
      </c>
      <c r="B85" s="21" t="s">
        <v>308</v>
      </c>
      <c r="C85" s="21" t="s">
        <v>360</v>
      </c>
      <c r="D85" s="21" t="s">
        <v>64</v>
      </c>
      <c r="E85" s="11" t="s">
        <v>25</v>
      </c>
      <c r="F85" s="11" t="s">
        <v>30</v>
      </c>
      <c r="G85" s="12" t="s">
        <v>31</v>
      </c>
      <c r="H85" s="22">
        <v>48.997</v>
      </c>
      <c r="I85" s="21" t="s">
        <v>310</v>
      </c>
      <c r="J85" s="21" t="s">
        <v>32</v>
      </c>
      <c r="K85" s="24">
        <v>2587</v>
      </c>
      <c r="L85" s="18">
        <f t="shared" si="0"/>
        <v>126755.24</v>
      </c>
      <c r="M85" s="19">
        <f t="shared" si="3"/>
        <v>25351.05</v>
      </c>
      <c r="N85" s="18">
        <f t="shared" si="4"/>
        <v>152106.29</v>
      </c>
    </row>
    <row r="86" spans="1:14" x14ac:dyDescent="0.25">
      <c r="A86" s="17">
        <v>78</v>
      </c>
      <c r="B86" s="21" t="s">
        <v>74</v>
      </c>
      <c r="C86" s="21" t="s">
        <v>335</v>
      </c>
      <c r="D86" s="21" t="s">
        <v>402</v>
      </c>
      <c r="E86" s="11" t="s">
        <v>25</v>
      </c>
      <c r="F86" s="11" t="s">
        <v>30</v>
      </c>
      <c r="G86" s="12" t="s">
        <v>31</v>
      </c>
      <c r="H86" s="22">
        <v>57.997999999999998</v>
      </c>
      <c r="I86" s="21" t="s">
        <v>77</v>
      </c>
      <c r="J86" s="21" t="s">
        <v>32</v>
      </c>
      <c r="K86" s="24">
        <v>2587</v>
      </c>
      <c r="L86" s="18">
        <f t="shared" si="0"/>
        <v>150040.82999999999</v>
      </c>
      <c r="M86" s="19">
        <f t="shared" si="3"/>
        <v>30008.17</v>
      </c>
      <c r="N86" s="18">
        <f t="shared" si="4"/>
        <v>180049</v>
      </c>
    </row>
    <row r="87" spans="1:14" x14ac:dyDescent="0.25">
      <c r="A87" s="17">
        <v>79</v>
      </c>
      <c r="B87" s="21" t="s">
        <v>185</v>
      </c>
      <c r="C87" s="21" t="s">
        <v>311</v>
      </c>
      <c r="D87" s="21" t="s">
        <v>403</v>
      </c>
      <c r="E87" s="11" t="s">
        <v>25</v>
      </c>
      <c r="F87" s="11" t="s">
        <v>30</v>
      </c>
      <c r="G87" s="12" t="s">
        <v>31</v>
      </c>
      <c r="H87" s="22">
        <v>57.496000000000002</v>
      </c>
      <c r="I87" s="21" t="s">
        <v>200</v>
      </c>
      <c r="J87" s="21" t="s">
        <v>32</v>
      </c>
      <c r="K87" s="24">
        <v>2587</v>
      </c>
      <c r="L87" s="18">
        <f t="shared" si="0"/>
        <v>148742.15</v>
      </c>
      <c r="M87" s="19">
        <f t="shared" si="3"/>
        <v>29748.43</v>
      </c>
      <c r="N87" s="18">
        <f t="shared" si="4"/>
        <v>178490.58</v>
      </c>
    </row>
    <row r="88" spans="1:14" x14ac:dyDescent="0.25">
      <c r="A88" s="17">
        <v>80</v>
      </c>
      <c r="B88" s="21" t="s">
        <v>320</v>
      </c>
      <c r="C88" s="21" t="s">
        <v>321</v>
      </c>
      <c r="D88" s="21" t="s">
        <v>404</v>
      </c>
      <c r="E88" s="11" t="s">
        <v>25</v>
      </c>
      <c r="F88" s="11" t="s">
        <v>30</v>
      </c>
      <c r="G88" s="12" t="s">
        <v>31</v>
      </c>
      <c r="H88" s="22">
        <v>57.994999999999997</v>
      </c>
      <c r="I88" s="21" t="s">
        <v>110</v>
      </c>
      <c r="J88" s="21" t="s">
        <v>32</v>
      </c>
      <c r="K88" s="24">
        <v>2587</v>
      </c>
      <c r="L88" s="18">
        <f t="shared" si="0"/>
        <v>150033.07</v>
      </c>
      <c r="M88" s="19">
        <f t="shared" si="3"/>
        <v>30006.61</v>
      </c>
      <c r="N88" s="18">
        <f t="shared" si="4"/>
        <v>180039.67999999999</v>
      </c>
    </row>
    <row r="89" spans="1:14" x14ac:dyDescent="0.25">
      <c r="A89" s="17">
        <v>81</v>
      </c>
      <c r="B89" s="21" t="s">
        <v>172</v>
      </c>
      <c r="C89" s="21" t="s">
        <v>313</v>
      </c>
      <c r="D89" s="21" t="s">
        <v>405</v>
      </c>
      <c r="E89" s="11" t="s">
        <v>25</v>
      </c>
      <c r="F89" s="11" t="s">
        <v>30</v>
      </c>
      <c r="G89" s="12" t="s">
        <v>31</v>
      </c>
      <c r="H89" s="22">
        <v>47.997</v>
      </c>
      <c r="I89" s="21" t="s">
        <v>416</v>
      </c>
      <c r="J89" s="21" t="s">
        <v>32</v>
      </c>
      <c r="K89" s="24">
        <v>2587</v>
      </c>
      <c r="L89" s="18">
        <f t="shared" si="0"/>
        <v>124168.24</v>
      </c>
      <c r="M89" s="19">
        <f t="shared" si="3"/>
        <v>24833.65</v>
      </c>
      <c r="N89" s="18">
        <f t="shared" si="4"/>
        <v>149001.89000000001</v>
      </c>
    </row>
    <row r="90" spans="1:14" x14ac:dyDescent="0.25">
      <c r="A90" s="17">
        <v>82</v>
      </c>
      <c r="B90" s="21" t="s">
        <v>347</v>
      </c>
      <c r="C90" s="21" t="s">
        <v>348</v>
      </c>
      <c r="D90" s="21" t="s">
        <v>406</v>
      </c>
      <c r="E90" s="11" t="s">
        <v>25</v>
      </c>
      <c r="F90" s="11" t="s">
        <v>30</v>
      </c>
      <c r="G90" s="12" t="s">
        <v>31</v>
      </c>
      <c r="H90" s="22">
        <v>57.997</v>
      </c>
      <c r="I90" s="21" t="s">
        <v>416</v>
      </c>
      <c r="J90" s="21" t="s">
        <v>32</v>
      </c>
      <c r="K90" s="24">
        <v>2587</v>
      </c>
      <c r="L90" s="18">
        <f t="shared" si="0"/>
        <v>150038.24</v>
      </c>
      <c r="M90" s="19">
        <f t="shared" si="3"/>
        <v>30007.65</v>
      </c>
      <c r="N90" s="18">
        <f t="shared" si="4"/>
        <v>180045.89</v>
      </c>
    </row>
    <row r="91" spans="1:14" x14ac:dyDescent="0.25">
      <c r="A91" s="17">
        <v>83</v>
      </c>
      <c r="B91" s="21" t="s">
        <v>336</v>
      </c>
      <c r="C91" s="21" t="s">
        <v>337</v>
      </c>
      <c r="D91" s="21" t="s">
        <v>407</v>
      </c>
      <c r="E91" s="11" t="s">
        <v>25</v>
      </c>
      <c r="F91" s="11" t="s">
        <v>30</v>
      </c>
      <c r="G91" s="12" t="s">
        <v>31</v>
      </c>
      <c r="H91" s="22">
        <v>57.997999999999998</v>
      </c>
      <c r="I91" s="21" t="s">
        <v>326</v>
      </c>
      <c r="J91" s="21" t="s">
        <v>32</v>
      </c>
      <c r="K91" s="24">
        <v>2587</v>
      </c>
      <c r="L91" s="18">
        <f t="shared" si="0"/>
        <v>150040.82999999999</v>
      </c>
      <c r="M91" s="19">
        <f t="shared" si="3"/>
        <v>30008.17</v>
      </c>
      <c r="N91" s="18">
        <f t="shared" si="4"/>
        <v>180049</v>
      </c>
    </row>
    <row r="92" spans="1:14" x14ac:dyDescent="0.25">
      <c r="A92" s="17">
        <v>84</v>
      </c>
      <c r="B92" s="21" t="s">
        <v>185</v>
      </c>
      <c r="C92" s="21" t="s">
        <v>311</v>
      </c>
      <c r="D92" s="21" t="s">
        <v>408</v>
      </c>
      <c r="E92" s="11" t="s">
        <v>25</v>
      </c>
      <c r="F92" s="11" t="s">
        <v>30</v>
      </c>
      <c r="G92" s="12" t="s">
        <v>31</v>
      </c>
      <c r="H92" s="22">
        <v>57.496000000000002</v>
      </c>
      <c r="I92" s="21" t="s">
        <v>200</v>
      </c>
      <c r="J92" s="21" t="s">
        <v>32</v>
      </c>
      <c r="K92" s="24">
        <v>2587</v>
      </c>
      <c r="L92" s="18">
        <f t="shared" si="0"/>
        <v>148742.15</v>
      </c>
      <c r="M92" s="19">
        <f t="shared" si="3"/>
        <v>29748.43</v>
      </c>
      <c r="N92" s="18">
        <f t="shared" si="4"/>
        <v>178490.58</v>
      </c>
    </row>
    <row r="93" spans="1:14" x14ac:dyDescent="0.25">
      <c r="A93" s="17">
        <v>85</v>
      </c>
      <c r="B93" s="21" t="s">
        <v>185</v>
      </c>
      <c r="C93" s="21" t="s">
        <v>311</v>
      </c>
      <c r="D93" s="21" t="s">
        <v>409</v>
      </c>
      <c r="E93" s="11" t="s">
        <v>25</v>
      </c>
      <c r="F93" s="11" t="s">
        <v>30</v>
      </c>
      <c r="G93" s="12" t="s">
        <v>31</v>
      </c>
      <c r="H93" s="22">
        <v>57.497</v>
      </c>
      <c r="I93" s="21" t="s">
        <v>200</v>
      </c>
      <c r="J93" s="21" t="s">
        <v>32</v>
      </c>
      <c r="K93" s="24">
        <v>2587</v>
      </c>
      <c r="L93" s="18">
        <f t="shared" si="0"/>
        <v>148744.74</v>
      </c>
      <c r="M93" s="19">
        <f t="shared" si="3"/>
        <v>29748.95</v>
      </c>
      <c r="N93" s="18">
        <f t="shared" si="4"/>
        <v>178493.69</v>
      </c>
    </row>
    <row r="94" spans="1:14" x14ac:dyDescent="0.25">
      <c r="A94" s="17">
        <v>86</v>
      </c>
      <c r="B94" s="21" t="s">
        <v>185</v>
      </c>
      <c r="C94" s="21" t="s">
        <v>311</v>
      </c>
      <c r="D94" s="21" t="s">
        <v>410</v>
      </c>
      <c r="E94" s="11" t="s">
        <v>25</v>
      </c>
      <c r="F94" s="11" t="s">
        <v>30</v>
      </c>
      <c r="G94" s="12" t="s">
        <v>31</v>
      </c>
      <c r="H94" s="22">
        <v>57.997</v>
      </c>
      <c r="I94" s="21" t="s">
        <v>200</v>
      </c>
      <c r="J94" s="21" t="s">
        <v>32</v>
      </c>
      <c r="K94" s="24">
        <v>2587</v>
      </c>
      <c r="L94" s="18">
        <f t="shared" si="0"/>
        <v>150038.24</v>
      </c>
      <c r="M94" s="19">
        <f t="shared" si="3"/>
        <v>30007.65</v>
      </c>
      <c r="N94" s="18">
        <f t="shared" si="4"/>
        <v>180045.89</v>
      </c>
    </row>
    <row r="95" spans="1:14" x14ac:dyDescent="0.25">
      <c r="A95" s="17">
        <v>87</v>
      </c>
      <c r="B95" s="21" t="s">
        <v>317</v>
      </c>
      <c r="C95" s="21" t="s">
        <v>318</v>
      </c>
      <c r="D95" s="21" t="s">
        <v>65</v>
      </c>
      <c r="E95" s="11" t="s">
        <v>25</v>
      </c>
      <c r="F95" s="11" t="s">
        <v>30</v>
      </c>
      <c r="G95" s="12" t="s">
        <v>31</v>
      </c>
      <c r="H95" s="22">
        <v>58.497</v>
      </c>
      <c r="I95" s="21" t="s">
        <v>74</v>
      </c>
      <c r="J95" s="21" t="s">
        <v>32</v>
      </c>
      <c r="K95" s="24">
        <v>2587</v>
      </c>
      <c r="L95" s="18">
        <f t="shared" si="0"/>
        <v>151331.74</v>
      </c>
      <c r="M95" s="19">
        <f t="shared" si="3"/>
        <v>30266.35</v>
      </c>
      <c r="N95" s="18">
        <f t="shared" si="4"/>
        <v>181598.09</v>
      </c>
    </row>
    <row r="96" spans="1:14" x14ac:dyDescent="0.25">
      <c r="A96" s="17">
        <v>88</v>
      </c>
      <c r="B96" s="21" t="s">
        <v>308</v>
      </c>
      <c r="C96" s="21" t="s">
        <v>360</v>
      </c>
      <c r="D96" s="21" t="s">
        <v>66</v>
      </c>
      <c r="E96" s="11" t="s">
        <v>25</v>
      </c>
      <c r="F96" s="11" t="s">
        <v>30</v>
      </c>
      <c r="G96" s="12" t="s">
        <v>31</v>
      </c>
      <c r="H96" s="22">
        <v>57.997</v>
      </c>
      <c r="I96" s="21" t="s">
        <v>310</v>
      </c>
      <c r="J96" s="21" t="s">
        <v>32</v>
      </c>
      <c r="K96" s="24">
        <v>2587</v>
      </c>
      <c r="L96" s="18">
        <f t="shared" si="0"/>
        <v>150038.24</v>
      </c>
      <c r="M96" s="19">
        <f t="shared" si="3"/>
        <v>30007.65</v>
      </c>
      <c r="N96" s="18">
        <f t="shared" si="4"/>
        <v>180045.89</v>
      </c>
    </row>
    <row r="97" spans="1:14" x14ac:dyDescent="0.25">
      <c r="A97" s="17">
        <v>89</v>
      </c>
      <c r="B97" s="21" t="s">
        <v>317</v>
      </c>
      <c r="C97" s="21" t="s">
        <v>318</v>
      </c>
      <c r="D97" s="21" t="s">
        <v>411</v>
      </c>
      <c r="E97" s="11" t="s">
        <v>25</v>
      </c>
      <c r="F97" s="11" t="s">
        <v>30</v>
      </c>
      <c r="G97" s="12" t="s">
        <v>31</v>
      </c>
      <c r="H97" s="22">
        <v>58.497</v>
      </c>
      <c r="I97" s="21" t="s">
        <v>74</v>
      </c>
      <c r="J97" s="21" t="s">
        <v>32</v>
      </c>
      <c r="K97" s="24">
        <v>2587</v>
      </c>
      <c r="L97" s="18">
        <f t="shared" si="0"/>
        <v>151331.74</v>
      </c>
      <c r="M97" s="19">
        <f t="shared" si="3"/>
        <v>30266.35</v>
      </c>
      <c r="N97" s="18">
        <f t="shared" si="4"/>
        <v>181598.09</v>
      </c>
    </row>
    <row r="98" spans="1:14" x14ac:dyDescent="0.25">
      <c r="A98" s="17">
        <v>90</v>
      </c>
      <c r="B98" s="21" t="s">
        <v>308</v>
      </c>
      <c r="C98" s="21" t="s">
        <v>371</v>
      </c>
      <c r="D98" s="21" t="s">
        <v>412</v>
      </c>
      <c r="E98" s="11" t="s">
        <v>25</v>
      </c>
      <c r="F98" s="11" t="s">
        <v>30</v>
      </c>
      <c r="G98" s="12" t="s">
        <v>31</v>
      </c>
      <c r="H98" s="22">
        <v>57.997999999999998</v>
      </c>
      <c r="I98" s="21" t="s">
        <v>310</v>
      </c>
      <c r="J98" s="21" t="s">
        <v>32</v>
      </c>
      <c r="K98" s="24">
        <v>2587</v>
      </c>
      <c r="L98" s="18">
        <f t="shared" si="0"/>
        <v>150040.82999999999</v>
      </c>
      <c r="M98" s="19">
        <f t="shared" si="3"/>
        <v>30008.17</v>
      </c>
      <c r="N98" s="18">
        <f t="shared" si="4"/>
        <v>180049</v>
      </c>
    </row>
    <row r="99" spans="1:14" x14ac:dyDescent="0.25">
      <c r="A99" s="17">
        <v>91</v>
      </c>
      <c r="B99" s="21" t="s">
        <v>38</v>
      </c>
      <c r="C99" s="21" t="s">
        <v>342</v>
      </c>
      <c r="D99" s="21" t="s">
        <v>413</v>
      </c>
      <c r="E99" s="11" t="s">
        <v>25</v>
      </c>
      <c r="F99" s="11" t="s">
        <v>30</v>
      </c>
      <c r="G99" s="12" t="s">
        <v>31</v>
      </c>
      <c r="H99" s="22">
        <v>48.997999999999998</v>
      </c>
      <c r="I99" s="21" t="s">
        <v>174</v>
      </c>
      <c r="J99" s="21" t="s">
        <v>32</v>
      </c>
      <c r="K99" s="24">
        <v>2587</v>
      </c>
      <c r="L99" s="18">
        <f t="shared" si="0"/>
        <v>126757.83</v>
      </c>
      <c r="M99" s="19">
        <f t="shared" si="3"/>
        <v>25351.57</v>
      </c>
      <c r="N99" s="18">
        <f t="shared" si="4"/>
        <v>152109.4</v>
      </c>
    </row>
    <row r="100" spans="1:14" x14ac:dyDescent="0.25">
      <c r="A100" s="17">
        <v>92</v>
      </c>
      <c r="B100" s="21" t="s">
        <v>308</v>
      </c>
      <c r="C100" s="21" t="s">
        <v>371</v>
      </c>
      <c r="D100" s="21" t="s">
        <v>414</v>
      </c>
      <c r="E100" s="11" t="s">
        <v>25</v>
      </c>
      <c r="F100" s="11" t="s">
        <v>30</v>
      </c>
      <c r="G100" s="12" t="s">
        <v>31</v>
      </c>
      <c r="H100" s="22">
        <v>48.997</v>
      </c>
      <c r="I100" s="21" t="s">
        <v>310</v>
      </c>
      <c r="J100" s="21" t="s">
        <v>32</v>
      </c>
      <c r="K100" s="24">
        <v>2587</v>
      </c>
      <c r="L100" s="18">
        <f t="shared" si="0"/>
        <v>126755.24</v>
      </c>
      <c r="M100" s="19">
        <f t="shared" si="3"/>
        <v>25351.05</v>
      </c>
      <c r="N100" s="18">
        <f t="shared" si="4"/>
        <v>152106.29</v>
      </c>
    </row>
    <row r="101" spans="1:14" ht="15.75" thickBot="1" x14ac:dyDescent="0.3">
      <c r="A101" s="17">
        <v>93</v>
      </c>
      <c r="B101" s="21" t="s">
        <v>185</v>
      </c>
      <c r="C101" s="21" t="s">
        <v>311</v>
      </c>
      <c r="D101" s="21" t="s">
        <v>415</v>
      </c>
      <c r="E101" s="11" t="s">
        <v>25</v>
      </c>
      <c r="F101" s="11" t="s">
        <v>30</v>
      </c>
      <c r="G101" s="12" t="s">
        <v>31</v>
      </c>
      <c r="H101" s="22">
        <v>46.997999999999998</v>
      </c>
      <c r="I101" s="21" t="s">
        <v>200</v>
      </c>
      <c r="J101" s="21" t="s">
        <v>32</v>
      </c>
      <c r="K101" s="24">
        <v>2587</v>
      </c>
      <c r="L101" s="18">
        <f t="shared" si="0"/>
        <v>121583.83</v>
      </c>
      <c r="M101" s="19">
        <f t="shared" si="3"/>
        <v>24316.77</v>
      </c>
      <c r="N101" s="18">
        <f t="shared" si="4"/>
        <v>145900.6</v>
      </c>
    </row>
    <row r="102" spans="1:14" ht="15.75" thickBot="1" x14ac:dyDescent="0.3">
      <c r="A102" s="2" t="s">
        <v>17</v>
      </c>
      <c r="B102" s="2"/>
      <c r="C102" s="2"/>
      <c r="D102" s="2"/>
      <c r="E102" s="3"/>
      <c r="F102" s="3"/>
      <c r="G102" s="2"/>
      <c r="H102" s="4">
        <f>SUM(H9:H101)</f>
        <v>4835.4129999999996</v>
      </c>
      <c r="I102" s="2"/>
      <c r="J102" s="5"/>
      <c r="K102" s="2"/>
      <c r="L102" s="6">
        <f>SUM(L9:L101)</f>
        <v>12509213.510000013</v>
      </c>
      <c r="M102" s="6">
        <f>SUM(M9:M101)</f>
        <v>2501842.8499999996</v>
      </c>
      <c r="N102" s="6">
        <f>SUM(N9:N101)</f>
        <v>15011056.359999994</v>
      </c>
    </row>
    <row r="105" spans="1:14" x14ac:dyDescent="0.25">
      <c r="J105" s="14"/>
      <c r="K105" s="14"/>
      <c r="L105" s="14"/>
      <c r="M105" s="14"/>
      <c r="N105" s="14"/>
    </row>
    <row r="106" spans="1:14" ht="15" customHeight="1" x14ac:dyDescent="0.25">
      <c r="B106" s="27" t="s">
        <v>22</v>
      </c>
      <c r="C106" s="27"/>
      <c r="D106" s="27"/>
      <c r="E106" s="27"/>
      <c r="F106" s="15"/>
      <c r="J106" s="34" t="s">
        <v>23</v>
      </c>
      <c r="K106" s="34"/>
      <c r="L106" s="34"/>
      <c r="M106" s="34"/>
      <c r="N106" s="34"/>
    </row>
    <row r="107" spans="1:14" ht="15" customHeight="1" x14ac:dyDescent="0.25">
      <c r="B107" s="28" t="s">
        <v>24</v>
      </c>
      <c r="C107" s="28"/>
      <c r="D107" s="28"/>
      <c r="E107" s="28"/>
      <c r="F107" s="13"/>
      <c r="G107" s="13"/>
      <c r="J107" s="33" t="s">
        <v>24</v>
      </c>
      <c r="K107" s="33"/>
      <c r="L107" s="33"/>
      <c r="M107" s="33"/>
      <c r="N107" s="33"/>
    </row>
    <row r="108" spans="1:14" ht="15" customHeight="1" x14ac:dyDescent="0.25">
      <c r="B108" s="28" t="s">
        <v>28</v>
      </c>
      <c r="C108" s="28"/>
      <c r="D108" s="28"/>
      <c r="E108" s="28"/>
      <c r="F108" s="13"/>
      <c r="G108" s="13"/>
      <c r="J108" s="33" t="s">
        <v>26</v>
      </c>
      <c r="K108" s="33"/>
      <c r="L108" s="33"/>
      <c r="M108" s="33"/>
      <c r="N108" s="33"/>
    </row>
  </sheetData>
  <autoFilter ref="A8:XFA8" xr:uid="{26425B3E-DC04-42C1-8387-9E975412C964}"/>
  <mergeCells count="11">
    <mergeCell ref="B107:E107"/>
    <mergeCell ref="J107:N107"/>
    <mergeCell ref="B108:E108"/>
    <mergeCell ref="J108:N108"/>
    <mergeCell ref="A1:L1"/>
    <mergeCell ref="A2:F2"/>
    <mergeCell ref="A3:F3"/>
    <mergeCell ref="A4:F4"/>
    <mergeCell ref="A5:N5"/>
    <mergeCell ref="B106:E106"/>
    <mergeCell ref="J106:N106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Реестр _2</vt:lpstr>
      <vt:lpstr>Реестр 3</vt:lpstr>
      <vt:lpstr>Реестр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2025-02-04T10:55:01Z</dcterms:modified>
</cp:coreProperties>
</file>