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목차  (2)" sheetId="1" r:id="rId4"/>
    <sheet name="결과" sheetId="2" r:id="rId5"/>
    <sheet state="visible" name="산정기준" sheetId="3" r:id="rId6"/>
    <sheet name="원가계산서" sheetId="4" r:id="rId7"/>
    <sheet name="집계표" sheetId="5" r:id="rId8"/>
    <sheet name="내역서" sheetId="6" r:id="rId9"/>
    <sheet state="visible" name="일위대가목록" sheetId="7" r:id="rId10"/>
    <sheet name="일위대가표" sheetId="8" r:id="rId11"/>
    <sheet name="단가대비표" sheetId="9" r:id="rId12"/>
    <sheet state="visible" name="간노비" sheetId="10" r:id="rId13"/>
    <sheet name="경비" sheetId="11" r:id="rId14"/>
    <sheet name="산재" sheetId="12" r:id="rId15"/>
    <sheet name="고용" sheetId="13" r:id="rId16"/>
    <sheet name="건강" sheetId="14" r:id="rId17"/>
    <sheet name="연금" sheetId="15" r:id="rId18"/>
    <sheet name="장기" sheetId="16" r:id="rId19"/>
    <sheet name="석면" sheetId="17" r:id="rId20"/>
    <sheet name="임금" sheetId="18" r:id="rId21"/>
    <sheet name="퇴공" sheetId="19" r:id="rId22"/>
    <sheet name="안전" sheetId="20" r:id="rId23"/>
    <sheet name="일반" sheetId="21" r:id="rId24"/>
    <sheet name="일반비율" sheetId="22" r:id="rId25"/>
    <sheet name="이윤" sheetId="23" r:id="rId26"/>
    <sheet name="이윤비율" sheetId="24" r:id="rId27"/>
  </sheet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go:sheetsCustomData xmlns:go="http://customooxmlschemas.google.com/"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<sst xmlns="http://schemas.openxmlformats.org/spreadsheetml/2006/main" count="1032" uniqueCount="484">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</sst>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7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0</v>
      </c>
      <c r="B10" s="22"/>
      <c r="C10" s="22"/>
      <c r="D10" s="22"/>
      <c r="E10" s="22"/>
      <c r="F10" s="22"/>
      <c r="G10" s="22"/>
      <c r="H10" s="23"/>
      <c r="I10" s="24" t="s">
        <v>22</v>
      </c>
      <c r="J10" s="25">
        <f>'원가계산서'!E34</f>
        <v>0</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0</v>
      </c>
      <c r="F7" s="73"/>
      <c r="G7" s="71" t="s">
        <v>52</v>
      </c>
      <c r="H7" s="74" t="s">
        <v>53</v>
      </c>
      <c r="I7" s="75" t="s">
        <v>54</v>
      </c>
      <c r="J7" s="60">
        <v>0.0</v>
      </c>
      <c r="K7" s="76">
        <f t="shared" ref="K7:K18" si="1">E7</f>
        <v>0</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0</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0</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0</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0</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0</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0</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0</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0</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0</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0</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0</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0</v>
      </c>
      <c r="F21" s="81"/>
      <c r="G21" s="94" t="str">
        <f>"직접노무비*"&amp;J21*100&amp;"%"</f>
        <v>직접노무비*2.3%</v>
      </c>
      <c r="H21" s="82" t="s">
        <v>52</v>
      </c>
      <c r="I21" s="75" t="s">
        <v>83</v>
      </c>
      <c r="J21" s="60">
        <v>0.023</v>
      </c>
      <c r="K21" s="76">
        <f t="shared" ref="K21:K32" si="6">E21</f>
        <v>0</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0</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0</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0</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0</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0</v>
      </c>
      <c r="F30" s="86"/>
      <c r="G30" s="84" t="s">
        <v>52</v>
      </c>
      <c r="H30" s="87" t="s">
        <v>52</v>
      </c>
      <c r="I30" s="75" t="s">
        <v>101</v>
      </c>
      <c r="J30" s="60">
        <v>0.0</v>
      </c>
      <c r="K30" s="76">
        <f t="shared" si="6"/>
        <v>31131389</v>
      </c>
      <c r="L30" s="60"/>
      <c r="M30" s="60"/>
      <c r="N30" s="76">
        <f>E9+E12+E30</f>
        <v>0</v>
      </c>
      <c r="O30" s="60"/>
      <c r="P30" s="60"/>
      <c r="Q30" s="60"/>
      <c r="R30" s="60"/>
      <c r="S30" s="60"/>
      <c r="T30" s="60"/>
      <c r="U30" s="60"/>
      <c r="V30" s="60"/>
      <c r="W30" s="60"/>
      <c r="X30" s="60"/>
      <c r="Y30" s="60"/>
      <c r="Z30" s="60"/>
    </row>
    <row r="31" ht="24.0" customHeight="1">
      <c r="A31" s="68"/>
      <c r="B31" s="98" t="s">
        <v>102</v>
      </c>
      <c r="C31" s="99"/>
      <c r="D31" s="84" t="s">
        <v>52</v>
      </c>
      <c r="E31" s="85">
        <f>E9+E12+E30</f>
        <v>0</v>
      </c>
      <c r="F31" s="86"/>
      <c r="G31" s="84" t="s">
        <v>52</v>
      </c>
      <c r="H31" s="87" t="s">
        <v>52</v>
      </c>
      <c r="I31" s="75" t="s">
        <v>103</v>
      </c>
      <c r="J31" s="60">
        <v>0.0</v>
      </c>
      <c r="K31" s="76">
        <f t="shared" si="6"/>
        <v>106863907</v>
      </c>
      <c r="L31" s="60"/>
      <c r="M31" s="60"/>
      <c r="N31" s="60">
        <f>N30*8%</f>
        <v>0</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0</v>
      </c>
      <c r="F32" s="86"/>
      <c r="G32" s="101" t="str">
        <f>"(재료비+노무비+경비)*"&amp;J32*100&amp;"%"</f>
        <v>(재료비+노무비+경비)*8%</v>
      </c>
      <c r="H32" s="87" t="s">
        <v>52</v>
      </c>
      <c r="I32" s="75" t="s">
        <v>105</v>
      </c>
      <c r="J32" s="60">
        <v>0.08</v>
      </c>
      <c r="K32" s="76">
        <f t="shared" si="6"/>
        <v>8549112</v>
      </c>
      <c r="L32" s="60"/>
      <c r="M32" s="60"/>
      <c r="N32" s="60">
        <f>(E12+E30+N31)*15%</f>
        <v>0</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0</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0</v>
      </c>
      <c r="F34" s="86"/>
      <c r="G34" s="84" t="s">
        <v>109</v>
      </c>
      <c r="H34" s="87" t="s">
        <v>52</v>
      </c>
      <c r="I34" s="75" t="s">
        <v>110</v>
      </c>
      <c r="J34" s="60">
        <v>0.0</v>
      </c>
      <c r="K34" s="76">
        <f>SUM(K31:K33)</f>
        <v>123388369.45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0</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0</v>
      </c>
      <c r="F36" s="86"/>
      <c r="G36" s="84" t="s">
        <v>113</v>
      </c>
      <c r="H36" s="87" t="s">
        <v>52</v>
      </c>
      <c r="I36" s="75" t="s">
        <v>114</v>
      </c>
      <c r="J36" s="60">
        <v>0.0</v>
      </c>
      <c r="K36" s="76">
        <f>K34+K35</f>
        <v>135727205.45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0</v>
      </c>
      <c r="F37" s="102"/>
      <c r="G37" s="84" t="s">
        <v>52</v>
      </c>
      <c r="H37" s="87" t="s">
        <v>52</v>
      </c>
      <c r="I37" s="75" t="s">
        <v>116</v>
      </c>
      <c r="J37" s="60">
        <v>0.0</v>
      </c>
      <c r="K37" s="60" t="str">
        <f t="shared" ref="K37:K39" si="9">E37</f>
        <v>0</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0</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0</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0</v>
      </c>
      <c r="F40" s="102"/>
      <c r="G40" s="84" t="s">
        <v>52</v>
      </c>
      <c r="H40" s="87" t="s">
        <v>52</v>
      </c>
      <c r="I40" s="60"/>
      <c r="J40" s="60">
        <v>0.0</v>
      </c>
      <c r="K40" s="60" t="str">
        <f>K36+K37+K38+K39</f>
        <v>135727205.45</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0</v>
      </c>
      <c r="E7" s="116">
        <f>C7*D7</f>
        <v>0</v>
      </c>
      <c r="F7" s="116">
        <f>'내역서'!H71</f>
        <v>0</v>
      </c>
      <c r="G7" s="116">
        <f>C7*F7</f>
        <v>0</v>
      </c>
      <c r="H7" s="117">
        <f>'내역서'!J71</f>
        <v>0</v>
      </c>
      <c r="I7" s="117">
        <f>C7*H7</f>
        <v>0</v>
      </c>
      <c r="J7" s="116">
        <f t="shared" ref="J7:K7" si="1">D7+F7+H7</f>
        <v>0</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0</v>
      </c>
      <c r="F19" s="116"/>
      <c r="G19" s="116">
        <f>SUM(G7:G18)</f>
        <v>0</v>
      </c>
      <c r="H19" s="117"/>
      <c r="I19" s="116">
        <f>SUM(I7:I18)</f>
        <v>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3"/>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2">
      <c r="A2" t="inlineStr">
        <is>
          <t>공사내역서</t>
        </is>
      </c>
    </row>
    <row r="4">
      <c r="L4" t="inlineStr">
        <is>
          <t>(단위: 원)</t>
        </is>
      </c>
    </row>
    <row r="5">
      <c r="A5" t="inlineStr">
        <is>
          <t>품 명</t>
        </is>
      </c>
      <c r="B5" t="inlineStr">
        <is>
          <t>규 격</t>
        </is>
      </c>
      <c r="C5" t="inlineStr">
        <is>
          <t>단위</t>
        </is>
      </c>
      <c r="D5" t="inlineStr">
        <is>
          <t>수량</t>
        </is>
      </c>
      <c r="E5" t="inlineStr">
        <is>
          <t>재 료 비</t>
        </is>
      </c>
      <c r="G5" t="inlineStr">
        <is>
          <t>노 무 비</t>
        </is>
      </c>
      <c r="I5" t="inlineStr">
        <is>
          <t>경 비</t>
        </is>
      </c>
      <c r="K5" t="inlineStr">
        <is>
          <t>합계</t>
        </is>
      </c>
      <c r="L5" t="inlineStr">
        <is>
          <t>비고</t>
        </is>
      </c>
    </row>
    <row r="6">
      <c r="E6" t="inlineStr">
        <is>
          <t>단 가</t>
        </is>
      </c>
      <c r="F6" t="inlineStr">
        <is>
          <t>금 액</t>
        </is>
      </c>
      <c r="G6" t="inlineStr">
        <is>
          <t>단 가</t>
        </is>
      </c>
      <c r="H6" t="inlineStr">
        <is>
          <t>금 액</t>
        </is>
      </c>
      <c r="I6" t="inlineStr">
        <is>
          <t>단 가</t>
        </is>
      </c>
      <c r="J6" t="inlineStr">
        <is>
          <t>금 액</t>
        </is>
      </c>
      <c r="M6" t="inlineStr">
        <is>
          <t>손료요율</t>
        </is>
      </c>
      <c r="N6" t="inlineStr">
        <is>
          <t>손료구분</t>
        </is>
      </c>
      <c r="O6" t="inlineStr">
        <is>
          <t>적용구분</t>
        </is>
      </c>
      <c r="P6" t="inlineStr">
        <is>
          <t>합계구분</t>
        </is>
      </c>
      <c r="Q6" t="inlineStr">
        <is>
          <t>기계경비</t>
        </is>
      </c>
      <c r="R6" t="inlineStr">
        <is>
          <t>운반비</t>
        </is>
      </c>
      <c r="S6" t="inlineStr">
        <is>
          <t>작업부산물</t>
        </is>
      </c>
      <c r="T6" t="inlineStr">
        <is>
          <t>관급</t>
        </is>
      </c>
      <c r="U6" t="inlineStr">
        <is>
          <t>외주비</t>
        </is>
      </c>
      <c r="V6" t="inlineStr">
        <is>
          <t>장비비</t>
        </is>
      </c>
      <c r="W6" t="inlineStr">
        <is>
          <t>폐기물처리비</t>
        </is>
      </c>
      <c r="X6" t="inlineStr">
        <is>
          <t>가설비</t>
        </is>
      </c>
      <c r="Y6" t="inlineStr">
        <is>
          <t>잡비제외분</t>
        </is>
      </c>
      <c r="Z6" t="inlineStr">
        <is>
          <t>사급자재대</t>
        </is>
      </c>
      <c r="AA6" t="inlineStr">
        <is>
          <t>관급자재대</t>
        </is>
      </c>
      <c r="AB6" t="inlineStr">
        <is>
          <t>사용자항목1</t>
        </is>
      </c>
      <c r="AC6" t="inlineStr">
        <is>
          <t>사용자항목2</t>
        </is>
      </c>
      <c r="AD6" t="inlineStr">
        <is>
          <t>안전관리비</t>
        </is>
      </c>
      <c r="AE6" t="inlineStr">
        <is>
          <t>품질관리비</t>
        </is>
      </c>
      <c r="AF6" t="inlineStr">
        <is>
          <t>작업부산물(철거해체)</t>
        </is>
      </c>
      <c r="AG6" t="inlineStr">
        <is>
          <t>사용자항목6</t>
        </is>
      </c>
      <c r="AH6" t="inlineStr">
        <is>
          <t>사용자항목7</t>
        </is>
      </c>
      <c r="AI6" t="inlineStr">
        <is>
          <t>사용자항목8</t>
        </is>
      </c>
      <c r="AJ6" t="inlineStr">
        <is>
          <t>사용자항목9</t>
        </is>
      </c>
      <c r="AK6" t="inlineStr">
        <is>
          <t>사용자항목10</t>
        </is>
      </c>
      <c r="AL6" t="inlineStr">
        <is>
          <t>사용자항목11</t>
        </is>
      </c>
      <c r="AM6" t="inlineStr">
        <is>
          <t>사용자항목12</t>
        </is>
      </c>
      <c r="AN6" t="inlineStr">
        <is>
          <t>사용자항목13</t>
        </is>
      </c>
      <c r="AO6" t="inlineStr">
        <is>
          <t>사용자항목14</t>
        </is>
      </c>
      <c r="AP6" t="inlineStr">
        <is>
          <t>사용자항목15</t>
        </is>
      </c>
      <c r="AQ6" t="inlineStr">
        <is>
          <t>사용자항목16</t>
        </is>
      </c>
      <c r="AR6" t="inlineStr">
        <is>
          <t>사용자항목17</t>
        </is>
      </c>
      <c r="AS6" t="inlineStr">
        <is>
          <t>사용자항목18</t>
        </is>
      </c>
      <c r="AT6" t="inlineStr">
        <is>
          <t>사용자항목19</t>
        </is>
      </c>
      <c r="AU6" t="inlineStr">
        <is>
          <t>간접재료비</t>
        </is>
      </c>
      <c r="AV6" t="inlineStr">
        <is>
          <t>품목구분</t>
        </is>
      </c>
      <c r="AW6" t="inlineStr">
        <is>
          <t>조달코드</t>
        </is>
      </c>
      <c r="AX6" t="inlineStr">
        <is>
          <t>구분</t>
        </is>
      </c>
    </row>
    <row r="7">
      <c r="A7" t="inlineStr">
        <is>
          <t>□ 탱크 설비</t>
        </is>
      </c>
    </row>
    <row r="8">
      <c r="A8" t="inlineStr">
        <is>
          <t>1. 자재비</t>
        </is>
      </c>
    </row>
    <row r="9">
      <c r="A9" t="inlineStr">
        <is>
          <t>SHELL PLATE-STS304</t>
        </is>
      </c>
      <c r="B9" t="inlineStr">
        <is>
          <t>t6*5'*9200</t>
        </is>
      </c>
      <c r="C9" t="inlineStr">
        <is>
          <t>SH</t>
        </is>
      </c>
      <c r="D9">
        <v>2.0</v>
      </c>
      <c r="E9">
        <v>3400000.0</v>
      </c>
      <c r="F9">
        <v>6800000.0</v>
      </c>
      <c r="H9" t="inlineStr">
        <is>
          <t>-</t>
        </is>
      </c>
      <c r="J9" t="inlineStr">
        <is>
          <t>-</t>
        </is>
      </c>
      <c r="K9">
        <v>6800000.0</v>
      </c>
      <c r="N9">
        <v>1.0</v>
      </c>
      <c r="O9" t="inlineStr">
        <is>
          <t>기계경비</t>
        </is>
      </c>
      <c r="P9">
        <v>1.0</v>
      </c>
      <c r="Q9">
        <v>0.0</v>
      </c>
      <c r="R9">
        <v>0.0</v>
      </c>
      <c r="S9">
        <v>0.0</v>
      </c>
      <c r="T9">
        <v>0.0</v>
      </c>
      <c r="U9">
        <v>0.0</v>
      </c>
      <c r="V9">
        <v>0.0</v>
      </c>
      <c r="W9">
        <v>0.0</v>
      </c>
      <c r="X9">
        <v>0.0</v>
      </c>
      <c r="Y9">
        <v>0.0</v>
      </c>
      <c r="Z9">
        <v>0.0</v>
      </c>
      <c r="AA9">
        <v>0.0</v>
      </c>
      <c r="AB9">
        <v>0.0</v>
      </c>
      <c r="AC9">
        <v>0.0</v>
      </c>
      <c r="AD9">
        <v>0.0</v>
      </c>
      <c r="AE9">
        <v>0.0</v>
      </c>
      <c r="AF9">
        <v>0.0</v>
      </c>
      <c r="AG9">
        <v>0.0</v>
      </c>
      <c r="AH9">
        <v>0.0</v>
      </c>
      <c r="AI9">
        <v>0.0</v>
      </c>
      <c r="AJ9">
        <v>0.0</v>
      </c>
      <c r="AK9">
        <v>0.0</v>
      </c>
      <c r="AL9">
        <v>0.0</v>
      </c>
      <c r="AM9">
        <v>0.0</v>
      </c>
      <c r="AN9">
        <v>0.0</v>
      </c>
      <c r="AO9">
        <v>0.0</v>
      </c>
      <c r="AP9">
        <v>0.0</v>
      </c>
      <c r="AQ9">
        <v>0.0</v>
      </c>
      <c r="AR9">
        <v>0.0</v>
      </c>
      <c r="AS9">
        <v>0.0</v>
      </c>
      <c r="AT9">
        <v>0.0</v>
      </c>
      <c r="AY9">
        <v>1800000.0</v>
      </c>
    </row>
    <row r="10">
      <c r="A10" t="inlineStr">
        <is>
          <t>SHELL PLATE-STS304</t>
        </is>
      </c>
      <c r="B10" t="inlineStr">
        <is>
          <t>t5*5'*9200</t>
        </is>
      </c>
      <c r="C10" t="inlineStr">
        <is>
          <t>SH</t>
        </is>
      </c>
      <c r="D10">
        <v>1.0</v>
      </c>
      <c r="E10">
        <v>2877200.0</v>
      </c>
      <c r="F10">
        <v>2877200.0</v>
      </c>
      <c r="K10">
        <v>2877200.0</v>
      </c>
    </row>
    <row r="11">
      <c r="A11" t="inlineStr">
        <is>
          <t>BOTTOM CONE PLATE-STS304</t>
        </is>
      </c>
      <c r="B11" t="inlineStr">
        <is>
          <t>t8*5'*10'</t>
        </is>
      </c>
      <c r="C11" t="inlineStr">
        <is>
          <t>SH</t>
        </is>
      </c>
      <c r="D11">
        <v>2.0</v>
      </c>
      <c r="E11">
        <v>1898000.0</v>
      </c>
      <c r="F11">
        <v>3796000.0</v>
      </c>
      <c r="K11">
        <v>3796000.0</v>
      </c>
    </row>
    <row r="12">
      <c r="A12" t="inlineStr">
        <is>
          <t>ROOF PLATE-STS304</t>
        </is>
      </c>
      <c r="B12" t="inlineStr">
        <is>
          <t>t4*5'*10'</t>
        </is>
      </c>
      <c r="C12" t="inlineStr">
        <is>
          <t>SH</t>
        </is>
      </c>
      <c r="D12">
        <v>2.0</v>
      </c>
      <c r="E12">
        <v>621600.0</v>
      </c>
      <c r="F12">
        <v>1243200.0</v>
      </c>
      <c r="K12">
        <v>1243200.0</v>
      </c>
    </row>
    <row r="13">
      <c r="A13" t="inlineStr">
        <is>
          <t>TOP ANGLE-STS304</t>
        </is>
      </c>
      <c r="B13" t="inlineStr">
        <is>
          <t>L-65*65*t6</t>
        </is>
      </c>
      <c r="C13" t="inlineStr">
        <is>
          <t>M</t>
        </is>
      </c>
      <c r="D13">
        <v>12.0</v>
      </c>
      <c r="E13">
        <v>75000.0</v>
      </c>
      <c r="F13">
        <v>900000.0</v>
      </c>
      <c r="K13">
        <v>900000.0</v>
      </c>
    </row>
    <row r="14">
      <c r="A14" t="inlineStr">
        <is>
          <t>LEG-SS400</t>
        </is>
      </c>
      <c r="B14" t="inlineStr">
        <is>
          <t>H-150*150</t>
        </is>
      </c>
      <c r="C14" t="inlineStr">
        <is>
          <t>M</t>
        </is>
      </c>
      <c r="D14">
        <v>10.0</v>
      </c>
      <c r="E14">
        <v>65000.0</v>
      </c>
      <c r="F14">
        <v>650000.0</v>
      </c>
      <c r="K14">
        <v>650000.0</v>
      </c>
    </row>
    <row r="15">
      <c r="A15" t="inlineStr">
        <is>
          <t>LOADCELL FRAME-SS400</t>
        </is>
      </c>
      <c r="B15" t="inlineStr">
        <is>
          <t>H-150*150</t>
        </is>
      </c>
      <c r="C15" t="inlineStr">
        <is>
          <t>M</t>
        </is>
      </c>
      <c r="D15">
        <v>10.0</v>
      </c>
      <c r="E15">
        <v>65000.0</v>
      </c>
      <c r="F15">
        <v>650000.0</v>
      </c>
      <c r="K15">
        <v>650000.0</v>
      </c>
    </row>
    <row r="16">
      <c r="A16" t="inlineStr">
        <is>
          <t>LOAD CELL</t>
        </is>
      </c>
      <c r="B16" t="inlineStr">
        <is>
          <t>ULKS (ALL SUS)</t>
        </is>
      </c>
      <c r="C16" t="inlineStr">
        <is>
          <t>EA</t>
        </is>
      </c>
      <c r="D16">
        <v>4.0</v>
      </c>
      <c r="E16">
        <v>1100000.0</v>
      </c>
      <c r="F16">
        <v>4400000.0</v>
      </c>
      <c r="K16">
        <v>4400000.0</v>
      </c>
    </row>
    <row r="17">
      <c r="A17" t="inlineStr">
        <is>
          <t>인디케이터</t>
        </is>
      </c>
      <c r="B17" t="inlineStr">
        <is>
          <t>AD510A</t>
        </is>
      </c>
      <c r="C17" t="inlineStr">
        <is>
          <t>EA</t>
        </is>
      </c>
      <c r="D17">
        <v>1.0</v>
      </c>
      <c r="E17">
        <v>500000.0</v>
      </c>
      <c r="F17">
        <v>500000.0</v>
      </c>
      <c r="K17">
        <v>500000.0</v>
      </c>
    </row>
    <row r="18">
      <c r="A18" t="inlineStr">
        <is>
          <t>전기판넬</t>
        </is>
      </c>
      <c r="B18" t="inlineStr">
        <is>
          <t>ADIP-SUS 외함</t>
        </is>
      </c>
      <c r="C18" t="inlineStr">
        <is>
          <t>EA</t>
        </is>
      </c>
      <c r="D18">
        <v>1.0</v>
      </c>
      <c r="E18">
        <v>420000.0</v>
      </c>
      <c r="F18">
        <v>420000.0</v>
      </c>
      <c r="K18">
        <v>420000.0</v>
      </c>
    </row>
    <row r="19">
      <c r="A19" t="inlineStr">
        <is>
          <t>Summing Box</t>
        </is>
      </c>
      <c r="B19" t="inlineStr">
        <is>
          <t>AD310(4P)</t>
        </is>
      </c>
      <c r="C19" t="inlineStr">
        <is>
          <t>EA</t>
        </is>
      </c>
      <c r="D19">
        <v>1.0</v>
      </c>
      <c r="E19">
        <v>150000.0</v>
      </c>
      <c r="F19">
        <v>150000.0</v>
      </c>
      <c r="K19">
        <v>150000.0</v>
      </c>
    </row>
    <row r="20">
      <c r="A20" t="inlineStr">
        <is>
          <t>외부표시기</t>
        </is>
      </c>
      <c r="B20" t="inlineStr">
        <is>
          <t>8915C</t>
        </is>
      </c>
      <c r="C20" t="inlineStr">
        <is>
          <t>EA</t>
        </is>
      </c>
      <c r="D20">
        <v>1.0</v>
      </c>
      <c r="E20">
        <v>550000.0</v>
      </c>
      <c r="F20">
        <v>550000.0</v>
      </c>
      <c r="K20">
        <v>550000.0</v>
      </c>
    </row>
    <row r="21">
      <c r="A21" t="inlineStr">
        <is>
          <t>MAN HOLE-STS304</t>
        </is>
      </c>
      <c r="B21" t="inlineStr">
        <is>
          <t>Φ500</t>
        </is>
      </c>
      <c r="C21" t="inlineStr">
        <is>
          <t>SET</t>
        </is>
      </c>
      <c r="D21">
        <v>1.0</v>
      </c>
      <c r="E21">
        <v>1400000.0</v>
      </c>
      <c r="F21">
        <v>1400000.0</v>
      </c>
      <c r="K21">
        <v>1400000.0</v>
      </c>
    </row>
    <row r="22">
      <c r="A22" t="inlineStr">
        <is>
          <t>BREATH VALVE-STS304</t>
        </is>
      </c>
      <c r="B22" t="inlineStr">
        <is>
          <t>80A*10K</t>
        </is>
      </c>
      <c r="C22" t="inlineStr">
        <is>
          <t>EA</t>
        </is>
      </c>
      <c r="D22">
        <v>1.0</v>
      </c>
      <c r="E22">
        <v>1450000.0</v>
      </c>
      <c r="F22">
        <v>1450000.0</v>
      </c>
      <c r="K22">
        <v>1450000.0</v>
      </c>
    </row>
    <row r="23">
      <c r="A23" t="inlineStr">
        <is>
          <t>INSULATIN ANGLE-SS400</t>
        </is>
      </c>
      <c r="B23" t="inlineStr">
        <is>
          <t>L-50*50*t6</t>
        </is>
      </c>
      <c r="C23" t="inlineStr">
        <is>
          <t>본</t>
        </is>
      </c>
      <c r="D23">
        <v>10.0</v>
      </c>
      <c r="E23">
        <v>135000.0</v>
      </c>
      <c r="F23">
        <v>1350000.0</v>
      </c>
      <c r="K23">
        <v>1350000.0</v>
      </c>
    </row>
    <row r="24">
      <c r="A24" t="inlineStr">
        <is>
          <t>HAND RAIL-SGP</t>
        </is>
      </c>
      <c r="B24" t="inlineStr">
        <is>
          <t>32A</t>
        </is>
      </c>
      <c r="C24" t="inlineStr">
        <is>
          <t>본</t>
        </is>
      </c>
      <c r="D24">
        <v>2.0</v>
      </c>
      <c r="E24">
        <v>30000.0</v>
      </c>
      <c r="F24">
        <v>60000.0</v>
      </c>
      <c r="K24">
        <v>60000.0</v>
      </c>
    </row>
    <row r="25">
      <c r="A25" t="inlineStr">
        <is>
          <t>HAND RAIL-SGP</t>
        </is>
      </c>
      <c r="B25" t="inlineStr">
        <is>
          <t>25A</t>
        </is>
      </c>
      <c r="C25" t="inlineStr">
        <is>
          <t>본</t>
        </is>
      </c>
      <c r="D25">
        <v>5.0</v>
      </c>
      <c r="E25">
        <v>25000.0</v>
      </c>
      <c r="F25">
        <v>125000.0</v>
      </c>
      <c r="K25">
        <v>125000.0</v>
      </c>
    </row>
    <row r="26">
      <c r="A26" t="inlineStr">
        <is>
          <t>LADDER-SS400</t>
        </is>
      </c>
      <c r="B26" t="inlineStr">
        <is>
          <t>FB-50*t9</t>
        </is>
      </c>
      <c r="C26" t="inlineStr">
        <is>
          <t>본</t>
        </is>
      </c>
      <c r="D26">
        <v>3.0</v>
      </c>
      <c r="E26">
        <v>30000.0</v>
      </c>
      <c r="F26">
        <v>90000.0</v>
      </c>
      <c r="K26">
        <v>90000.0</v>
      </c>
    </row>
    <row r="27">
      <c r="A27" t="inlineStr">
        <is>
          <t>LADDER-SS400</t>
        </is>
      </c>
      <c r="B27" t="inlineStr">
        <is>
          <t>FB-50*t6</t>
        </is>
      </c>
      <c r="C27" t="inlineStr">
        <is>
          <t>본</t>
        </is>
      </c>
      <c r="D27">
        <v>3.0</v>
      </c>
      <c r="E27">
        <v>20000.0</v>
      </c>
      <c r="F27">
        <v>60000.0</v>
      </c>
      <c r="K27">
        <v>60000.0</v>
      </c>
    </row>
    <row r="28">
      <c r="A28" t="inlineStr">
        <is>
          <t>LADDER-SS400</t>
        </is>
      </c>
      <c r="B28" t="inlineStr">
        <is>
          <t>FB-38*t6</t>
        </is>
      </c>
      <c r="C28" t="inlineStr">
        <is>
          <t>본</t>
        </is>
      </c>
      <c r="D28">
        <v>5.0</v>
      </c>
      <c r="E28">
        <v>15000.0</v>
      </c>
      <c r="F28">
        <v>75000.0</v>
      </c>
      <c r="K28">
        <v>75000.0</v>
      </c>
    </row>
    <row r="29">
      <c r="A29" t="inlineStr">
        <is>
          <t>ROUND BAR-SS400</t>
        </is>
      </c>
      <c r="B29" t="inlineStr">
        <is>
          <t>Φ19</t>
        </is>
      </c>
      <c r="C29" t="inlineStr">
        <is>
          <t>본</t>
        </is>
      </c>
      <c r="D29">
        <v>1.5</v>
      </c>
      <c r="E29">
        <v>28000.0</v>
      </c>
      <c r="F29">
        <v>42000.0</v>
      </c>
      <c r="K29">
        <v>42000.0</v>
      </c>
    </row>
    <row r="30">
      <c r="A30" t="inlineStr">
        <is>
          <t>INTERNAL LADDER-STS304</t>
        </is>
      </c>
      <c r="B30" t="inlineStr">
        <is>
          <t>Φ18</t>
        </is>
      </c>
      <c r="C30" t="inlineStr">
        <is>
          <t>본</t>
        </is>
      </c>
      <c r="D30">
        <v>3.0</v>
      </c>
      <c r="E30">
        <v>83000.0</v>
      </c>
      <c r="F30">
        <v>249000.0</v>
      </c>
      <c r="K30">
        <v>249000.0</v>
      </c>
    </row>
    <row r="31">
      <c r="A31" t="inlineStr">
        <is>
          <t>LEVEL GAUGE-STS304</t>
        </is>
      </c>
      <c r="B31" t="inlineStr">
        <is>
          <t>FLOT TYPE</t>
        </is>
      </c>
      <c r="C31" t="inlineStr">
        <is>
          <t>SET</t>
        </is>
      </c>
      <c r="D31">
        <v>1.0</v>
      </c>
      <c r="E31">
        <v>700000.0</v>
      </c>
      <c r="F31">
        <v>700000.0</v>
      </c>
      <c r="K31">
        <v>700000.0</v>
      </c>
    </row>
    <row r="32">
      <c r="A32" t="inlineStr">
        <is>
          <t>LIFT LUG-STS304</t>
        </is>
      </c>
      <c r="B32" t="inlineStr">
        <is>
          <t>t20</t>
        </is>
      </c>
      <c r="C32" t="inlineStr">
        <is>
          <t>EA</t>
        </is>
      </c>
      <c r="D32">
        <v>4.0</v>
      </c>
      <c r="E32">
        <v>50000.0</v>
      </c>
      <c r="F32">
        <v>200000.0</v>
      </c>
      <c r="K32">
        <v>200000.0</v>
      </c>
    </row>
    <row r="33">
      <c r="A33" t="inlineStr">
        <is>
          <t>NOZZLE-STS304</t>
        </is>
      </c>
      <c r="B33" t="inlineStr">
        <is>
          <t>50A,80A</t>
        </is>
      </c>
      <c r="C33" t="inlineStr">
        <is>
          <t>LOT</t>
        </is>
      </c>
      <c r="D33">
        <v>1.0</v>
      </c>
      <c r="E33">
        <v>500000.0</v>
      </c>
      <c r="F33">
        <v>500000.0</v>
      </c>
      <c r="K33">
        <v>500000.0</v>
      </c>
    </row>
    <row r="34">
      <c r="A34" t="inlineStr">
        <is>
          <t>기타잡자재비</t>
        </is>
      </c>
      <c r="B34" t="inlineStr">
        <is>
          <t>자재비의</t>
        </is>
      </c>
      <c r="C34" t="inlineStr">
        <is>
          <t>%</t>
        </is>
      </c>
      <c r="D34">
        <v>2.0</v>
      </c>
      <c r="E34">
        <v>2.92374E7</v>
      </c>
      <c r="F34">
        <v>584748.0</v>
      </c>
      <c r="K34">
        <v>584748.0</v>
      </c>
    </row>
    <row r="35">
      <c r="A35" t="inlineStr">
        <is>
          <t>2. 제작비</t>
        </is>
      </c>
    </row>
    <row r="36">
      <c r="A36" t="inlineStr">
        <is>
          <t>가공비</t>
        </is>
      </c>
      <c r="C36" t="inlineStr">
        <is>
          <t>LOT</t>
        </is>
      </c>
      <c r="D36">
        <v>1.0</v>
      </c>
      <c r="E36">
        <v>2500000.0</v>
      </c>
      <c r="F36">
        <v>2500000.0</v>
      </c>
      <c r="K36">
        <v>2500000.0</v>
      </c>
    </row>
    <row r="37">
      <c r="A37" t="inlineStr">
        <is>
          <t>제작비</t>
        </is>
      </c>
      <c r="C37" t="inlineStr">
        <is>
          <t>LOT</t>
        </is>
      </c>
      <c r="D37">
        <v>1.0</v>
      </c>
      <c r="E37">
        <v>1.5E7</v>
      </c>
      <c r="F37">
        <v>1.5E7</v>
      </c>
      <c r="K37">
        <v>1.5E7</v>
      </c>
    </row>
    <row r="38">
      <c r="A38" t="inlineStr">
        <is>
          <t>PAINTING비</t>
        </is>
      </c>
      <c r="C38" t="inlineStr">
        <is>
          <t>LOT</t>
        </is>
      </c>
      <c r="D38">
        <v>1.0</v>
      </c>
      <c r="E38">
        <v>1700000.0</v>
      </c>
      <c r="F38">
        <v>1700000.0</v>
      </c>
      <c r="K38">
        <v>1700000.0</v>
      </c>
    </row>
    <row r="39">
      <c r="A39" t="inlineStr">
        <is>
          <t>용접부 비파괴검사</t>
        </is>
      </c>
      <c r="B39" t="inlineStr">
        <is>
          <t>COLOR CHECK</t>
        </is>
      </c>
      <c r="C39" t="inlineStr">
        <is>
          <t>LOT</t>
        </is>
      </c>
      <c r="D39">
        <v>1.0</v>
      </c>
      <c r="I39">
        <v>2700000.0</v>
      </c>
      <c r="J39">
        <v>2700000.0</v>
      </c>
      <c r="K39">
        <v>2700000.0</v>
      </c>
    </row>
    <row r="40">
      <c r="A40" t="inlineStr">
        <is>
          <t>산세척비</t>
        </is>
      </c>
      <c r="C40" t="inlineStr">
        <is>
          <t>LOT</t>
        </is>
      </c>
      <c r="D40">
        <v>1.0</v>
      </c>
      <c r="I40">
        <v>3500000.0</v>
      </c>
      <c r="J40">
        <v>3500000.0</v>
      </c>
      <c r="K40">
        <v>3500000.0</v>
      </c>
    </row>
    <row r="41">
      <c r="A41" t="inlineStr">
        <is>
          <t>충수검사</t>
        </is>
      </c>
      <c r="B41" t="inlineStr">
        <is>
          <t>FULL WATER</t>
        </is>
      </c>
      <c r="C41" t="inlineStr">
        <is>
          <t>LOT</t>
        </is>
      </c>
      <c r="D41">
        <v>1.0</v>
      </c>
      <c r="I41">
        <v>1500000.0</v>
      </c>
      <c r="J41">
        <v>1500000.0</v>
      </c>
      <c r="K41">
        <v>1500000.0</v>
      </c>
    </row>
    <row r="42">
      <c r="A42" t="inlineStr">
        <is>
          <t>3. 배관공사</t>
        </is>
      </c>
    </row>
    <row r="43">
      <c r="A43" t="inlineStr">
        <is>
          <t>PIPE-STS304</t>
        </is>
      </c>
      <c r="B43" t="inlineStr">
        <is>
          <t>50A*S10</t>
        </is>
      </c>
      <c r="C43" t="inlineStr">
        <is>
          <t>본</t>
        </is>
      </c>
      <c r="D43">
        <v>2.0</v>
      </c>
      <c r="E43">
        <v>150000.0</v>
      </c>
      <c r="F43">
        <v>300000.0</v>
      </c>
      <c r="K43">
        <v>300000.0</v>
      </c>
    </row>
    <row r="44">
      <c r="A44" t="inlineStr">
        <is>
          <t>BALL VALVE-STS304</t>
        </is>
      </c>
      <c r="B44" t="inlineStr">
        <is>
          <t>50A*10K</t>
        </is>
      </c>
      <c r="C44" t="inlineStr">
        <is>
          <t>EA</t>
        </is>
      </c>
      <c r="D44">
        <v>4.0</v>
      </c>
      <c r="E44">
        <v>300000.0</v>
      </c>
      <c r="F44">
        <v>1200000.0</v>
      </c>
      <c r="K44">
        <v>1200000.0</v>
      </c>
    </row>
    <row r="45">
      <c r="A45" t="inlineStr">
        <is>
          <t>용접TEE-STS304</t>
        </is>
      </c>
      <c r="B45" t="inlineStr">
        <is>
          <t>50A*S10</t>
        </is>
      </c>
      <c r="C45" t="inlineStr">
        <is>
          <t>EA</t>
        </is>
      </c>
      <c r="D45">
        <v>1.0</v>
      </c>
      <c r="E45">
        <v>16000.0</v>
      </c>
      <c r="F45">
        <v>16000.0</v>
      </c>
      <c r="K45">
        <v>16000.0</v>
      </c>
    </row>
    <row r="46">
      <c r="A46" t="inlineStr">
        <is>
          <t>용접ELBOW-STS304</t>
        </is>
      </c>
      <c r="B46" t="inlineStr">
        <is>
          <t>50A*S10</t>
        </is>
      </c>
      <c r="C46" t="inlineStr">
        <is>
          <t>EA</t>
        </is>
      </c>
      <c r="D46">
        <v>10.0</v>
      </c>
      <c r="E46">
        <v>15000.0</v>
      </c>
      <c r="F46">
        <v>150000.0</v>
      </c>
      <c r="K46">
        <v>150000.0</v>
      </c>
    </row>
    <row r="47">
      <c r="A47" t="inlineStr">
        <is>
          <t>FLANGE-STS304</t>
        </is>
      </c>
      <c r="B47" t="inlineStr">
        <is>
          <t>50A*10K</t>
        </is>
      </c>
      <c r="C47" t="inlineStr">
        <is>
          <t>EA</t>
        </is>
      </c>
      <c r="D47">
        <v>13.0</v>
      </c>
      <c r="E47">
        <v>24000.0</v>
      </c>
      <c r="F47">
        <v>312000.0</v>
      </c>
      <c r="K47">
        <v>312000.0</v>
      </c>
    </row>
    <row r="48">
      <c r="A48" t="inlineStr">
        <is>
          <t>GASKET-EPDM</t>
        </is>
      </c>
      <c r="B48" t="inlineStr">
        <is>
          <t>50A</t>
        </is>
      </c>
      <c r="C48" t="inlineStr">
        <is>
          <t>EA</t>
        </is>
      </c>
      <c r="D48">
        <v>12.0</v>
      </c>
      <c r="E48">
        <v>2000.0</v>
      </c>
      <c r="F48">
        <v>24000.0</v>
      </c>
      <c r="K48">
        <v>24000.0</v>
      </c>
    </row>
    <row r="49">
      <c r="A49" t="inlineStr">
        <is>
          <t>FLEXIBLE-STS304</t>
        </is>
      </c>
      <c r="B49" t="inlineStr">
        <is>
          <t>50A*L300</t>
        </is>
      </c>
      <c r="C49" t="inlineStr">
        <is>
          <t>EA</t>
        </is>
      </c>
      <c r="D49">
        <v>2.0</v>
      </c>
      <c r="E49">
        <v>90000.0</v>
      </c>
      <c r="F49">
        <v>180000.0</v>
      </c>
      <c r="K49">
        <v>180000.0</v>
      </c>
    </row>
    <row r="50">
      <c r="A50" t="inlineStr">
        <is>
          <t>HEX.B/N-STS304</t>
        </is>
      </c>
      <c r="B50" t="inlineStr">
        <is>
          <t>M16</t>
        </is>
      </c>
      <c r="C50" t="inlineStr">
        <is>
          <t>LOT</t>
        </is>
      </c>
      <c r="D50">
        <v>1.0</v>
      </c>
      <c r="E50">
        <v>80000.0</v>
      </c>
      <c r="F50">
        <v>80000.0</v>
      </c>
      <c r="K50">
        <v>80000.0</v>
      </c>
    </row>
    <row r="51">
      <c r="A51" t="inlineStr">
        <is>
          <t>Q-COUPLING-STS304</t>
        </is>
      </c>
      <c r="B51" t="inlineStr">
        <is>
          <t>2"</t>
        </is>
      </c>
      <c r="C51" t="inlineStr">
        <is>
          <t>SET</t>
        </is>
      </c>
      <c r="D51">
        <v>2.0</v>
      </c>
      <c r="E51">
        <v>80000.0</v>
      </c>
      <c r="F51">
        <v>160000.0</v>
      </c>
      <c r="K51">
        <v>160000.0</v>
      </c>
    </row>
    <row r="52">
      <c r="A52" t="inlineStr">
        <is>
          <t>현장배관공사비</t>
        </is>
      </c>
      <c r="C52" t="inlineStr">
        <is>
          <t>M</t>
        </is>
      </c>
      <c r="D52">
        <v>12.0</v>
      </c>
      <c r="E52">
        <v>494.0</v>
      </c>
      <c r="F52">
        <v>5928.0</v>
      </c>
      <c r="G52">
        <v>24724.0</v>
      </c>
      <c r="H52">
        <v>296688.0</v>
      </c>
      <c r="K52">
        <v>302616.0</v>
      </c>
      <c r="L52" t="inlineStr">
        <is>
          <t>제1호표</t>
        </is>
      </c>
    </row>
    <row r="53">
      <c r="A53" t="inlineStr">
        <is>
          <t>4.HEATING CABLE설치공사</t>
        </is>
      </c>
    </row>
    <row r="54">
      <c r="A54" t="inlineStr">
        <is>
          <t>HEATING CABLE</t>
        </is>
      </c>
      <c r="B54" t="inlineStr">
        <is>
          <t>30W</t>
        </is>
      </c>
      <c r="C54" t="inlineStr">
        <is>
          <t>M</t>
        </is>
      </c>
      <c r="D54">
        <v>400.0</v>
      </c>
      <c r="E54">
        <v>7000.0</v>
      </c>
      <c r="F54">
        <v>2800000.0</v>
      </c>
      <c r="K54">
        <v>2800000.0</v>
      </c>
    </row>
    <row r="55">
      <c r="A55" t="inlineStr">
        <is>
          <t>CONTROL PANNEL(온도CONTROLLER)</t>
        </is>
      </c>
      <c r="C55" t="inlineStr">
        <is>
          <t>SET</t>
        </is>
      </c>
      <c r="D55">
        <v>1.0</v>
      </c>
      <c r="E55">
        <v>3000000.0</v>
      </c>
      <c r="F55">
        <v>3000000.0</v>
      </c>
      <c r="K55">
        <v>3000000.0</v>
      </c>
    </row>
    <row r="56">
      <c r="A56" t="inlineStr">
        <is>
          <t>현장설치비</t>
        </is>
      </c>
      <c r="C56" t="inlineStr">
        <is>
          <t>M</t>
        </is>
      </c>
      <c r="D56">
        <v>400.0</v>
      </c>
      <c r="G56">
        <v>5140.0</v>
      </c>
      <c r="H56">
        <v>2056000.0</v>
      </c>
      <c r="K56">
        <v>2056000.0</v>
      </c>
      <c r="L56" t="inlineStr">
        <is>
          <t>제2호표</t>
        </is>
      </c>
    </row>
    <row r="57">
      <c r="A57" t="inlineStr">
        <is>
          <t>5. INSULATION 공사비</t>
        </is>
      </c>
      <c r="K57" t="inlineStr">
        <is>
          <t>-</t>
        </is>
      </c>
    </row>
    <row r="58">
      <c r="A58" t="inlineStr">
        <is>
          <t>GLASS WOOL</t>
        </is>
      </c>
      <c r="B58" t="inlineStr">
        <is>
          <t>t50</t>
        </is>
      </c>
      <c r="C58" t="inlineStr">
        <is>
          <t>LOT</t>
        </is>
      </c>
      <c r="D58">
        <v>1.0</v>
      </c>
      <c r="E58">
        <v>800000.0</v>
      </c>
      <c r="F58">
        <v>800000.0</v>
      </c>
      <c r="K58">
        <v>800000.0</v>
      </c>
    </row>
    <row r="59">
      <c r="A59" t="inlineStr">
        <is>
          <t>COLOR SHEET</t>
        </is>
      </c>
      <c r="C59" t="inlineStr">
        <is>
          <t>LOT</t>
        </is>
      </c>
      <c r="D59">
        <v>1.0</v>
      </c>
      <c r="E59">
        <v>1200000.0</v>
      </c>
      <c r="F59">
        <v>1200000.0</v>
      </c>
      <c r="K59">
        <v>1200000.0</v>
      </c>
    </row>
    <row r="60">
      <c r="A60" t="inlineStr">
        <is>
          <t>보온 인건비</t>
        </is>
      </c>
      <c r="B60" t="inlineStr">
        <is>
          <t>보온공</t>
        </is>
      </c>
      <c r="C60" t="inlineStr">
        <is>
          <t>인</t>
        </is>
      </c>
      <c r="D60">
        <v>10.0</v>
      </c>
      <c r="G60">
        <v>217012.0</v>
      </c>
      <c r="H60">
        <v>2170120.0</v>
      </c>
      <c r="K60">
        <v>2170120.0</v>
      </c>
      <c r="AY60">
        <v>5500000.0</v>
      </c>
    </row>
    <row r="61">
      <c r="A61" t="inlineStr">
        <is>
          <t>배관보온공사비</t>
        </is>
      </c>
      <c r="B61" t="inlineStr">
        <is>
          <t>자재+인건비</t>
        </is>
      </c>
      <c r="C61" t="inlineStr">
        <is>
          <t>LOT</t>
        </is>
      </c>
      <c r="D61">
        <v>1.0</v>
      </c>
      <c r="E61">
        <v>3000000.0</v>
      </c>
      <c r="F61">
        <v>3000000.0</v>
      </c>
      <c r="K61">
        <v>3000000.0</v>
      </c>
      <c r="AY61">
        <v>3000000.0</v>
      </c>
    </row>
    <row r="62">
      <c r="A62" t="inlineStr">
        <is>
          <t>비계설치및철거</t>
        </is>
      </c>
      <c r="B62" t="inlineStr">
        <is>
          <t>비계공</t>
        </is>
      </c>
      <c r="C62" t="inlineStr">
        <is>
          <t>인</t>
        </is>
      </c>
      <c r="D62">
        <v>6.0</v>
      </c>
      <c r="G62">
        <v>281939.0</v>
      </c>
      <c r="H62">
        <v>1691634.0</v>
      </c>
      <c r="K62">
        <v>1691634.0</v>
      </c>
      <c r="AY62">
        <v>3500000.0</v>
      </c>
    </row>
    <row r="63">
      <c r="B63" t="inlineStr">
        <is>
          <t>보통인부</t>
        </is>
      </c>
      <c r="C63" t="inlineStr">
        <is>
          <t>인</t>
        </is>
      </c>
      <c r="D63">
        <v>6.0</v>
      </c>
      <c r="G63">
        <v>172068.0</v>
      </c>
      <c r="H63">
        <v>1032408.0</v>
      </c>
      <c r="K63">
        <v>1032408.0</v>
      </c>
    </row>
    <row r="64">
      <c r="A64" t="inlineStr">
        <is>
          <t>6. 현장설치및 기존철거</t>
        </is>
      </c>
    </row>
    <row r="65">
      <c r="A65" t="inlineStr">
        <is>
          <t>기존TANK 철거</t>
        </is>
      </c>
      <c r="C65" t="inlineStr">
        <is>
          <t>대</t>
        </is>
      </c>
      <c r="D65">
        <v>1.0</v>
      </c>
      <c r="G65">
        <v>3053237.0</v>
      </c>
      <c r="H65">
        <v>3053237.0</v>
      </c>
      <c r="I65">
        <v>0.0</v>
      </c>
      <c r="K65">
        <v>3053237.0</v>
      </c>
    </row>
    <row r="66">
      <c r="A66" t="inlineStr">
        <is>
          <t>신규제작TANK 설치</t>
        </is>
      </c>
      <c r="C66" t="inlineStr">
        <is>
          <t>대</t>
        </is>
      </c>
      <c r="D66">
        <v>1.0</v>
      </c>
      <c r="G66">
        <v>1526617.0</v>
      </c>
      <c r="H66">
        <v>1526617.0</v>
      </c>
      <c r="I66">
        <v>0.0</v>
      </c>
      <c r="K66">
        <v>1526617.0</v>
      </c>
    </row>
    <row r="67">
      <c r="A67" t="inlineStr">
        <is>
          <t>운반비</t>
        </is>
      </c>
      <c r="C67" t="inlineStr">
        <is>
          <t>LOT</t>
        </is>
      </c>
      <c r="D67">
        <v>1.0</v>
      </c>
      <c r="I67">
        <v>1200000.0</v>
      </c>
      <c r="J67">
        <v>1200000.0</v>
      </c>
      <c r="K67">
        <v>1200000.0</v>
      </c>
    </row>
    <row r="68">
      <c r="A68" t="inlineStr">
        <is>
          <t>장비사용료</t>
        </is>
      </c>
      <c r="C68" t="inlineStr">
        <is>
          <t>LOT</t>
        </is>
      </c>
      <c r="D68">
        <v>1.0</v>
      </c>
      <c r="I68">
        <v>3000000.0</v>
      </c>
      <c r="J68">
        <v>3000000.0</v>
      </c>
      <c r="K68">
        <v>3000000.0</v>
      </c>
    </row>
    <row r="69">
      <c r="A69" t="inlineStr">
        <is>
          <t>합 계</t>
        </is>
      </c>
      <c r="F69">
        <v>6.2250076E7</v>
      </c>
      <c r="H69">
        <v>1.1826704E7</v>
      </c>
      <c r="J69">
        <v>1.19E7</v>
      </c>
      <c r="K69">
        <v>8.597678E7</v>
      </c>
    </row>
    <row r="71">
      <c r="A71" t="inlineStr">
        <is>
          <t>5. 안전장치</t>
        </is>
      </c>
    </row>
    <row r="72">
      <c r="A72" t="inlineStr">
        <is>
          <t>추락방지장치</t>
        </is>
      </c>
      <c r="B72" t="inlineStr">
        <is>
          <t>가바나식</t>
        </is>
      </c>
      <c r="C72" t="inlineStr">
        <is>
          <t>식</t>
        </is>
      </c>
      <c r="D72">
        <v>1.0</v>
      </c>
      <c r="E72">
        <v>2300000.0</v>
      </c>
      <c r="F72">
        <v>2300000.0</v>
      </c>
      <c r="K72">
        <v>2300000.0</v>
      </c>
      <c r="AY72">
        <v>2300000.0</v>
      </c>
    </row>
    <row r="73">
      <c r="A73" t="inlineStr">
        <is>
          <t>안전블록</t>
        </is>
      </c>
      <c r="C73" t="inlineStr">
        <is>
          <t>식</t>
        </is>
      </c>
      <c r="D73">
        <v>1.0</v>
      </c>
      <c r="E73">
        <v>700000.0</v>
      </c>
      <c r="F73">
        <v>700000.0</v>
      </c>
      <c r="K73">
        <v>700000.0</v>
      </c>
      <c r="AY73">
        <v>700000.0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M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row>
    <row r="7">
      <c r="A7" t="inlineStr">
        <is>
          <t>[일위 1호] - [강관 용접 배관 M]</t>
        </is>
      </c>
    </row>
    <row r="8">
      <c r="A8" t="inlineStr">
        <is>
          <t>배관공</t>
        </is>
      </c>
      <c r="C8" t="inlineStr">
        <is>
          <t>인</t>
        </is>
      </c>
      <c r="D8">
        <v>0.081</v>
      </c>
      <c r="E8">
        <v>0.0</v>
      </c>
      <c r="F8">
        <v>0.0</v>
      </c>
      <c r="G8">
        <v>247897.0</v>
      </c>
      <c r="H8">
        <v>20079.0</v>
      </c>
      <c r="I8">
        <v>0.0</v>
      </c>
      <c r="J8">
        <v>0.0</v>
      </c>
      <c r="K8">
        <v>247897.0</v>
      </c>
      <c r="L8">
        <v>20079.0</v>
      </c>
    </row>
    <row r="9">
      <c r="A9" t="inlineStr">
        <is>
          <t>보통인부</t>
        </is>
      </c>
      <c r="C9" t="inlineStr">
        <is>
          <t>인</t>
        </is>
      </c>
      <c r="D9">
        <v>0.027</v>
      </c>
      <c r="G9">
        <v>172068.0</v>
      </c>
      <c r="H9">
        <v>4645.0</v>
      </c>
      <c r="I9">
        <v>0.0</v>
      </c>
      <c r="J9">
        <v>0.0</v>
      </c>
      <c r="K9">
        <v>172068.0</v>
      </c>
      <c r="L9">
        <v>4645.0</v>
      </c>
    </row>
    <row r="10">
      <c r="A10" t="inlineStr">
        <is>
          <t>공구손료 및 경장비의 기계경비</t>
        </is>
      </c>
      <c r="B10" t="inlineStr">
        <is>
          <t>인력품의 2%</t>
        </is>
      </c>
      <c r="C10" t="inlineStr">
        <is>
          <t>식</t>
        </is>
      </c>
      <c r="D10">
        <v>1.0</v>
      </c>
      <c r="E10">
        <v>494.0</v>
      </c>
      <c r="F10">
        <v>494.0</v>
      </c>
    </row>
    <row r="18">
      <c r="A18" t="inlineStr">
        <is>
          <t>※ 표준품셈 : 설비1-1-2 참조</t>
        </is>
      </c>
    </row>
    <row r="21">
      <c r="A21" t="inlineStr">
        <is>
          <t>합 계</t>
        </is>
      </c>
      <c r="F21">
        <v>494.0</v>
      </c>
      <c r="H21">
        <v>24724.0</v>
      </c>
      <c r="J21">
        <v>0.0</v>
      </c>
      <c r="L21">
        <v>24724.0</v>
      </c>
    </row>
    <row r="22">
      <c r="A22" t="inlineStr">
        <is>
          <t>[일위 2호] - [발열선 설치 M]</t>
        </is>
      </c>
    </row>
    <row r="23">
      <c r="A23" t="inlineStr">
        <is>
          <t>기계설비공</t>
        </is>
      </c>
      <c r="C23" t="inlineStr">
        <is>
          <t>인</t>
        </is>
      </c>
      <c r="D23">
        <v>0.017</v>
      </c>
      <c r="E23">
        <v>0.0</v>
      </c>
      <c r="F23">
        <v>0.0</v>
      </c>
      <c r="G23">
        <v>241698.0</v>
      </c>
      <c r="H23">
        <v>4108.0</v>
      </c>
      <c r="I23">
        <v>0.0</v>
      </c>
      <c r="J23">
        <v>0.0</v>
      </c>
      <c r="K23">
        <v>241698.0</v>
      </c>
      <c r="L23">
        <v>4108.0</v>
      </c>
    </row>
    <row r="24">
      <c r="A24" t="inlineStr">
        <is>
          <t>보통인부</t>
        </is>
      </c>
      <c r="C24" t="inlineStr">
        <is>
          <t>인</t>
        </is>
      </c>
      <c r="D24">
        <v>0.006</v>
      </c>
      <c r="G24">
        <v>172068.0</v>
      </c>
      <c r="H24">
        <v>1032.0</v>
      </c>
      <c r="I24">
        <v>0.0</v>
      </c>
      <c r="J24">
        <v>0.0</v>
      </c>
      <c r="K24">
        <v>172068.0</v>
      </c>
      <c r="L24">
        <v>1032.0</v>
      </c>
    </row>
    <row r="33">
      <c r="A33" t="inlineStr">
        <is>
          <t>※ 표준품셈 : 설비3-4-1 참조</t>
        </is>
      </c>
    </row>
    <row r="36">
      <c r="A36" t="inlineStr">
        <is>
          <t>합 계</t>
        </is>
      </c>
      <c r="F36">
        <v>0.0</v>
      </c>
      <c r="H36">
        <v>5140.0</v>
      </c>
      <c r="J36">
        <v>0.0</v>
      </c>
      <c r="L36">
        <v>5140.0</v>
      </c>
    </row>
    <row r="38">
      <c r="A38" t="inlineStr">
        <is>
          <t>[일위 3호] - [탱크설치 대]</t>
        </is>
      </c>
    </row>
    <row r="39">
      <c r="A39" t="inlineStr">
        <is>
          <t>형틀목공</t>
        </is>
      </c>
      <c r="C39" t="inlineStr">
        <is>
          <t>인</t>
        </is>
      </c>
      <c r="D39">
        <v>0.13</v>
      </c>
      <c r="E39">
        <v>0.0</v>
      </c>
      <c r="F39">
        <v>0.0</v>
      </c>
      <c r="G39">
        <v>275790.0</v>
      </c>
      <c r="H39">
        <v>35852.0</v>
      </c>
      <c r="I39">
        <v>0.0</v>
      </c>
      <c r="J39">
        <v>0.0</v>
      </c>
      <c r="K39">
        <v>275790.0</v>
      </c>
      <c r="L39">
        <v>35852.0</v>
      </c>
    </row>
    <row r="40">
      <c r="A40" t="inlineStr">
        <is>
          <t>플랜트기계설치공</t>
        </is>
      </c>
      <c r="C40" t="inlineStr">
        <is>
          <t>인</t>
        </is>
      </c>
      <c r="D40">
        <v>2.13</v>
      </c>
      <c r="G40">
        <v>230376.0</v>
      </c>
      <c r="H40">
        <v>490700.0</v>
      </c>
      <c r="I40">
        <v>0.0</v>
      </c>
      <c r="J40">
        <v>0.0</v>
      </c>
      <c r="K40">
        <v>230376.0</v>
      </c>
      <c r="L40">
        <v>490700.0</v>
      </c>
    </row>
    <row r="41">
      <c r="A41" t="inlineStr">
        <is>
          <t>비계공</t>
        </is>
      </c>
      <c r="C41" t="inlineStr">
        <is>
          <t>인</t>
        </is>
      </c>
      <c r="D41">
        <v>0.23</v>
      </c>
      <c r="G41">
        <v>281939.0</v>
      </c>
      <c r="H41">
        <v>64845.0</v>
      </c>
      <c r="I41">
        <v>0.0</v>
      </c>
      <c r="J41">
        <v>0.0</v>
      </c>
      <c r="K41">
        <v>281939.0</v>
      </c>
      <c r="L41">
        <v>64845.0</v>
      </c>
    </row>
    <row r="42">
      <c r="A42" t="inlineStr">
        <is>
          <t>건설기계운전사</t>
        </is>
      </c>
      <c r="C42" t="inlineStr">
        <is>
          <t>인</t>
        </is>
      </c>
      <c r="D42">
        <v>0.78</v>
      </c>
      <c r="G42">
        <v>283297.0</v>
      </c>
      <c r="H42">
        <v>220971.0</v>
      </c>
      <c r="I42">
        <v>0.0</v>
      </c>
      <c r="J42">
        <v>0.0</v>
      </c>
      <c r="K42">
        <v>283297.0</v>
      </c>
      <c r="L42">
        <v>220971.0</v>
      </c>
    </row>
    <row r="43">
      <c r="A43" t="inlineStr">
        <is>
          <t>특별인부</t>
        </is>
      </c>
      <c r="C43" t="inlineStr">
        <is>
          <t>인</t>
        </is>
      </c>
      <c r="D43">
        <v>9.91</v>
      </c>
      <c r="G43">
        <v>226122.0</v>
      </c>
      <c r="H43">
        <v>2240869.0</v>
      </c>
      <c r="I43">
        <v>0.0</v>
      </c>
      <c r="J43">
        <v>0.0</v>
      </c>
      <c r="K43">
        <v>226122.0</v>
      </c>
      <c r="L43">
        <v>2240869.0</v>
      </c>
    </row>
    <row r="49">
      <c r="A49" t="inlineStr">
        <is>
          <t>※ 표준품셈 : 설비13-5-14,1 참조</t>
        </is>
      </c>
    </row>
    <row r="52">
      <c r="A52" t="inlineStr">
        <is>
          <t>합 계</t>
        </is>
      </c>
      <c r="F52">
        <v>0.0</v>
      </c>
      <c r="H52">
        <v>3053237.0</v>
      </c>
      <c r="J52">
        <v>0.0</v>
      </c>
      <c r="L52">
        <v>3053237.0</v>
      </c>
    </row>
    <row r="54">
      <c r="A54" t="inlineStr">
        <is>
          <t>[일위 4호] - [탱크철거 대]</t>
        </is>
      </c>
    </row>
    <row r="55">
      <c r="A55" t="inlineStr">
        <is>
          <t>형틀목공</t>
        </is>
      </c>
      <c r="C55" t="inlineStr">
        <is>
          <t>인</t>
        </is>
      </c>
      <c r="D55">
        <v>0.065</v>
      </c>
      <c r="E55">
        <v>0.0</v>
      </c>
      <c r="F55">
        <v>0.0</v>
      </c>
      <c r="G55">
        <v>275790.0</v>
      </c>
      <c r="H55">
        <v>17926.0</v>
      </c>
      <c r="I55">
        <v>0.0</v>
      </c>
      <c r="J55">
        <v>0.0</v>
      </c>
      <c r="K55">
        <v>275790.0</v>
      </c>
      <c r="L55">
        <v>17926.0</v>
      </c>
    </row>
    <row r="56">
      <c r="A56" t="inlineStr">
        <is>
          <t>플랜트기계설치공</t>
        </is>
      </c>
      <c r="C56" t="inlineStr">
        <is>
          <t>인</t>
        </is>
      </c>
      <c r="D56">
        <v>1.065</v>
      </c>
      <c r="G56">
        <v>230376.0</v>
      </c>
      <c r="H56">
        <v>245350.0</v>
      </c>
      <c r="I56">
        <v>0.0</v>
      </c>
      <c r="J56">
        <v>0.0</v>
      </c>
      <c r="K56">
        <v>230376.0</v>
      </c>
      <c r="L56">
        <v>245350.0</v>
      </c>
    </row>
    <row r="57">
      <c r="A57" t="inlineStr">
        <is>
          <t>비계공</t>
        </is>
      </c>
      <c r="C57" t="inlineStr">
        <is>
          <t>인</t>
        </is>
      </c>
      <c r="D57">
        <v>0.115</v>
      </c>
      <c r="G57">
        <v>281939.0</v>
      </c>
      <c r="H57">
        <v>32422.0</v>
      </c>
      <c r="I57">
        <v>0.0</v>
      </c>
      <c r="J57">
        <v>0.0</v>
      </c>
      <c r="K57">
        <v>281939.0</v>
      </c>
      <c r="L57">
        <v>32422.0</v>
      </c>
    </row>
    <row r="58">
      <c r="A58" t="inlineStr">
        <is>
          <t>건설기계운전사</t>
        </is>
      </c>
      <c r="C58" t="inlineStr">
        <is>
          <t>인</t>
        </is>
      </c>
      <c r="D58">
        <v>0.39</v>
      </c>
      <c r="G58">
        <v>283297.0</v>
      </c>
      <c r="H58">
        <v>110485.0</v>
      </c>
      <c r="I58">
        <v>0.0</v>
      </c>
      <c r="J58">
        <v>0.0</v>
      </c>
      <c r="K58">
        <v>283297.0</v>
      </c>
      <c r="L58">
        <v>110485.0</v>
      </c>
    </row>
    <row r="59">
      <c r="A59" t="inlineStr">
        <is>
          <t>특별인부</t>
        </is>
      </c>
      <c r="C59" t="inlineStr">
        <is>
          <t>인</t>
        </is>
      </c>
      <c r="D59">
        <v>4.955</v>
      </c>
      <c r="G59">
        <v>226122.0</v>
      </c>
      <c r="H59">
        <v>1120434.0</v>
      </c>
      <c r="I59">
        <v>0.0</v>
      </c>
      <c r="J59">
        <v>0.0</v>
      </c>
      <c r="K59">
        <v>226122.0</v>
      </c>
      <c r="L59">
        <v>1120434.0</v>
      </c>
    </row>
    <row r="66">
      <c r="A66" t="inlineStr">
        <is>
          <t>※ 표준품셈 : 설비13-5-14,1 50% 적용</t>
        </is>
      </c>
    </row>
    <row r="69">
      <c r="A69" t="inlineStr">
        <is>
          <t>합 계</t>
        </is>
      </c>
      <c r="F69">
        <v>0.0</v>
      </c>
      <c r="H69">
        <v>1526617.0</v>
      </c>
      <c r="J69">
        <v>0.0</v>
      </c>
      <c r="L69">
        <v>1526617.0</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N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2">
      <c r="A2" t="inlineStr">
        <is>
          <t>단 가 대 비 표</t>
        </is>
      </c>
    </row>
    <row r="4">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row>
    <row r="7">
      <c r="A7" t="inlineStr">
        <is>
          <t>SHELL PLATE-STS304</t>
        </is>
      </c>
      <c r="B7" t="inlineStr">
        <is>
          <t>t6*5'*9200</t>
        </is>
      </c>
      <c r="C7" t="inlineStr">
        <is>
          <t>SH</t>
        </is>
      </c>
      <c r="J7">
        <v>3400000.0</v>
      </c>
      <c r="K7">
        <v>1.47E7</v>
      </c>
      <c r="L7">
        <v>9660000.0</v>
      </c>
      <c r="M7">
        <v>3400000.0</v>
      </c>
    </row>
    <row r="8">
      <c r="A8" t="inlineStr">
        <is>
          <t>"</t>
        </is>
      </c>
      <c r="B8" t="inlineStr">
        <is>
          <t>t5*5'*9200</t>
        </is>
      </c>
      <c r="C8" t="inlineStr">
        <is>
          <t>SH</t>
        </is>
      </c>
      <c r="J8">
        <v>2877200.0</v>
      </c>
      <c r="M8">
        <v>2877200.0</v>
      </c>
    </row>
    <row r="9">
      <c r="A9" t="inlineStr">
        <is>
          <t>BOTTOM CONE PLATE-STS304</t>
        </is>
      </c>
      <c r="B9" t="inlineStr">
        <is>
          <t>t8*5'*10'</t>
        </is>
      </c>
      <c r="C9" t="inlineStr">
        <is>
          <t>SH</t>
        </is>
      </c>
      <c r="J9">
        <v>1898000.0</v>
      </c>
      <c r="L9">
        <v>2580000.0</v>
      </c>
      <c r="M9">
        <v>1898000.0</v>
      </c>
    </row>
    <row r="10">
      <c r="A10" t="inlineStr">
        <is>
          <t>ROOF PLATE-STS304</t>
        </is>
      </c>
      <c r="B10" t="inlineStr">
        <is>
          <t>t4*5'*10'</t>
        </is>
      </c>
      <c r="C10" t="inlineStr">
        <is>
          <t>SH</t>
        </is>
      </c>
      <c r="J10">
        <v>621600.0</v>
      </c>
      <c r="L10">
        <v>1260000.0</v>
      </c>
      <c r="M10">
        <v>621600.0</v>
      </c>
    </row>
    <row r="11">
      <c r="A11" t="inlineStr">
        <is>
          <t>TOP ANGLE-STS304</t>
        </is>
      </c>
      <c r="B11" t="inlineStr">
        <is>
          <t>L-65*65*t6</t>
        </is>
      </c>
      <c r="C11" t="inlineStr">
        <is>
          <t>M</t>
        </is>
      </c>
      <c r="J11">
        <v>75000.0</v>
      </c>
      <c r="M11">
        <v>75000.0</v>
      </c>
    </row>
    <row r="12">
      <c r="A12" t="inlineStr">
        <is>
          <t>LEG-SS400</t>
        </is>
      </c>
      <c r="B12" t="inlineStr">
        <is>
          <t>H-150*150</t>
        </is>
      </c>
      <c r="C12" t="inlineStr">
        <is>
          <t>M</t>
        </is>
      </c>
      <c r="J12">
        <v>65000.0</v>
      </c>
      <c r="M12">
        <v>65000.0</v>
      </c>
    </row>
    <row r="13">
      <c r="A13" t="inlineStr">
        <is>
          <t>LOADCELL FRAME-SS400</t>
        </is>
      </c>
      <c r="B13" t="inlineStr">
        <is>
          <t>H-150*150</t>
        </is>
      </c>
      <c r="C13" t="inlineStr">
        <is>
          <t>M</t>
        </is>
      </c>
      <c r="J13">
        <v>65000.0</v>
      </c>
      <c r="M13">
        <v>65000.0</v>
      </c>
    </row>
    <row r="14">
      <c r="A14" t="inlineStr">
        <is>
          <t>LOAD CELL</t>
        </is>
      </c>
      <c r="B14" t="inlineStr">
        <is>
          <t>ULKS (ALL SUS)</t>
        </is>
      </c>
      <c r="C14" t="inlineStr">
        <is>
          <t>EA</t>
        </is>
      </c>
      <c r="J14">
        <v>1100000.0</v>
      </c>
      <c r="M14">
        <v>1100000.0</v>
      </c>
    </row>
    <row r="15">
      <c r="A15" t="inlineStr">
        <is>
          <t>인디케이터</t>
        </is>
      </c>
      <c r="B15" t="inlineStr">
        <is>
          <t>AD510A</t>
        </is>
      </c>
      <c r="C15" t="inlineStr">
        <is>
          <t>EA</t>
        </is>
      </c>
      <c r="J15">
        <v>500000.0</v>
      </c>
      <c r="M15">
        <v>500000.0</v>
      </c>
    </row>
    <row r="16">
      <c r="A16" t="inlineStr">
        <is>
          <t>전기판넬</t>
        </is>
      </c>
      <c r="B16" t="inlineStr">
        <is>
          <t>ADIP-SUS 외함</t>
        </is>
      </c>
      <c r="C16" t="inlineStr">
        <is>
          <t>EA</t>
        </is>
      </c>
      <c r="J16">
        <v>420000.0</v>
      </c>
      <c r="M16">
        <v>420000.0</v>
      </c>
    </row>
    <row r="17">
      <c r="A17" t="inlineStr">
        <is>
          <t>Summing Box</t>
        </is>
      </c>
      <c r="B17" t="inlineStr">
        <is>
          <t>AD310(4P)</t>
        </is>
      </c>
      <c r="C17" t="inlineStr">
        <is>
          <t>EA</t>
        </is>
      </c>
      <c r="J17">
        <v>150000.0</v>
      </c>
      <c r="M17">
        <v>150000.0</v>
      </c>
    </row>
    <row r="18">
      <c r="A18" t="inlineStr">
        <is>
          <t>외부표시기</t>
        </is>
      </c>
      <c r="B18" t="inlineStr">
        <is>
          <t>8915C</t>
        </is>
      </c>
      <c r="C18" t="inlineStr">
        <is>
          <t>EA</t>
        </is>
      </c>
      <c r="J18">
        <v>550000.0</v>
      </c>
      <c r="M18">
        <v>550000.0</v>
      </c>
    </row>
    <row r="19">
      <c r="A19" t="inlineStr">
        <is>
          <t>MAN HOLE-STS304</t>
        </is>
      </c>
      <c r="B19" t="inlineStr">
        <is>
          <t>Φ500</t>
        </is>
      </c>
      <c r="C19" t="inlineStr">
        <is>
          <t>SET</t>
        </is>
      </c>
      <c r="J19">
        <v>1400000.0</v>
      </c>
      <c r="K19">
        <v>1000000.0</v>
      </c>
      <c r="M19">
        <v>1400000.0</v>
      </c>
    </row>
    <row r="20">
      <c r="A20" t="inlineStr">
        <is>
          <t>BREATH VALVE-STS304</t>
        </is>
      </c>
      <c r="B20" t="inlineStr">
        <is>
          <t>80A*10K</t>
        </is>
      </c>
      <c r="C20" t="inlineStr">
        <is>
          <t>EA</t>
        </is>
      </c>
      <c r="J20">
        <v>1450000.0</v>
      </c>
      <c r="K20">
        <v>1500000.0</v>
      </c>
      <c r="L20">
        <v>2500000.0</v>
      </c>
      <c r="M20">
        <v>1450000.0</v>
      </c>
    </row>
    <row r="21">
      <c r="A21" t="inlineStr">
        <is>
          <t>INSULATIN ANGLE-SS400</t>
        </is>
      </c>
      <c r="B21" t="inlineStr">
        <is>
          <t>L-50*50*t6</t>
        </is>
      </c>
      <c r="C21" t="inlineStr">
        <is>
          <t>본</t>
        </is>
      </c>
      <c r="J21">
        <v>135000.0</v>
      </c>
      <c r="M21">
        <v>135000.0</v>
      </c>
    </row>
    <row r="22">
      <c r="A22" t="inlineStr">
        <is>
          <t>HAND RAIL-SGP</t>
        </is>
      </c>
      <c r="B22" t="inlineStr">
        <is>
          <t>32A</t>
        </is>
      </c>
      <c r="C22" t="inlineStr">
        <is>
          <t>본</t>
        </is>
      </c>
      <c r="J22">
        <v>30000.0</v>
      </c>
      <c r="K22">
        <v>3000000.0</v>
      </c>
      <c r="M22">
        <v>30000.0</v>
      </c>
    </row>
    <row r="23">
      <c r="A23" t="inlineStr">
        <is>
          <t>"</t>
        </is>
      </c>
      <c r="B23" t="inlineStr">
        <is>
          <t>25A</t>
        </is>
      </c>
      <c r="C23" t="inlineStr">
        <is>
          <t>본</t>
        </is>
      </c>
      <c r="J23">
        <v>25000.0</v>
      </c>
      <c r="M23">
        <v>25000.0</v>
      </c>
    </row>
    <row r="24">
      <c r="A24" t="inlineStr">
        <is>
          <t>LADDER-SS400</t>
        </is>
      </c>
      <c r="B24" t="inlineStr">
        <is>
          <t>FB-50*t9</t>
        </is>
      </c>
      <c r="C24" t="inlineStr">
        <is>
          <t>본</t>
        </is>
      </c>
      <c r="J24">
        <v>30000.0</v>
      </c>
      <c r="K24">
        <v>3000000.0</v>
      </c>
      <c r="M24">
        <v>30000.0</v>
      </c>
    </row>
    <row r="25">
      <c r="A25" t="inlineStr">
        <is>
          <t>"</t>
        </is>
      </c>
      <c r="B25" t="inlineStr">
        <is>
          <t>FB-50*t6</t>
        </is>
      </c>
      <c r="C25" t="inlineStr">
        <is>
          <t>본</t>
        </is>
      </c>
      <c r="J25">
        <v>20000.0</v>
      </c>
      <c r="M25">
        <v>20000.0</v>
      </c>
    </row>
    <row r="26">
      <c r="A26" t="inlineStr">
        <is>
          <t>"</t>
        </is>
      </c>
      <c r="B26" t="inlineStr">
        <is>
          <t>FB-38*t6</t>
        </is>
      </c>
      <c r="C26" t="inlineStr">
        <is>
          <t>본</t>
        </is>
      </c>
      <c r="J26">
        <v>15000.0</v>
      </c>
      <c r="M26">
        <v>15000.0</v>
      </c>
    </row>
    <row r="27">
      <c r="A27" t="inlineStr">
        <is>
          <t>ROUND BAR-SS400</t>
        </is>
      </c>
      <c r="B27" t="inlineStr">
        <is>
          <t>Φ19</t>
        </is>
      </c>
      <c r="C27" t="inlineStr">
        <is>
          <t>본</t>
        </is>
      </c>
      <c r="J27">
        <v>28000.0</v>
      </c>
      <c r="M27">
        <v>28000.0</v>
      </c>
    </row>
    <row r="28">
      <c r="A28" t="inlineStr">
        <is>
          <t>INTERNAL LADDER-STS304</t>
        </is>
      </c>
      <c r="B28" t="inlineStr">
        <is>
          <t>Φ18</t>
        </is>
      </c>
      <c r="C28" t="inlineStr">
        <is>
          <t>본</t>
        </is>
      </c>
      <c r="J28">
        <v>83000.0</v>
      </c>
      <c r="M28">
        <v>83000.0</v>
      </c>
    </row>
    <row r="29">
      <c r="A29" t="inlineStr">
        <is>
          <t>LEVEL GAUGE-STS304</t>
        </is>
      </c>
      <c r="B29" t="inlineStr">
        <is>
          <t>FLOT TYPE</t>
        </is>
      </c>
      <c r="C29" t="inlineStr">
        <is>
          <t>SET</t>
        </is>
      </c>
      <c r="J29">
        <v>700000.0</v>
      </c>
      <c r="K29">
        <v>3000000.0</v>
      </c>
      <c r="M29">
        <v>700000.0</v>
      </c>
    </row>
    <row r="30">
      <c r="A30" t="inlineStr">
        <is>
          <t>LIFT LUG-STS304</t>
        </is>
      </c>
      <c r="B30" t="inlineStr">
        <is>
          <t>t20</t>
        </is>
      </c>
      <c r="C30" t="inlineStr">
        <is>
          <t>EA</t>
        </is>
      </c>
      <c r="J30">
        <v>50000.0</v>
      </c>
      <c r="K30">
        <v>1500000.0</v>
      </c>
      <c r="L30">
        <v>200000.0</v>
      </c>
      <c r="M30">
        <v>50000.0</v>
      </c>
    </row>
    <row r="31">
      <c r="A31" t="inlineStr">
        <is>
          <t>NOZZLE-STS304</t>
        </is>
      </c>
      <c r="B31" t="inlineStr">
        <is>
          <t>50A,80A</t>
        </is>
      </c>
      <c r="C31" t="inlineStr">
        <is>
          <t>LOT</t>
        </is>
      </c>
      <c r="J31">
        <v>500000.0</v>
      </c>
      <c r="L31">
        <v>1000000.0</v>
      </c>
      <c r="M31">
        <v>500000.0</v>
      </c>
    </row>
    <row r="32">
      <c r="A32" t="inlineStr">
        <is>
          <t>가공비</t>
        </is>
      </c>
      <c r="C32" t="inlineStr">
        <is>
          <t>LOT</t>
        </is>
      </c>
      <c r="J32">
        <v>2500000.0</v>
      </c>
      <c r="K32">
        <v>2500000.0</v>
      </c>
      <c r="L32">
        <v>3500000.0</v>
      </c>
      <c r="M32">
        <v>2500000.0</v>
      </c>
    </row>
    <row r="33">
      <c r="A33" t="inlineStr">
        <is>
          <t>제작비</t>
        </is>
      </c>
      <c r="C33" t="inlineStr">
        <is>
          <t>LOT</t>
        </is>
      </c>
      <c r="J33">
        <v>1.5E7</v>
      </c>
      <c r="K33">
        <v>2.0E7</v>
      </c>
      <c r="L33">
        <v>2.2E7</v>
      </c>
      <c r="M33">
        <v>1.5E7</v>
      </c>
    </row>
    <row r="34">
      <c r="A34" t="inlineStr">
        <is>
          <t>PAINTING비</t>
        </is>
      </c>
      <c r="C34" t="inlineStr">
        <is>
          <t>LOT</t>
        </is>
      </c>
      <c r="J34">
        <v>1700000.0</v>
      </c>
      <c r="M34">
        <v>1700000.0</v>
      </c>
    </row>
    <row r="35">
      <c r="A35" t="inlineStr">
        <is>
          <t>용접부 비파괴검사</t>
        </is>
      </c>
      <c r="B35" t="inlineStr">
        <is>
          <t>COLOR CHECK</t>
        </is>
      </c>
      <c r="C35" t="inlineStr">
        <is>
          <t>LOT</t>
        </is>
      </c>
      <c r="J35">
        <v>2700000.0</v>
      </c>
      <c r="L35">
        <v>4000000.0</v>
      </c>
      <c r="M35">
        <v>2700000.0</v>
      </c>
    </row>
    <row r="36">
      <c r="A36" t="inlineStr">
        <is>
          <t>산세척비</t>
        </is>
      </c>
      <c r="C36" t="inlineStr">
        <is>
          <t>LOT</t>
        </is>
      </c>
      <c r="J36">
        <v>3500000.0</v>
      </c>
      <c r="L36">
        <v>4000000.0</v>
      </c>
      <c r="M36">
        <v>3500000.0</v>
      </c>
    </row>
    <row r="37">
      <c r="A37" t="inlineStr">
        <is>
          <t>충수검사</t>
        </is>
      </c>
      <c r="B37" t="inlineStr">
        <is>
          <t>FULL WATER</t>
        </is>
      </c>
      <c r="C37" t="inlineStr">
        <is>
          <t>LOT</t>
        </is>
      </c>
      <c r="J37">
        <v>1500000.0</v>
      </c>
      <c r="L37">
        <v>3000000.0</v>
      </c>
      <c r="M37">
        <v>1500000.0</v>
      </c>
    </row>
    <row r="38">
      <c r="A38" t="inlineStr">
        <is>
          <t>PIPE-STS304</t>
        </is>
      </c>
      <c r="B38" t="inlineStr">
        <is>
          <t>50A*S10</t>
        </is>
      </c>
      <c r="C38" t="inlineStr">
        <is>
          <t>본</t>
        </is>
      </c>
      <c r="J38">
        <v>150000.0</v>
      </c>
      <c r="K38">
        <v>1.01E7</v>
      </c>
      <c r="M38">
        <v>150000.0</v>
      </c>
    </row>
    <row r="39">
      <c r="A39" t="inlineStr">
        <is>
          <t>BALL VALVE-STS304</t>
        </is>
      </c>
      <c r="B39" t="inlineStr">
        <is>
          <t>50A*10K</t>
        </is>
      </c>
      <c r="C39" t="inlineStr">
        <is>
          <t>EA</t>
        </is>
      </c>
      <c r="J39">
        <v>300000.0</v>
      </c>
      <c r="M39">
        <v>300000.0</v>
      </c>
    </row>
    <row r="40">
      <c r="A40" t="inlineStr">
        <is>
          <t>용접TEE-STS304</t>
        </is>
      </c>
      <c r="B40" t="inlineStr">
        <is>
          <t>50A*S10</t>
        </is>
      </c>
      <c r="C40" t="inlineStr">
        <is>
          <t>EA</t>
        </is>
      </c>
      <c r="J40">
        <v>16000.0</v>
      </c>
      <c r="M40">
        <v>16000.0</v>
      </c>
    </row>
    <row r="41">
      <c r="A41" t="inlineStr">
        <is>
          <t>용접ELBOW-STS304</t>
        </is>
      </c>
      <c r="B41" t="inlineStr">
        <is>
          <t>50A*S10</t>
        </is>
      </c>
      <c r="C41" t="inlineStr">
        <is>
          <t>EA</t>
        </is>
      </c>
      <c r="J41">
        <v>15000.0</v>
      </c>
      <c r="M41">
        <v>15000.0</v>
      </c>
    </row>
    <row r="42">
      <c r="A42" t="inlineStr">
        <is>
          <t>FLANGE-STS304</t>
        </is>
      </c>
      <c r="B42" t="inlineStr">
        <is>
          <t>50A*10K</t>
        </is>
      </c>
      <c r="C42" t="inlineStr">
        <is>
          <t>EA</t>
        </is>
      </c>
      <c r="J42">
        <v>24000.0</v>
      </c>
      <c r="M42">
        <v>24000.0</v>
      </c>
    </row>
    <row r="43">
      <c r="A43" t="inlineStr">
        <is>
          <t>GASKET-EPDM</t>
        </is>
      </c>
      <c r="B43" t="inlineStr">
        <is>
          <t>50A</t>
        </is>
      </c>
      <c r="C43" t="inlineStr">
        <is>
          <t>EA</t>
        </is>
      </c>
      <c r="J43">
        <v>2000.0</v>
      </c>
      <c r="M43">
        <v>2000.0</v>
      </c>
    </row>
    <row r="44">
      <c r="A44" t="inlineStr">
        <is>
          <t>FLEXIBLE-STS304</t>
        </is>
      </c>
      <c r="B44" t="inlineStr">
        <is>
          <t>50A*L300</t>
        </is>
      </c>
      <c r="C44" t="inlineStr">
        <is>
          <t>EA</t>
        </is>
      </c>
      <c r="J44">
        <v>90000.0</v>
      </c>
      <c r="M44">
        <v>90000.0</v>
      </c>
    </row>
    <row r="45">
      <c r="A45" t="inlineStr">
        <is>
          <t>HEX.B/N-STS304</t>
        </is>
      </c>
      <c r="B45" t="inlineStr">
        <is>
          <t>M16</t>
        </is>
      </c>
      <c r="C45" t="inlineStr">
        <is>
          <t>LOT</t>
        </is>
      </c>
      <c r="J45">
        <v>80000.0</v>
      </c>
      <c r="M45">
        <v>80000.0</v>
      </c>
    </row>
    <row r="46">
      <c r="A46" t="inlineStr">
        <is>
          <t>Q-COUPLING-STS304</t>
        </is>
      </c>
      <c r="B46" t="inlineStr">
        <is>
          <t>2"</t>
        </is>
      </c>
      <c r="C46" t="inlineStr">
        <is>
          <t>SET</t>
        </is>
      </c>
      <c r="J46">
        <v>80000.0</v>
      </c>
      <c r="M46">
        <v>80000.0</v>
      </c>
    </row>
    <row r="47">
      <c r="A47" t="inlineStr">
        <is>
          <t>HEATING CABLE</t>
        </is>
      </c>
      <c r="B47" t="inlineStr">
        <is>
          <t>30W</t>
        </is>
      </c>
      <c r="C47" t="inlineStr">
        <is>
          <t>M</t>
        </is>
      </c>
      <c r="D47">
        <v>14000.0</v>
      </c>
      <c r="E47">
        <v>1009.0</v>
      </c>
      <c r="J47">
        <v>7000.0</v>
      </c>
      <c r="K47">
        <v>9000000.0</v>
      </c>
      <c r="L47">
        <v>5000000.0</v>
      </c>
      <c r="M47">
        <v>7000.0</v>
      </c>
    </row>
    <row r="48">
      <c r="A48" t="inlineStr">
        <is>
          <t>CONTROL PANNEL(온도CONTROLLER)</t>
        </is>
      </c>
      <c r="C48" t="inlineStr">
        <is>
          <t>SET</t>
        </is>
      </c>
      <c r="J48">
        <v>3000000.0</v>
      </c>
      <c r="K48">
        <v>5000000.0</v>
      </c>
      <c r="L48">
        <v>2500000.0</v>
      </c>
      <c r="M48">
        <v>3000000.0</v>
      </c>
    </row>
    <row r="49">
      <c r="A49" t="inlineStr">
        <is>
          <t>현장설치비</t>
        </is>
      </c>
      <c r="C49" t="inlineStr">
        <is>
          <t>LOT</t>
        </is>
      </c>
      <c r="J49">
        <v>1200000.0</v>
      </c>
      <c r="M49">
        <v>1200000.0</v>
      </c>
    </row>
    <row r="50">
      <c r="A50" t="inlineStr">
        <is>
          <t>GLASS WOOL</t>
        </is>
      </c>
      <c r="B50" t="inlineStr">
        <is>
          <t>t50</t>
        </is>
      </c>
      <c r="C50" t="inlineStr">
        <is>
          <t>LOT</t>
        </is>
      </c>
      <c r="J50">
        <v>800000.0</v>
      </c>
      <c r="L50">
        <v>4000000.0</v>
      </c>
      <c r="M50">
        <v>800000.0</v>
      </c>
    </row>
    <row r="51">
      <c r="A51" t="inlineStr">
        <is>
          <t>COLOR SHEET</t>
        </is>
      </c>
      <c r="C51" t="inlineStr">
        <is>
          <t>LOT</t>
        </is>
      </c>
      <c r="J51">
        <v>1200000.0</v>
      </c>
      <c r="L51">
        <v>4500000.0</v>
      </c>
      <c r="M51">
        <v>1200000.0</v>
      </c>
    </row>
    <row r="52">
      <c r="A52" t="inlineStr">
        <is>
          <t>배관보온공사비</t>
        </is>
      </c>
      <c r="B52" t="inlineStr">
        <is>
          <t>자재+인건비</t>
        </is>
      </c>
      <c r="C52" t="inlineStr">
        <is>
          <t>LOT</t>
        </is>
      </c>
      <c r="J52">
        <v>3000000.0</v>
      </c>
      <c r="M52">
        <v>3000000.0</v>
      </c>
    </row>
    <row r="53">
      <c r="A53" t="inlineStr">
        <is>
          <t>운반비</t>
        </is>
      </c>
      <c r="C53" t="inlineStr">
        <is>
          <t>LOT</t>
        </is>
      </c>
      <c r="J53">
        <v>1200000.0</v>
      </c>
      <c r="K53">
        <v>4500000.0</v>
      </c>
      <c r="L53">
        <v>2000000.0</v>
      </c>
      <c r="M53">
        <v>1200000.0</v>
      </c>
    </row>
    <row r="54">
      <c r="A54" t="inlineStr">
        <is>
          <t>장비사용료</t>
        </is>
      </c>
      <c r="C54" t="inlineStr">
        <is>
          <t>LOT</t>
        </is>
      </c>
      <c r="J54">
        <v>3000000.0</v>
      </c>
      <c r="L54">
        <v>2000000.0</v>
      </c>
      <c r="M54">
        <v>3000000.0</v>
      </c>
    </row>
    <row r="55">
      <c r="A55" t="inlineStr">
        <is>
          <t>배관공</t>
        </is>
      </c>
      <c r="C55" t="inlineStr">
        <is>
          <t>인</t>
        </is>
      </c>
      <c r="M55">
        <v>300000.0</v>
      </c>
    </row>
    <row r="56">
      <c r="A56" t="inlineStr">
        <is>
          <t>보통인부</t>
        </is>
      </c>
      <c r="C56" t="inlineStr">
        <is>
          <t>인</t>
        </is>
      </c>
      <c r="M56">
        <v>172068.0</v>
      </c>
    </row>
    <row r="57">
      <c r="A57" t="inlineStr">
        <is>
          <t>기계설비공</t>
        </is>
      </c>
      <c r="C57" t="inlineStr">
        <is>
          <t>인</t>
        </is>
      </c>
      <c r="M57">
        <v>241698.0</v>
      </c>
    </row>
    <row r="58">
      <c r="A58" t="inlineStr">
        <is>
          <t>형틀목공</t>
        </is>
      </c>
      <c r="C58" t="inlineStr">
        <is>
          <t>인</t>
        </is>
      </c>
      <c r="M58">
        <v>275790.0</v>
      </c>
    </row>
    <row r="59">
      <c r="A59" t="inlineStr">
        <is>
          <t>플랜트기계설치공</t>
        </is>
      </c>
      <c r="C59" t="inlineStr">
        <is>
          <t>인</t>
        </is>
      </c>
      <c r="M59">
        <v>230376.0</v>
      </c>
    </row>
    <row r="60">
      <c r="A60" t="inlineStr">
        <is>
          <t>비계공</t>
        </is>
      </c>
      <c r="C60" t="inlineStr">
        <is>
          <t>인</t>
        </is>
      </c>
      <c r="M60">
        <v>281939.0</v>
      </c>
    </row>
    <row r="61">
      <c r="A61" t="inlineStr">
        <is>
          <t>건설기계운전사</t>
        </is>
      </c>
      <c r="C61" t="inlineStr">
        <is>
          <t>인</t>
        </is>
      </c>
      <c r="M61">
        <v>283297.0</v>
      </c>
    </row>
    <row r="62">
      <c r="A62" t="inlineStr">
        <is>
          <t>특별인부</t>
        </is>
      </c>
      <c r="C62" t="inlineStr">
        <is>
          <t>인</t>
        </is>
      </c>
      <c r="M62">
        <v>226122.0</v>
      </c>
    </row>
    <row r="63">
      <c r="A63" t="inlineStr">
        <is>
          <t>보온공</t>
        </is>
      </c>
      <c r="C63" t="inlineStr">
        <is>
          <t>인</t>
        </is>
      </c>
      <c r="M63">
        <v>300000.0</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