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ep 1.1 Primary Assets" sheetId="1" r:id="rId3"/>
    <sheet state="visible" name="Step 1.2 Impact Assessment" sheetId="2" r:id="rId4"/>
    <sheet state="visible" name="Step 2 Supporting Asset" sheetId="3" r:id="rId5"/>
    <sheet state="visible" name="Step 3 Threats" sheetId="4" r:id="rId6"/>
    <sheet state="visible" name="Step 4.1 Impact Evaluation" sheetId="5" r:id="rId7"/>
    <sheet state="visible" name="Step 4.2 Risk Level Evaluation" sheetId="6" r:id="rId8"/>
    <sheet state="visible" name="Step 5 Risk Treatment" sheetId="7" r:id="rId9"/>
  </sheets>
  <definedNames/>
  <calcPr/>
</workbook>
</file>

<file path=xl/sharedStrings.xml><?xml version="1.0" encoding="utf-8"?>
<sst xmlns="http://schemas.openxmlformats.org/spreadsheetml/2006/main" count="531" uniqueCount="186">
  <si>
    <t>Step 1: Impact Assessment</t>
  </si>
  <si>
    <t>Step 2: Supporting Asset Identification &amp; Valuation</t>
  </si>
  <si>
    <t>1.2. Primary Asset Identification and Impact Assessment</t>
  </si>
  <si>
    <t>1.1. Primary Asset (PA) Identification</t>
  </si>
  <si>
    <t>2. Linkage with Primary Assets</t>
  </si>
  <si>
    <t>Primary Asset ID</t>
  </si>
  <si>
    <t>Primary Asset / Supporting Asset</t>
  </si>
  <si>
    <t xml:space="preserve">Primary Asset Name </t>
  </si>
  <si>
    <t>Primary Asset Name</t>
  </si>
  <si>
    <t>Type (information/service)</t>
  </si>
  <si>
    <t>PA1</t>
  </si>
  <si>
    <t>Potential Compromise of   C, I or A:</t>
  </si>
  <si>
    <t>Impact (see table below)</t>
  </si>
  <si>
    <t>Visual reproduction of aerodrome</t>
  </si>
  <si>
    <t>Information</t>
  </si>
  <si>
    <t>Personnel</t>
  </si>
  <si>
    <t>PA2</t>
  </si>
  <si>
    <t>Audio reproduction of aerodrome</t>
  </si>
  <si>
    <t>Capacity</t>
  </si>
  <si>
    <t>PA3</t>
  </si>
  <si>
    <t>Performance</t>
  </si>
  <si>
    <t>Economic</t>
  </si>
  <si>
    <t>Branding</t>
  </si>
  <si>
    <t>Regulatory</t>
  </si>
  <si>
    <t>Environment</t>
  </si>
  <si>
    <t>Binocular feature</t>
  </si>
  <si>
    <t>Overall Impact (1.2.1)</t>
  </si>
  <si>
    <t>Justification</t>
  </si>
  <si>
    <t>Service</t>
  </si>
  <si>
    <t>C</t>
  </si>
  <si>
    <t>PA4</t>
  </si>
  <si>
    <t>Runway, taxiway control (added the remote control of signal lamps system)</t>
  </si>
  <si>
    <t>PA5</t>
  </si>
  <si>
    <t>Sensors data (data from the sensor network)</t>
  </si>
  <si>
    <t>Information/Service</t>
  </si>
  <si>
    <t>PA6</t>
  </si>
  <si>
    <t>Informations between ROVT and Air-ground/Surf -Ground</t>
  </si>
  <si>
    <t>If we lost confidentiality in the new OTW system then someone not authorized accessed it. The unauthorized person could use it and then there could be a big loss in capacity and performance of the service. The economic area could be connected with the branding one, in fact the notice that someone not authorized accessed this service could spread and the reputation of the company could be lost and this could cause a loss of customers (then economic area is impacted).</t>
  </si>
  <si>
    <t>PA7</t>
  </si>
  <si>
    <t>Historical data of the system status (the technical system status monitoring has been upgraded)</t>
  </si>
  <si>
    <t>CWP HMI</t>
  </si>
  <si>
    <t>PA8</t>
  </si>
  <si>
    <t>Overall system status monitor</t>
  </si>
  <si>
    <t>Information / Service</t>
  </si>
  <si>
    <t>x</t>
  </si>
  <si>
    <t>PA9</t>
  </si>
  <si>
    <t>Communication Services (Air -Ground , Surf-Ground)</t>
  </si>
  <si>
    <t>I</t>
  </si>
  <si>
    <t>PA10</t>
  </si>
  <si>
    <t>If someone modify the system then is obvious that the system will not work properly and can cause a lot of problems (wrong data showed on the screen) and then cause a big loss of capacity and performance. Some customers, and personnel, could die from the wrong information (information given on the base of data seen on the screen) given from the ATCO to the flight staff, then economic and branding are impacted and regulatory too (caused by complaints of customers that cause fines too).</t>
  </si>
  <si>
    <t>A</t>
  </si>
  <si>
    <t>If the system is not available the justification are the same of the Integrity lost</t>
  </si>
  <si>
    <t>x (the informations are given from the ATCO then they must pass on the CWP HMI)</t>
  </si>
  <si>
    <t>Someone unahtuorized is listening the aereodrome sounds, the company could be fined for this unhautorized disclosure, then the company will have a loss in branding too.</t>
  </si>
  <si>
    <t>Technical system status monitor (sensors and system monitor)</t>
  </si>
  <si>
    <t>Someone unhautorized modified the sound system, this could cause unappropriate information given to the ATCO and, then, wrong communications that could cause victims on the planes . Fines are a problem too, both for the economic area and branding area</t>
  </si>
  <si>
    <t>Communication lines (ending points of audio + video + sensor communication lines)</t>
  </si>
  <si>
    <t>Like above but, this time, the service is not available.</t>
  </si>
  <si>
    <t>Data recorder (Real-time data and historical data DB)</t>
  </si>
  <si>
    <t>x (I’m supposing that data from differents airdromes first are stored in the database and, then, they are pulled real-time)</t>
  </si>
  <si>
    <t>Runway, taxiway manager (signal system manager, it’s inside the CWP HMI, I put it because it's a crucial part of the CWP software )</t>
  </si>
  <si>
    <t>LAN infrastructure (the LAN has been modified, some nodes has been added, then it changed.)</t>
  </si>
  <si>
    <t>SA12: Supporting Asset Name</t>
  </si>
  <si>
    <t>CLARIFICATION
Audio reproduction + Video reproduction + sensor data = REAL-TIME data</t>
  </si>
  <si>
    <t>This feature if compromised could cause wrong given information from the ATCO, the could cause dead. The dead could cause also fines and a loss of branding of the company. In case of lost of integrity and availability it could cause also a loss of capacity of the system, in fact an important feature like this must work.</t>
  </si>
  <si>
    <t>These controls are important to give the correct infos to the airplanes during the landing/take-off phases, if compromised could cause dead of customers and flight personnel, fines too. The fines imply a loss of branding, in fact if the news on this fact spread then the company will lose the branding. If we lost integrity or availability on this feature then it could cause problems on the entire capacity of the system, a loss of performance is possible too.</t>
  </si>
  <si>
    <t>These sensors data are used to have infos about the system, if they are compromised then could cause wrong infos, and cause fines for the company and also dead. The loss of branding comes, as in the previous case, from the spreading of the news about these attacks or problems. The capacity of the entire system is compromised because if we lost integrity or availability on these data then the "sensorial" information are wrong or not given, the system could starve too and cause a loss of performance.</t>
  </si>
  <si>
    <t>These information are crucial for the customer safety, if compromised cause deads of customers and flight personnell -&gt; fines + loss of branding. The lost of integrity and availability of these informations could cause a loss of capacity and performance of the entire system, it could starve.</t>
  </si>
  <si>
    <t>These data are crucial for the technicians to recover failures, a compromission of these data could cause several problems for the capacity, performance and cause fines. The company could have law problems if these data are disclosed/ modified or not available.</t>
  </si>
  <si>
    <t>If we lost confidentiality of this asset is not very “compromising” for the entire system, all the features will surely work and are not compromised, we risk "only" information to be disclosed, then we risk fines and losses of branding. If we lost integrity the system could not work properly and the ATCO could give wrong informations to the airplanes and cause deaths, then fines and also a lost of branding. The lost of availability can cause the same damages that the lost of integrity causes.</t>
  </si>
  <si>
    <t>These services are crucial for the systems. If we lost confidentiality then a lot of important information can be disclosed and this could imply fines (economic  + regulatory) and a loss of branding. If these information are compromised or not available then all the crucial services could not work properly or not work then it could cause dead, fines (economic + regulatory) and a loss of branding too, the capacity and the performance of the system are  affected too because the entire system will suffer if there is no possibility to communicate with planes or airdromes.</t>
  </si>
  <si>
    <t>Example Impact Classification</t>
  </si>
  <si>
    <t>Step 4: Impact Inheritance</t>
  </si>
  <si>
    <t>Supporting Asset (same as specified in step 2)</t>
  </si>
  <si>
    <t>Threats</t>
  </si>
  <si>
    <t>Vulnerability</t>
  </si>
  <si>
    <t>Primary Assets (specify a separate column for each primary asset specified in step 1.1)</t>
  </si>
  <si>
    <t>Step 3: Vulnerabilities &amp; Threat Scenarios Evaluation</t>
  </si>
  <si>
    <t>Inherited impact (4.1)</t>
  </si>
  <si>
    <t>Reviewed Impact (4.2)</t>
  </si>
  <si>
    <t>Remark: Only the highest impact has to be inserted in the table.</t>
  </si>
  <si>
    <t>Malwares/Trojans</t>
  </si>
  <si>
    <t>No AV or outdated AV</t>
  </si>
  <si>
    <t>(Same values as specified in column 1.2.1 Overall Impact) Impact -&gt;</t>
  </si>
  <si>
    <t>Hardware tampering</t>
  </si>
  <si>
    <t>Low physical protection</t>
  </si>
  <si>
    <t>Loss of power supply (due to natural factors)</t>
  </si>
  <si>
    <t>No power supplying system installed</t>
  </si>
  <si>
    <t>Loss of power supply due to an attacker</t>
  </si>
  <si>
    <t>Low access control</t>
  </si>
  <si>
    <t>Obstruction of services / Abuse of right</t>
  </si>
  <si>
    <t>Low monitoring actions on the system</t>
  </si>
  <si>
    <t>Unauthorized use of the system</t>
  </si>
  <si>
    <t>Poor access policy</t>
  </si>
  <si>
    <t>Malwares/Trojan</t>
  </si>
  <si>
    <t>No AntiVirus or outdated AntiVirus</t>
  </si>
  <si>
    <t xml:space="preserve">In the necessary cell copy Impact of the corresponding dimension (C,I or A) of the Primary Asset </t>
  </si>
  <si>
    <t>Abuse of rights</t>
  </si>
  <si>
    <t>Disgruntled personnel</t>
  </si>
  <si>
    <t>Man In The Midle Attack</t>
  </si>
  <si>
    <t xml:space="preserve">Obstruction of services / Abuse of right by the ATCO </t>
  </si>
  <si>
    <t>Communication lines not encrypted</t>
  </si>
  <si>
    <t xml:space="preserve">Unauthorized use of the system by an attacker or unhautorized personnel </t>
  </si>
  <si>
    <t>DDOS attack (attack to RTOS)</t>
  </si>
  <si>
    <t>Weak protection of the communication lines</t>
  </si>
  <si>
    <t>Failure of communication system</t>
  </si>
  <si>
    <t>Poor fault tolerance system</t>
  </si>
  <si>
    <t>Software tampering</t>
  </si>
  <si>
    <t xml:space="preserve">Poor software protection </t>
  </si>
  <si>
    <t>Software tampering (firmware manumission)</t>
  </si>
  <si>
    <t>Poor physical protection</t>
  </si>
  <si>
    <t>Step 4.2. Risk Level Evaluation</t>
  </si>
  <si>
    <t>Corruption of data due to disruptive events</t>
  </si>
  <si>
    <t>Weak fault tolerance</t>
  </si>
  <si>
    <t>Supporting Assets(same as specified in step 2.1)</t>
  </si>
  <si>
    <t>Threats (same as specified in step 3)</t>
  </si>
  <si>
    <t>Vulnerability (same as specified in step3)</t>
  </si>
  <si>
    <t>Reviewed Impact (same as specified in step 4.2)</t>
  </si>
  <si>
    <t>Likelihood (see table below)</t>
  </si>
  <si>
    <t>Risk level
(see table below)</t>
  </si>
  <si>
    <t>High</t>
  </si>
  <si>
    <t>Medium</t>
  </si>
  <si>
    <t xml:space="preserve">Software tampering </t>
  </si>
  <si>
    <t>Step 5: Risk Treatment</t>
  </si>
  <si>
    <t>Pre-Controls</t>
  </si>
  <si>
    <t>Post-Controls</t>
  </si>
  <si>
    <t>Install/Upgrade AntiVirus (AV)</t>
  </si>
  <si>
    <t>Plan a configuration policy, so the systems can be cleaned up and return to work properly
in the shortest possible time. The configuration policy has to contain all the crucial settings used to manage the system properly.</t>
  </si>
  <si>
    <t>Increase physical protection (accessible only by authorized personnel). Use for example barriers and locks on the CWP, then it can be used only from authorized personnel.</t>
  </si>
  <si>
    <t>Install movement\heat sensor in combination to an alarm system. If the alarm is raised then call the appropriate authorities/security company or plan an automatic call to them.</t>
  </si>
  <si>
    <t>Install CVS cameras and store the data recorded for, at least, 1 year (the storing could be done on the data recorder)</t>
  </si>
  <si>
    <t>Pay a security company to be ready to intervene in case something seems to be suspicious. The they can manage it (if the alarm system is decided to be installed they can react to an automatic alarm raised after a malicious action)</t>
  </si>
  <si>
    <t>Pay a security company to supervise the area.</t>
  </si>
  <si>
    <t xml:space="preserve">Establish audits for reviews on the power supplying system (Once and if it will be installed). </t>
  </si>
  <si>
    <t>Install a power supplying system and configure it properly (do so is active in case of power outage) following the security policies. Use the same policies for all the power supplying system then they can work properly together</t>
  </si>
  <si>
    <t>Make sure that the power supplying system works properly (via checks) and it is configured as the policy says</t>
  </si>
  <si>
    <t>Increment the access control using locks/barriers and giving the key to the authorized personnel.</t>
  </si>
  <si>
    <t xml:space="preserve">Permit critical actions on the system  using token or biometric. </t>
  </si>
  <si>
    <t>Install an alarm system able to raise alerts in case something seems to be malicious (configure it using a security policy that should be used on the entire alarm system, then it wil be easy and faster to re-configure it in case something go wrong). This alarm system must be connected to the power supplying system too, because if there is a power outage this has to work properly.</t>
  </si>
  <si>
    <t xml:space="preserve">If an alert is raised configure the alarm system to an automatic advice to the appropriate authorities, then they can manage the problem. </t>
  </si>
  <si>
    <t>Don’t let the ATCO be stressed or disgruntled, than he probably will not perform malicious actions</t>
  </si>
  <si>
    <t>Add a log system in combination with a system able to check the “wrong” actions (in case the ATCO is working, then the system is up) and raise alerts. If an alert is raised then call the appropriate authorities to stop him.</t>
  </si>
  <si>
    <t>Improve hire policy of ATCOs and check him/her previous works and “problems” with law.</t>
  </si>
  <si>
    <t>if in time, alerts the flight personnel to cause the lowest number of possibly dead.</t>
  </si>
  <si>
    <t>Schedule “random” checks on the ATCO work and produce reports on it. This can be done from some external company.</t>
  </si>
  <si>
    <t>Increase access policy (don’t use only username + pw but use also a token or a biometric or combinations of these)</t>
  </si>
  <si>
    <t>Add a log system in combination with a system able to check the “wrong” actions  and raise alerts. If an alert is raised then call the appropriate authorities to stop him and, if in time, alerts the flight personnel to cause 
the lowest number of possibly dead.</t>
  </si>
  <si>
    <t>Install/Upgrade AV</t>
  </si>
  <si>
    <t>Increase physical control using locks and barriers (accessible only by authorized personnel)</t>
  </si>
  <si>
    <t>Install movement sensor in combination to an alarm system. If the alarm is raised then call the appropriate authorities/security company or plan an automatic call to them.</t>
  </si>
  <si>
    <t xml:space="preserve">Pay a security company to be ready to intervene in case something seems to be suspicious. </t>
  </si>
  <si>
    <t>Increase access policy (e.g don’t use only username + pw but use also a token or a biometric)</t>
  </si>
  <si>
    <t>Take care of personnel (don’t underestimate their value and their wage)</t>
  </si>
  <si>
    <t>Add a log system in combination with a system able to check the “wrong” actions (in case the technicians are working) and raise alerts. If an alert is raised then call the appropriate authorities to stop him.</t>
  </si>
  <si>
    <t>Schedule “random” checks on the technicians work and produce reports on it. This can be done from some external company.</t>
  </si>
  <si>
    <t>Man In The Middle Attack</t>
  </si>
  <si>
    <t>Encrypt the communication lines (use secure protocols)</t>
  </si>
  <si>
    <t>MITM can be detected and prevented but I’m not able to find a solution for migrating it.</t>
  </si>
  <si>
    <t>Increase physical protection installing physical locks on the routers and give the keys only to authorized personnel.</t>
  </si>
  <si>
    <t>Increase the protection of the communication lines ( install Firewalls)</t>
  </si>
  <si>
    <t>Install a “traffic pattern” service able to recognize normal traffic from bot traffic.</t>
  </si>
  <si>
    <t>Install IPS</t>
  </si>
  <si>
    <t xml:space="preserve">Buy a Ddos mitigation service able to migrate the traffic in case of a ddos attack. </t>
  </si>
  <si>
    <t>Buy more bandwidth (this solution is less expensive wrt the previous 2)</t>
  </si>
  <si>
    <t>Install redundant network devices and configure it properly in order to handle spikes. (This solution is less expensive wrt the firsts 2 solution presented)</t>
  </si>
  <si>
    <t xml:space="preserve">Establish audits for reviews on the power supplying system (Once it will be installed). </t>
  </si>
  <si>
    <t xml:space="preserve"> Make sure that the power supplying system works properly (via checks) and it is configured as the policy says</t>
  </si>
  <si>
    <t>Increment the access control using locks and giving the key to the authorized personnel.</t>
  </si>
  <si>
    <t>Install an alarm system able to raise alerts in case something seems to be malicious. This alarm system must be connected to the power supplying system too, because if there is a power outage this has to work properly.</t>
  </si>
  <si>
    <t xml:space="preserve">If an alert is raised configure the alarm system to an automatic advice to the appropriate authorities/security company, then they can manage the problem. </t>
  </si>
  <si>
    <t>Increase the fault tolerance system (design\re-design the LAN properly)</t>
  </si>
  <si>
    <t>Install backup nodes to recover the failure as fast as possible. Configure them all using the same configuration policy, using this method the technicians can recover the system and store the solution to this problem on the data recorder in order to react to similar events on the future.</t>
  </si>
  <si>
    <t>Verify constantly that backup nodes works properly (via checks) and are properly configured following the configurations policy</t>
  </si>
  <si>
    <t>Increase the physical protection. (Lock the access to switches/routers and give the keys only to the authorized personnel )</t>
  </si>
  <si>
    <t>Pay a security company to be ready to intervene in case something seems to be suspicious. (if the alarm system is installed they can react to an automatic alarm raised after a malicious action)</t>
  </si>
  <si>
    <t xml:space="preserve">Increase software protection and the access to the system (specified in CWP HMI pre controls) too. </t>
  </si>
  <si>
    <t>Plan a configuration policy, so the systems can be cleaned up and return to work properly 
in the shortest possible time.</t>
  </si>
  <si>
    <t xml:space="preserve">Increase physical protection to the switches/routers </t>
  </si>
  <si>
    <t>Pay a security company to be ready to intervene in case something seems to be suspicious. Then they can manage the situation.</t>
  </si>
  <si>
    <t>Increase access control to the LAN infrastructure, lock all switches and routers.</t>
  </si>
  <si>
    <t xml:space="preserve">Install a power supplying system and configure it properly (do so is active in case of power outage) following the security policies. Use the same policies for all the power supplying system then they can work properly together </t>
  </si>
  <si>
    <t>Increase physical protection of the data recorder (lock it into a room and give the keys only to authorized personnel)</t>
  </si>
  <si>
    <t>Plan a configuration policy, so the systems can be cleaned up and return to work properly
in the shortest possible time. The configuration policy has to contain all the crucial settings used to manage the system properly.
In the shortest possible time. The configuration policy has to contain all the crucial settings used to manage the system properly.</t>
  </si>
  <si>
    <t>Establish audits and reviews for backup/RAID plans and ensure the periodical check of the Dbs, checking for the policy accompling.</t>
  </si>
  <si>
    <t>Backup the data and create a backup plan. Configure the backup databases to start work when a disruptive event occurs. The backup data can be stored in a warm site, far from the control center.</t>
  </si>
  <si>
    <t>Install a RAID system and configure it properly (in order to start to work when a disruptive event occurs)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</si>
</sst>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sz val="14.0"/>
      <color rgb="FF000000"/>
      <name val="Arial"/>
    </font>
    <font/>
    <font>
      <sz val="11.0"/>
      <color rgb="FF000000"/>
      <name val="Arial"/>
    </font>
    <font>
      <sz val="10.0"/>
      <name val="Arial"/>
    </font>
    <font>
      <b/>
      <sz val="12.0"/>
      <color rgb="FF000000"/>
      <name val="Arial"/>
    </font>
    <font>
      <b/>
      <i/>
      <sz val="12.0"/>
      <color rgb="FF000000"/>
      <name val="Arial"/>
    </font>
    <font>
      <b/>
      <sz val="11.0"/>
      <color rgb="FF000000"/>
      <name val="Arial"/>
    </font>
    <font>
      <i/>
      <sz val="12.0"/>
      <color rgb="FF000000"/>
      <name val="Arial"/>
    </font>
    <font>
      <i/>
      <sz val="11.0"/>
      <color rgb="FF000000"/>
      <name val="Arial"/>
    </font>
    <font>
      <sz val="11.0"/>
      <name val="Cambria"/>
    </font>
    <font>
      <b/>
      <sz val="10.0"/>
      <color rgb="FF000000"/>
      <name val="Arial"/>
    </font>
    <font>
      <b/>
      <sz val="18.0"/>
      <color rgb="FF000000"/>
      <name val="Arial"/>
    </font>
    <font>
      <b/>
      <i/>
      <sz val="12.0"/>
      <color rgb="FFCC0000"/>
      <name val="Arial"/>
    </font>
    <font>
      <i/>
      <sz val="11.0"/>
      <name val="Arial"/>
    </font>
    <font>
      <b/>
      <sz val="10.0"/>
      <name val="Arial"/>
    </font>
    <font>
      <b/>
      <sz val="10.0"/>
      <color rgb="FFFF0000"/>
      <name val="Arial"/>
    </font>
    <font>
      <b/>
      <sz val="10.0"/>
      <color rgb="FFFF3300"/>
      <name val="Arial"/>
    </font>
    <font>
      <sz val="11.0"/>
      <name val="Arial"/>
    </font>
    <font>
      <b/>
      <i/>
      <sz val="14.0"/>
      <name val="Arial"/>
    </font>
    <font>
      <b/>
      <i/>
      <sz val="12.0"/>
      <name val="Arial"/>
    </font>
    <font>
      <sz val="12.0"/>
      <color rgb="FF000000"/>
      <name val="Arial"/>
    </font>
    <font>
      <sz val="15.0"/>
      <color rgb="FF000000"/>
      <name val="Arial"/>
    </font>
  </fonts>
  <fills count="7">
    <fill>
      <patternFill patternType="none"/>
    </fill>
    <fill>
      <patternFill patternType="lightGray"/>
    </fill>
    <fill>
      <patternFill patternType="solid">
        <fgColor rgb="FFFFFF00"/>
        <bgColor rgb="FFFFFF00"/>
      </patternFill>
    </fill>
    <fill>
      <patternFill patternType="solid">
        <fgColor rgb="FFFF3300"/>
        <bgColor rgb="FFFF3300"/>
      </patternFill>
    </fill>
    <fill>
      <patternFill patternType="solid">
        <fgColor rgb="FFFF9900"/>
        <bgColor rgb="FFFF9900"/>
      </patternFill>
    </fill>
    <fill>
      <patternFill patternType="solid">
        <fgColor rgb="FFFF0000"/>
        <bgColor rgb="FFFF0000"/>
      </patternFill>
    </fill>
    <fill>
      <patternFill patternType="solid">
        <fgColor rgb="FFFFFFFF"/>
        <bgColor rgb="FFFFFFFF"/>
      </patternFill>
    </fill>
  </fills>
  <borders count="12">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top/>
      <bottom/>
    </border>
    <border>
      <left style="hair">
        <color rgb="FF000000"/>
      </left>
      <right style="hair">
        <color rgb="FF000000"/>
      </right>
      <top style="hair">
        <color rgb="FF000000"/>
      </top>
      <bottom/>
    </border>
    <border>
      <left style="hair">
        <color rgb="FF000000"/>
      </left>
      <right style="hair">
        <color rgb="FF000000"/>
      </right>
      <top style="hair">
        <color rgb="FF000000"/>
      </top>
      <bottom style="hair">
        <color rgb="FF000000"/>
      </bottom>
    </border>
    <border>
      <left style="hair">
        <color rgb="FF000000"/>
      </left>
      <right style="hair">
        <color rgb="FF000000"/>
      </right>
      <top/>
      <bottom/>
    </border>
    <border>
      <left style="hair">
        <color rgb="FF000000"/>
      </left>
      <right style="hair">
        <color rgb="FF000000"/>
      </right>
      <top/>
      <bottom style="hair">
        <color rgb="FF000000"/>
      </bottom>
    </border>
  </borders>
  <cellStyleXfs count="1">
    <xf borderId="0" fillId="0" fontId="0" numFmtId="0" applyAlignment="1" applyFont="1"/>
  </cellStyleXfs>
  <cellXfs count="106">
    <xf borderId="0" fillId="0" fontId="0" numFmtId="0" xfId="0" applyAlignment="1" applyFont="1">
      <alignment/>
    </xf>
    <xf borderId="1" fillId="0" fontId="1" numFmtId="0" xfId="0" applyAlignment="1" applyBorder="1" applyFont="1">
      <alignment horizontal="left" vertical="center" wrapText="1"/>
    </xf>
    <xf borderId="2" fillId="0" fontId="2" numFmtId="0" xfId="0" applyBorder="1" applyFont="1"/>
    <xf borderId="3" fillId="0" fontId="2" numFmtId="0" xfId="0" applyBorder="1" applyFont="1"/>
    <xf borderId="0" fillId="0" fontId="0" numFmtId="0" xfId="0" applyFont="1"/>
    <xf borderId="0" fillId="0" fontId="3" numFmtId="0" xfId="0" applyAlignment="1" applyFont="1">
      <alignment horizontal="center" vertical="center"/>
    </xf>
    <xf borderId="0" fillId="0" fontId="0" numFmtId="0" xfId="0" applyFont="1"/>
    <xf borderId="0" fillId="0" fontId="4" numFmtId="0" xfId="0" applyAlignment="1" applyFont="1">
      <alignment vertical="center" wrapText="1"/>
    </xf>
    <xf borderId="1" fillId="0" fontId="5" numFmtId="0" xfId="0" applyAlignment="1" applyBorder="1" applyFont="1">
      <alignment horizontal="left" vertical="center" wrapText="1"/>
    </xf>
    <xf borderId="4" fillId="0" fontId="6" numFmtId="0" xfId="0" applyAlignment="1" applyBorder="1" applyFont="1">
      <alignment horizontal="center" vertical="center" wrapText="1"/>
    </xf>
    <xf borderId="5" fillId="0" fontId="6" numFmtId="0" xfId="0" applyAlignment="1" applyBorder="1" applyFont="1">
      <alignment horizontal="center" vertical="center" wrapText="1"/>
    </xf>
    <xf borderId="5" fillId="0" fontId="3" numFmtId="0" xfId="0" applyAlignment="1" applyBorder="1" applyFont="1">
      <alignment horizontal="center" vertical="center" wrapText="1"/>
    </xf>
    <xf borderId="1" fillId="0" fontId="6" numFmtId="0" xfId="0" applyAlignment="1" applyBorder="1" applyFont="1">
      <alignment horizontal="center" vertical="center" wrapText="1"/>
    </xf>
    <xf borderId="4" fillId="0" fontId="3" numFmtId="0" xfId="0" applyAlignment="1" applyBorder="1" applyFont="1">
      <alignment horizontal="left" vertical="center" wrapText="1"/>
    </xf>
    <xf borderId="6" fillId="0" fontId="2" numFmtId="0" xfId="0" applyBorder="1" applyFont="1"/>
    <xf borderId="4" fillId="0" fontId="7" numFmtId="0" xfId="0" applyAlignment="1" applyBorder="1" applyFont="1">
      <alignment horizontal="center" vertical="center" wrapText="1"/>
    </xf>
    <xf borderId="4" fillId="0" fontId="8" numFmtId="0" xfId="0" applyAlignment="1" applyBorder="1" applyFont="1">
      <alignment horizontal="center" vertical="center" wrapText="1"/>
    </xf>
    <xf borderId="0" fillId="0" fontId="4" numFmtId="0" xfId="0" applyFont="1"/>
    <xf borderId="4" fillId="0" fontId="3" numFmtId="0" xfId="0" applyAlignment="1" applyBorder="1" applyFont="1">
      <alignment horizontal="center" wrapText="1"/>
    </xf>
    <xf borderId="4" fillId="0" fontId="3" numFmtId="0" xfId="0" applyAlignment="1" applyBorder="1" applyFont="1">
      <alignment wrapText="1"/>
    </xf>
    <xf borderId="5" fillId="0" fontId="3" numFmtId="0" xfId="0" applyAlignment="1" applyBorder="1" applyFont="1">
      <alignment horizontal="center" vertical="center" wrapText="1"/>
    </xf>
    <xf borderId="4" fillId="0" fontId="0" numFmtId="0" xfId="0" applyAlignment="1" applyBorder="1" applyFont="1">
      <alignment vertical="center" wrapText="1"/>
    </xf>
    <xf borderId="4" fillId="0" fontId="9" numFmtId="0" xfId="0" applyAlignment="1" applyBorder="1" applyFont="1">
      <alignment horizontal="center" vertical="center" wrapText="1"/>
    </xf>
    <xf borderId="7" fillId="0" fontId="2" numFmtId="0" xfId="0" applyBorder="1" applyFont="1"/>
    <xf borderId="4" fillId="0" fontId="3" numFmtId="0" xfId="0" applyAlignment="1" applyBorder="1" applyFont="1">
      <alignment horizontal="center" vertical="center" wrapText="1"/>
    </xf>
    <xf borderId="4" fillId="0" fontId="9" numFmtId="0" xfId="0" applyAlignment="1" applyBorder="1" applyFont="1">
      <alignment horizontal="center" vertical="center"/>
    </xf>
    <xf borderId="4" fillId="0" fontId="3" numFmtId="0" xfId="0" applyAlignment="1" applyBorder="1" applyFont="1">
      <alignment horizontal="center" vertical="center" wrapText="1"/>
    </xf>
    <xf borderId="4" fillId="0" fontId="0" numFmtId="0" xfId="0" applyBorder="1" applyFont="1"/>
    <xf borderId="4" fillId="0" fontId="0" numFmtId="0" xfId="0" applyAlignment="1" applyBorder="1" applyFont="1">
      <alignment horizontal="center" vertical="center"/>
    </xf>
    <xf borderId="4" fillId="0" fontId="10" numFmtId="0" xfId="0" applyAlignment="1" applyBorder="1" applyFont="1">
      <alignment horizontal="center" vertical="center" wrapText="1"/>
    </xf>
    <xf borderId="4" fillId="0" fontId="4" numFmtId="0" xfId="0" applyAlignment="1" applyBorder="1" applyFont="1">
      <alignment horizontal="center" vertical="center"/>
    </xf>
    <xf borderId="4" fillId="0" fontId="10" numFmtId="0" xfId="0" applyAlignment="1" applyBorder="1" applyFont="1">
      <alignment horizontal="center" vertical="center"/>
    </xf>
    <xf borderId="0" fillId="0" fontId="11" numFmtId="0" xfId="0" applyAlignment="1" applyFont="1">
      <alignment wrapText="1"/>
    </xf>
    <xf borderId="4" fillId="0" fontId="3" numFmtId="0" xfId="0" applyAlignment="1" applyBorder="1" applyFont="1">
      <alignment wrapText="1"/>
    </xf>
    <xf borderId="5" fillId="0" fontId="3" numFmtId="0" xfId="0" applyAlignment="1" applyBorder="1" applyFont="1">
      <alignment wrapText="1"/>
    </xf>
    <xf borderId="0" fillId="0" fontId="3" numFmtId="0" xfId="0" applyAlignment="1" applyFont="1">
      <alignment horizontal="center" vertical="center" wrapText="1"/>
    </xf>
    <xf borderId="0" fillId="0" fontId="3" numFmtId="0" xfId="0" applyAlignment="1" applyFont="1">
      <alignment horizontal="center" wrapText="1"/>
    </xf>
    <xf borderId="0" fillId="0" fontId="3" numFmtId="0" xfId="0" applyAlignment="1" applyFont="1">
      <alignment wrapText="1"/>
    </xf>
    <xf borderId="0" fillId="0" fontId="0" numFmtId="0" xfId="0" applyAlignment="1" applyFont="1">
      <alignment wrapText="1"/>
    </xf>
    <xf borderId="0" fillId="0" fontId="1" numFmtId="0" xfId="0" applyAlignment="1" applyFont="1">
      <alignment horizontal="center" wrapText="1"/>
    </xf>
    <xf borderId="2" fillId="0" fontId="12" numFmtId="0" xfId="0" applyAlignment="1" applyBorder="1" applyFont="1">
      <alignment horizontal="left" vertical="center" wrapText="1"/>
    </xf>
    <xf borderId="1" fillId="0" fontId="6" numFmtId="0" xfId="0" applyAlignment="1" applyBorder="1" applyFont="1">
      <alignment horizontal="left" vertical="center" wrapText="1"/>
    </xf>
    <xf borderId="1" fillId="0" fontId="13" numFmtId="0" xfId="0" applyAlignment="1" applyBorder="1" applyFont="1">
      <alignment horizontal="left" vertical="center" wrapText="1"/>
    </xf>
    <xf borderId="1" fillId="0" fontId="8" numFmtId="0" xfId="0" applyAlignment="1" applyBorder="1" applyFont="1">
      <alignment horizontal="center" vertical="center" wrapText="1"/>
    </xf>
    <xf borderId="0" fillId="0" fontId="5" numFmtId="0" xfId="0" applyAlignment="1" applyFont="1">
      <alignment horizontal="center"/>
    </xf>
    <xf borderId="5" fillId="0" fontId="9" numFmtId="0" xfId="0" applyAlignment="1" applyBorder="1" applyFont="1">
      <alignment horizontal="center" vertical="center" wrapText="1"/>
    </xf>
    <xf borderId="4" fillId="0" fontId="14" numFmtId="0" xfId="0" applyAlignment="1" applyBorder="1" applyFont="1">
      <alignment horizontal="left" vertical="center" wrapText="1"/>
    </xf>
    <xf borderId="4" fillId="2" fontId="3" numFmtId="0" xfId="0" applyAlignment="1" applyBorder="1" applyFill="1" applyFont="1">
      <alignment horizontal="center" vertical="center" wrapText="1"/>
    </xf>
    <xf borderId="1" fillId="0" fontId="9" numFmtId="0" xfId="0" applyAlignment="1" applyBorder="1" applyFont="1">
      <alignment horizontal="right" vertical="center" wrapText="1"/>
    </xf>
    <xf borderId="4" fillId="2" fontId="3" numFmtId="0" xfId="0" applyAlignment="1" applyBorder="1" applyFont="1">
      <alignment horizontal="center" vertical="center" wrapText="1"/>
    </xf>
    <xf borderId="4" fillId="0" fontId="0" numFmtId="0" xfId="0" applyAlignment="1" applyBorder="1" applyFont="1">
      <alignment horizontal="center"/>
    </xf>
    <xf borderId="4" fillId="0" fontId="15" numFmtId="0" xfId="0" applyAlignment="1" applyBorder="1" applyFont="1">
      <alignment horizontal="center" wrapText="1"/>
    </xf>
    <xf borderId="4" fillId="0" fontId="0" numFmtId="0" xfId="0" applyAlignment="1" applyBorder="1" applyFont="1">
      <alignment horizontal="center" vertical="center" wrapText="1"/>
    </xf>
    <xf borderId="4" fillId="2" fontId="0" numFmtId="0" xfId="0" applyAlignment="1" applyBorder="1" applyFont="1">
      <alignment horizontal="center" vertical="center" wrapText="1"/>
    </xf>
    <xf borderId="4" fillId="0" fontId="14" numFmtId="0" xfId="0" applyAlignment="1" applyBorder="1" applyFont="1">
      <alignment horizontal="left" vertical="center" wrapText="1"/>
    </xf>
    <xf borderId="0" fillId="0" fontId="0" numFmtId="0" xfId="0" applyAlignment="1" applyFont="1">
      <alignment horizontal="center" vertical="center" wrapText="1"/>
    </xf>
    <xf borderId="0" fillId="0" fontId="15" numFmtId="0" xfId="0" applyAlignment="1" applyFont="1">
      <alignment wrapText="1"/>
    </xf>
    <xf borderId="5" fillId="0" fontId="14" numFmtId="0" xfId="0" applyAlignment="1" applyBorder="1" applyFont="1">
      <alignment horizontal="left" vertical="center" wrapText="1"/>
    </xf>
    <xf borderId="4" fillId="0" fontId="16" numFmtId="0" xfId="0" applyAlignment="1" applyBorder="1" applyFont="1">
      <alignment horizontal="center" wrapText="1"/>
    </xf>
    <xf borderId="4" fillId="0" fontId="17" numFmtId="0" xfId="0" applyAlignment="1" applyBorder="1" applyFont="1">
      <alignment horizontal="center" vertical="center"/>
    </xf>
    <xf borderId="4" fillId="0" fontId="17" numFmtId="0" xfId="0" applyAlignment="1" applyBorder="1" applyFont="1">
      <alignment horizontal="center" wrapText="1"/>
    </xf>
    <xf borderId="4" fillId="0" fontId="17" numFmtId="0" xfId="0" applyAlignment="1" applyBorder="1" applyFont="1">
      <alignment horizontal="center" wrapText="1"/>
    </xf>
    <xf borderId="4" fillId="2" fontId="0" numFmtId="0" xfId="0" applyAlignment="1" applyBorder="1" applyFont="1">
      <alignment horizontal="center" vertical="center" wrapText="1"/>
    </xf>
    <xf borderId="4" fillId="0" fontId="11" numFmtId="0" xfId="0" applyAlignment="1" applyBorder="1" applyFont="1">
      <alignment horizontal="center" wrapText="1"/>
    </xf>
    <xf borderId="4" fillId="0" fontId="14" numFmtId="0" xfId="0" applyAlignment="1" applyBorder="1" applyFont="1">
      <alignment horizontal="left" wrapText="1"/>
    </xf>
    <xf borderId="4" fillId="0" fontId="18" numFmtId="0" xfId="0" applyBorder="1" applyFont="1"/>
    <xf borderId="4" fillId="2" fontId="18" numFmtId="0" xfId="0" applyBorder="1" applyFont="1"/>
    <xf borderId="1" fillId="0" fontId="19" numFmtId="0" xfId="0" applyAlignment="1" applyBorder="1" applyFont="1">
      <alignment horizontal="left" wrapText="1"/>
    </xf>
    <xf borderId="4" fillId="0" fontId="20" numFmtId="0" xfId="0" applyAlignment="1" applyBorder="1" applyFont="1">
      <alignment horizontal="center" wrapText="1"/>
    </xf>
    <xf borderId="8" fillId="0" fontId="9" numFmtId="0" xfId="0" applyAlignment="1" applyBorder="1" applyFont="1">
      <alignment horizontal="center" vertical="center" wrapText="1"/>
    </xf>
    <xf borderId="9" fillId="0" fontId="14" numFmtId="0" xfId="0" applyAlignment="1" applyBorder="1" applyFont="1">
      <alignment horizontal="left" vertical="center" wrapText="1"/>
    </xf>
    <xf borderId="4" fillId="0" fontId="21" numFmtId="0" xfId="0" applyAlignment="1" applyBorder="1" applyFont="1">
      <alignment horizontal="center" vertical="center" wrapText="1"/>
    </xf>
    <xf borderId="4" fillId="0" fontId="22" numFmtId="0" xfId="0" applyAlignment="1" applyBorder="1" applyFont="1">
      <alignment horizontal="center" vertical="center" wrapText="1"/>
    </xf>
    <xf borderId="4" fillId="3" fontId="22" numFmtId="0" xfId="0" applyAlignment="1" applyBorder="1" applyFill="1" applyFont="1">
      <alignment horizontal="center" wrapText="1"/>
    </xf>
    <xf borderId="10" fillId="0" fontId="2" numFmtId="0" xfId="0" applyBorder="1" applyFont="1"/>
    <xf borderId="4" fillId="4" fontId="22" numFmtId="0" xfId="0" applyAlignment="1" applyBorder="1" applyFill="1" applyFont="1">
      <alignment horizontal="center" wrapText="1"/>
    </xf>
    <xf borderId="11" fillId="0" fontId="2" numFmtId="0" xfId="0" applyBorder="1" applyFont="1"/>
    <xf borderId="4" fillId="5" fontId="22" numFmtId="0" xfId="0" applyAlignment="1" applyBorder="1" applyFill="1" applyFont="1">
      <alignment horizontal="center" wrapText="1"/>
    </xf>
    <xf borderId="8" fillId="0" fontId="14" numFmtId="0" xfId="0" applyAlignment="1" applyBorder="1" applyFont="1">
      <alignment horizontal="left" vertical="center" wrapText="1"/>
    </xf>
    <xf borderId="9" fillId="0" fontId="14" numFmtId="0" xfId="0" applyAlignment="1" applyBorder="1" applyFont="1">
      <alignment horizontal="left" wrapText="1"/>
    </xf>
    <xf borderId="9" fillId="0" fontId="18" numFmtId="0" xfId="0" applyBorder="1" applyFont="1"/>
    <xf borderId="4" fillId="0" fontId="22" numFmtId="0" xfId="0" applyAlignment="1" applyBorder="1" applyFont="1">
      <alignment horizontal="center" vertical="center"/>
    </xf>
    <xf borderId="4" fillId="4" fontId="22" numFmtId="0" xfId="0" applyAlignment="1" applyBorder="1" applyFont="1">
      <alignment horizontal="center"/>
    </xf>
    <xf borderId="4" fillId="3" fontId="22" numFmtId="0" xfId="0" applyAlignment="1" applyBorder="1" applyFont="1">
      <alignment horizontal="center"/>
    </xf>
    <xf borderId="1" fillId="0" fontId="12" numFmtId="0" xfId="0" applyAlignment="1" applyBorder="1" applyFont="1">
      <alignment horizontal="left" vertical="center"/>
    </xf>
    <xf borderId="4" fillId="0" fontId="6" numFmtId="0" xfId="0" applyAlignment="1" applyBorder="1" applyFont="1">
      <alignment horizontal="center" vertical="center"/>
    </xf>
    <xf borderId="5" fillId="0" fontId="9" numFmtId="0" xfId="0" applyAlignment="1" applyBorder="1" applyFont="1">
      <alignment horizontal="center" vertical="top" wrapText="1"/>
    </xf>
    <xf borderId="4" fillId="0" fontId="14" numFmtId="0" xfId="0" applyAlignment="1" applyBorder="1" applyFont="1">
      <alignment horizontal="center" vertical="center" wrapText="1"/>
    </xf>
    <xf borderId="5" fillId="0" fontId="14" numFmtId="0" xfId="0" applyAlignment="1" applyBorder="1" applyFont="1">
      <alignment horizontal="center" vertical="center" wrapText="1"/>
    </xf>
    <xf borderId="4" fillId="0" fontId="3" numFmtId="0" xfId="0" applyAlignment="1" applyBorder="1" applyFont="1">
      <alignment horizontal="left" vertical="center" wrapText="1"/>
    </xf>
    <xf borderId="5" fillId="0" fontId="3" numFmtId="0" xfId="0" applyAlignment="1" applyBorder="1" applyFont="1">
      <alignment horizontal="left" vertical="center" wrapText="1"/>
    </xf>
    <xf borderId="4" fillId="6" fontId="3" numFmtId="0" xfId="0" applyAlignment="1" applyBorder="1" applyFill="1" applyFont="1">
      <alignment horizontal="center" vertical="center" wrapText="1"/>
    </xf>
    <xf borderId="4" fillId="6" fontId="3" numFmtId="0" xfId="0" applyAlignment="1" applyBorder="1" applyFont="1">
      <alignment horizontal="center" vertical="center" wrapText="1"/>
    </xf>
    <xf borderId="5" fillId="6" fontId="3" numFmtId="0" xfId="0" applyAlignment="1" applyBorder="1" applyFont="1">
      <alignment horizontal="center" vertical="center" wrapText="1"/>
    </xf>
    <xf borderId="4" fillId="0" fontId="14" numFmtId="0" xfId="0" applyAlignment="1" applyBorder="1" applyFont="1">
      <alignment horizontal="center" vertical="top" wrapText="1"/>
    </xf>
    <xf borderId="4" fillId="0" fontId="3" numFmtId="0" xfId="0" applyAlignment="1" applyBorder="1" applyFont="1">
      <alignment horizontal="center" vertical="top" wrapText="1"/>
    </xf>
    <xf borderId="0" fillId="0" fontId="0" numFmtId="0" xfId="0" applyAlignment="1" applyFont="1">
      <alignment vertical="top"/>
    </xf>
    <xf borderId="0" fillId="0" fontId="0" numFmtId="0" xfId="0" applyAlignment="1" applyFont="1">
      <alignment vertical="top"/>
    </xf>
    <xf borderId="5" fillId="0" fontId="18" numFmtId="0" xfId="0" applyAlignment="1" applyBorder="1" applyFont="1">
      <alignment horizontal="center" vertical="center" wrapText="1"/>
    </xf>
    <xf borderId="4" fillId="0" fontId="18" numFmtId="0" xfId="0" applyAlignment="1" applyBorder="1" applyFont="1">
      <alignment horizontal="center" vertical="center" wrapText="1"/>
    </xf>
    <xf borderId="5" fillId="0" fontId="18" numFmtId="0" xfId="0" applyAlignment="1" applyBorder="1" applyFont="1">
      <alignment horizontal="center" vertical="center" wrapText="1"/>
    </xf>
    <xf borderId="5" fillId="0" fontId="18" numFmtId="0" xfId="0" applyAlignment="1" applyBorder="1" applyFont="1">
      <alignment horizontal="center" vertical="center"/>
    </xf>
    <xf borderId="4" fillId="0" fontId="18" numFmtId="0" xfId="0" applyAlignment="1" applyBorder="1" applyFont="1">
      <alignment horizontal="center" vertical="center" wrapText="1"/>
    </xf>
    <xf borderId="5" fillId="0" fontId="18" numFmtId="0" xfId="0" applyAlignment="1" applyBorder="1" applyFont="1">
      <alignment horizontal="center" vertical="center"/>
    </xf>
    <xf borderId="4" fillId="0" fontId="18" numFmtId="0" xfId="0" applyAlignment="1" applyBorder="1" applyFont="1">
      <alignment horizontal="center" vertical="center"/>
    </xf>
    <xf borderId="0" fillId="0" fontId="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14"/>
    <col customWidth="1" min="2" max="2" width="48.86"/>
    <col customWidth="1" min="3" max="3" width="30.71"/>
    <col customWidth="1" min="4" max="5" width="9.86"/>
    <col customWidth="1" min="6" max="6" width="9.71"/>
    <col customWidth="1" min="7" max="26" width="8.71"/>
  </cols>
  <sheetData>
    <row r="1" ht="18.75" customHeight="1">
      <c r="A1" s="1" t="s">
        <v>0</v>
      </c>
      <c r="B1" s="2"/>
      <c r="C1" s="3"/>
      <c r="D1" s="5"/>
      <c r="E1" s="5"/>
      <c r="F1" s="4"/>
      <c r="G1" s="6"/>
      <c r="H1" s="6"/>
      <c r="I1" s="6"/>
      <c r="J1" s="6"/>
      <c r="K1" s="6"/>
      <c r="L1" s="6"/>
      <c r="M1" s="6"/>
      <c r="N1" s="6"/>
      <c r="O1" s="6"/>
      <c r="P1" s="6"/>
      <c r="Q1" s="6"/>
      <c r="R1" s="6"/>
      <c r="S1" s="6"/>
      <c r="T1" s="6"/>
      <c r="U1" s="6"/>
      <c r="V1" s="6"/>
      <c r="W1" s="6"/>
      <c r="X1" s="6"/>
      <c r="Y1" s="6"/>
      <c r="Z1" s="6"/>
    </row>
    <row r="2" ht="18.75" customHeight="1">
      <c r="A2" s="1" t="s">
        <v>3</v>
      </c>
      <c r="B2" s="2"/>
      <c r="C2" s="3"/>
      <c r="D2" s="7"/>
      <c r="E2" s="7"/>
      <c r="F2" s="4"/>
      <c r="G2" s="6"/>
      <c r="H2" s="6"/>
      <c r="I2" s="6"/>
      <c r="J2" s="6"/>
      <c r="K2" s="6"/>
      <c r="L2" s="6"/>
      <c r="M2" s="6"/>
      <c r="N2" s="6"/>
      <c r="O2" s="6"/>
      <c r="P2" s="6"/>
      <c r="Q2" s="6"/>
      <c r="R2" s="6"/>
      <c r="S2" s="6"/>
      <c r="T2" s="6"/>
      <c r="U2" s="6"/>
      <c r="V2" s="6"/>
      <c r="W2" s="6"/>
      <c r="X2" s="6"/>
      <c r="Y2" s="6"/>
      <c r="Z2" s="6"/>
    </row>
    <row r="3" ht="29.25" customHeight="1">
      <c r="A3" s="9" t="s">
        <v>5</v>
      </c>
      <c r="B3" s="9" t="s">
        <v>8</v>
      </c>
      <c r="C3" s="9" t="s">
        <v>9</v>
      </c>
      <c r="D3" s="7"/>
      <c r="E3" s="7"/>
      <c r="F3" s="4"/>
      <c r="G3" s="6"/>
      <c r="H3" s="6"/>
      <c r="I3" s="6"/>
      <c r="J3" s="6"/>
      <c r="K3" s="6"/>
      <c r="L3" s="6"/>
      <c r="M3" s="6"/>
      <c r="N3" s="6"/>
      <c r="O3" s="6"/>
      <c r="P3" s="6"/>
      <c r="Q3" s="6"/>
      <c r="R3" s="6"/>
      <c r="S3" s="6"/>
      <c r="T3" s="6"/>
      <c r="U3" s="6"/>
      <c r="V3" s="6"/>
      <c r="W3" s="6"/>
      <c r="X3" s="6"/>
      <c r="Y3" s="6"/>
      <c r="Z3" s="6"/>
    </row>
    <row r="4" ht="18.75" customHeight="1">
      <c r="A4" s="11" t="s">
        <v>10</v>
      </c>
      <c r="B4" s="11" t="s">
        <v>13</v>
      </c>
      <c r="C4" s="13" t="s">
        <v>14</v>
      </c>
      <c r="D4" s="7"/>
      <c r="E4" s="7"/>
      <c r="F4" s="4"/>
      <c r="G4" s="6"/>
      <c r="H4" s="6"/>
      <c r="I4" s="6"/>
      <c r="J4" s="6"/>
      <c r="K4" s="6"/>
      <c r="L4" s="6"/>
      <c r="M4" s="6"/>
      <c r="N4" s="6"/>
      <c r="O4" s="6"/>
      <c r="P4" s="6"/>
      <c r="Q4" s="6"/>
      <c r="R4" s="6"/>
      <c r="S4" s="6"/>
      <c r="T4" s="6"/>
      <c r="U4" s="6"/>
      <c r="V4" s="6"/>
      <c r="W4" s="6"/>
      <c r="X4" s="6"/>
      <c r="Y4" s="6"/>
      <c r="Z4" s="6"/>
    </row>
    <row r="5" ht="18.75" customHeight="1">
      <c r="A5" s="14"/>
      <c r="B5" s="14"/>
      <c r="C5" s="13"/>
      <c r="D5" s="7"/>
      <c r="E5" s="7"/>
      <c r="F5" s="4"/>
      <c r="G5" s="6"/>
      <c r="H5" s="6"/>
      <c r="I5" s="6"/>
      <c r="J5" s="6"/>
      <c r="K5" s="6"/>
      <c r="L5" s="6"/>
      <c r="M5" s="6"/>
      <c r="N5" s="6"/>
      <c r="O5" s="6"/>
      <c r="P5" s="6"/>
      <c r="Q5" s="6"/>
      <c r="R5" s="6"/>
      <c r="S5" s="6"/>
      <c r="T5" s="6"/>
      <c r="U5" s="6"/>
      <c r="V5" s="6"/>
      <c r="W5" s="6"/>
      <c r="X5" s="6"/>
      <c r="Y5" s="6"/>
      <c r="Z5" s="6"/>
    </row>
    <row r="6" ht="18.75" customHeight="1">
      <c r="A6" s="11" t="s">
        <v>16</v>
      </c>
      <c r="B6" s="11" t="s">
        <v>17</v>
      </c>
      <c r="C6" s="13" t="s">
        <v>14</v>
      </c>
      <c r="D6" s="7"/>
      <c r="E6" s="7"/>
      <c r="F6" s="4"/>
      <c r="G6" s="6"/>
      <c r="H6" s="6"/>
      <c r="I6" s="6"/>
      <c r="J6" s="6"/>
      <c r="K6" s="6"/>
      <c r="L6" s="6"/>
      <c r="M6" s="6"/>
      <c r="N6" s="6"/>
      <c r="O6" s="6"/>
      <c r="P6" s="6"/>
      <c r="Q6" s="6"/>
      <c r="R6" s="6"/>
      <c r="S6" s="6"/>
      <c r="T6" s="6"/>
      <c r="U6" s="6"/>
      <c r="V6" s="6"/>
      <c r="W6" s="6"/>
      <c r="X6" s="6"/>
      <c r="Y6" s="6"/>
      <c r="Z6" s="6"/>
    </row>
    <row r="7" ht="18.75" customHeight="1">
      <c r="A7" s="14"/>
      <c r="B7" s="14"/>
      <c r="C7" s="13"/>
      <c r="D7" s="7"/>
      <c r="E7" s="7"/>
      <c r="F7" s="4"/>
      <c r="G7" s="6"/>
      <c r="H7" s="6"/>
      <c r="I7" s="6"/>
      <c r="J7" s="6"/>
      <c r="K7" s="6"/>
      <c r="L7" s="6"/>
      <c r="M7" s="6"/>
      <c r="N7" s="6"/>
      <c r="O7" s="6"/>
      <c r="P7" s="6"/>
      <c r="Q7" s="6"/>
      <c r="R7" s="6"/>
      <c r="S7" s="6"/>
      <c r="T7" s="6"/>
      <c r="U7" s="6"/>
      <c r="V7" s="6"/>
      <c r="W7" s="6"/>
      <c r="X7" s="6"/>
      <c r="Y7" s="6"/>
      <c r="Z7" s="6"/>
    </row>
    <row r="8" ht="15.75" customHeight="1">
      <c r="A8" s="11" t="s">
        <v>19</v>
      </c>
      <c r="B8" s="11" t="s">
        <v>25</v>
      </c>
      <c r="C8" s="13" t="s">
        <v>28</v>
      </c>
      <c r="D8" s="17"/>
      <c r="E8" s="17"/>
      <c r="F8" s="4"/>
      <c r="G8" s="6"/>
      <c r="H8" s="6"/>
      <c r="I8" s="6"/>
      <c r="J8" s="6"/>
      <c r="K8" s="6"/>
      <c r="L8" s="6"/>
      <c r="M8" s="6"/>
      <c r="N8" s="6"/>
      <c r="O8" s="6"/>
      <c r="P8" s="6"/>
      <c r="Q8" s="6"/>
      <c r="R8" s="6"/>
      <c r="S8" s="6"/>
      <c r="T8" s="6"/>
      <c r="U8" s="6"/>
      <c r="V8" s="6"/>
      <c r="W8" s="6"/>
      <c r="X8" s="6"/>
      <c r="Y8" s="6"/>
      <c r="Z8" s="6"/>
    </row>
    <row r="9" ht="15.75" customHeight="1">
      <c r="A9" s="14"/>
      <c r="B9" s="14"/>
      <c r="C9" s="13"/>
      <c r="D9" s="17"/>
      <c r="E9" s="17"/>
      <c r="F9" s="4"/>
      <c r="G9" s="6"/>
      <c r="H9" s="6"/>
      <c r="I9" s="6"/>
      <c r="J9" s="6"/>
      <c r="K9" s="6"/>
      <c r="L9" s="6"/>
      <c r="M9" s="6"/>
      <c r="N9" s="6"/>
      <c r="O9" s="6"/>
      <c r="P9" s="6"/>
      <c r="Q9" s="6"/>
      <c r="R9" s="6"/>
      <c r="S9" s="6"/>
      <c r="T9" s="6"/>
      <c r="U9" s="6"/>
      <c r="V9" s="6"/>
      <c r="W9" s="6"/>
      <c r="X9" s="6"/>
      <c r="Y9" s="6"/>
      <c r="Z9" s="6"/>
    </row>
    <row r="10" ht="15.75" customHeight="1">
      <c r="A10" s="11" t="s">
        <v>30</v>
      </c>
      <c r="B10" s="11" t="s">
        <v>31</v>
      </c>
      <c r="C10" s="13" t="s">
        <v>28</v>
      </c>
      <c r="D10" s="17"/>
      <c r="E10" s="17"/>
      <c r="F10" s="4"/>
      <c r="G10" s="6"/>
      <c r="H10" s="6"/>
      <c r="I10" s="6"/>
      <c r="J10" s="6"/>
      <c r="K10" s="6"/>
      <c r="L10" s="6"/>
      <c r="M10" s="6"/>
      <c r="N10" s="6"/>
      <c r="O10" s="6"/>
      <c r="P10" s="6"/>
      <c r="Q10" s="6"/>
      <c r="R10" s="6"/>
      <c r="S10" s="6"/>
      <c r="T10" s="6"/>
      <c r="U10" s="6"/>
      <c r="V10" s="6"/>
      <c r="W10" s="6"/>
      <c r="X10" s="6"/>
      <c r="Y10" s="6"/>
      <c r="Z10" s="6"/>
    </row>
    <row r="11" ht="15.75" customHeight="1">
      <c r="A11" s="14"/>
      <c r="B11" s="14"/>
      <c r="C11" s="13"/>
      <c r="D11" s="17"/>
      <c r="E11" s="17"/>
      <c r="F11" s="4"/>
      <c r="G11" s="6"/>
      <c r="H11" s="6"/>
      <c r="I11" s="6"/>
      <c r="J11" s="6"/>
      <c r="K11" s="6"/>
      <c r="L11" s="6"/>
      <c r="M11" s="6"/>
      <c r="N11" s="6"/>
      <c r="O11" s="6"/>
      <c r="P11" s="6"/>
      <c r="Q11" s="6"/>
      <c r="R11" s="6"/>
      <c r="S11" s="6"/>
      <c r="T11" s="6"/>
      <c r="U11" s="6"/>
      <c r="V11" s="6"/>
      <c r="W11" s="6"/>
      <c r="X11" s="6"/>
      <c r="Y11" s="6"/>
      <c r="Z11" s="6"/>
    </row>
    <row r="12" ht="15.75" customHeight="1">
      <c r="A12" s="11" t="s">
        <v>32</v>
      </c>
      <c r="B12" s="11" t="s">
        <v>33</v>
      </c>
      <c r="C12" s="13" t="s">
        <v>34</v>
      </c>
      <c r="D12" s="17"/>
      <c r="E12" s="17"/>
      <c r="F12" s="4"/>
      <c r="G12" s="6"/>
      <c r="H12" s="6"/>
      <c r="I12" s="6"/>
      <c r="J12" s="6"/>
      <c r="K12" s="6"/>
      <c r="L12" s="6"/>
      <c r="M12" s="6"/>
      <c r="N12" s="6"/>
      <c r="O12" s="6"/>
      <c r="P12" s="6"/>
      <c r="Q12" s="6"/>
      <c r="R12" s="6"/>
      <c r="S12" s="6"/>
      <c r="T12" s="6"/>
      <c r="U12" s="6"/>
      <c r="V12" s="6"/>
      <c r="W12" s="6"/>
      <c r="X12" s="6"/>
      <c r="Y12" s="6"/>
      <c r="Z12" s="6"/>
    </row>
    <row r="13" ht="15.75" customHeight="1">
      <c r="A13" s="14"/>
      <c r="B13" s="14"/>
      <c r="C13" s="13"/>
      <c r="D13" s="17"/>
      <c r="E13" s="17"/>
      <c r="F13" s="4"/>
      <c r="G13" s="6"/>
      <c r="H13" s="6"/>
      <c r="I13" s="6"/>
      <c r="J13" s="6"/>
      <c r="K13" s="6"/>
      <c r="L13" s="6"/>
      <c r="M13" s="6"/>
      <c r="N13" s="6"/>
      <c r="O13" s="6"/>
      <c r="P13" s="6"/>
      <c r="Q13" s="6"/>
      <c r="R13" s="6"/>
      <c r="S13" s="6"/>
      <c r="T13" s="6"/>
      <c r="U13" s="6"/>
      <c r="V13" s="6"/>
      <c r="W13" s="6"/>
      <c r="X13" s="6"/>
      <c r="Y13" s="6"/>
      <c r="Z13" s="6"/>
    </row>
    <row r="14" ht="15.75" customHeight="1">
      <c r="A14" s="11" t="s">
        <v>35</v>
      </c>
      <c r="B14" s="20" t="s">
        <v>36</v>
      </c>
      <c r="C14" s="13" t="s">
        <v>14</v>
      </c>
      <c r="D14" s="17"/>
      <c r="E14" s="17"/>
      <c r="F14" s="4"/>
      <c r="G14" s="6"/>
      <c r="H14" s="6"/>
      <c r="I14" s="6"/>
      <c r="J14" s="6"/>
      <c r="K14" s="6"/>
      <c r="L14" s="6"/>
      <c r="M14" s="6"/>
      <c r="N14" s="6"/>
      <c r="O14" s="6"/>
      <c r="P14" s="6"/>
      <c r="Q14" s="6"/>
      <c r="R14" s="6"/>
      <c r="S14" s="6"/>
      <c r="T14" s="6"/>
      <c r="U14" s="6"/>
      <c r="V14" s="6"/>
      <c r="W14" s="6"/>
      <c r="X14" s="6"/>
      <c r="Y14" s="6"/>
      <c r="Z14" s="6"/>
    </row>
    <row r="15" ht="15.75" customHeight="1">
      <c r="A15" s="14"/>
      <c r="B15" s="14"/>
      <c r="C15" s="13"/>
      <c r="D15" s="17"/>
      <c r="E15" s="17"/>
      <c r="F15" s="4"/>
      <c r="G15" s="6"/>
      <c r="H15" s="6"/>
      <c r="I15" s="6"/>
      <c r="J15" s="6"/>
      <c r="K15" s="6"/>
      <c r="L15" s="6"/>
      <c r="M15" s="6"/>
      <c r="N15" s="6"/>
      <c r="O15" s="6"/>
      <c r="P15" s="6"/>
      <c r="Q15" s="6"/>
      <c r="R15" s="6"/>
      <c r="S15" s="6"/>
      <c r="T15" s="6"/>
      <c r="U15" s="6"/>
      <c r="V15" s="6"/>
      <c r="W15" s="6"/>
      <c r="X15" s="6"/>
      <c r="Y15" s="6"/>
      <c r="Z15" s="6"/>
    </row>
    <row r="16" ht="15.75" customHeight="1">
      <c r="A16" s="11" t="s">
        <v>38</v>
      </c>
      <c r="B16" s="11" t="s">
        <v>39</v>
      </c>
      <c r="C16" s="13" t="s">
        <v>14</v>
      </c>
      <c r="D16" s="17"/>
      <c r="E16" s="17"/>
      <c r="F16" s="4"/>
      <c r="G16" s="6"/>
      <c r="H16" s="6"/>
      <c r="I16" s="6"/>
      <c r="J16" s="6"/>
      <c r="K16" s="6"/>
      <c r="L16" s="6"/>
      <c r="M16" s="6"/>
      <c r="N16" s="6"/>
      <c r="O16" s="6"/>
      <c r="P16" s="6"/>
      <c r="Q16" s="6"/>
      <c r="R16" s="6"/>
      <c r="S16" s="6"/>
      <c r="T16" s="6"/>
      <c r="U16" s="6"/>
      <c r="V16" s="6"/>
      <c r="W16" s="6"/>
      <c r="X16" s="6"/>
      <c r="Y16" s="6"/>
      <c r="Z16" s="6"/>
    </row>
    <row r="17" ht="27.75" customHeight="1">
      <c r="A17" s="14"/>
      <c r="B17" s="14"/>
      <c r="C17" s="13"/>
      <c r="D17" s="17"/>
      <c r="E17" s="17"/>
      <c r="F17" s="4"/>
      <c r="G17" s="6"/>
      <c r="H17" s="6"/>
      <c r="I17" s="6"/>
      <c r="J17" s="6"/>
      <c r="K17" s="6"/>
      <c r="L17" s="6"/>
      <c r="M17" s="6"/>
      <c r="N17" s="6"/>
      <c r="O17" s="6"/>
      <c r="P17" s="6"/>
      <c r="Q17" s="6"/>
      <c r="R17" s="6"/>
      <c r="S17" s="6"/>
      <c r="T17" s="6"/>
      <c r="U17" s="6"/>
      <c r="V17" s="6"/>
      <c r="W17" s="6"/>
      <c r="X17" s="6"/>
      <c r="Y17" s="6"/>
      <c r="Z17" s="6"/>
    </row>
    <row r="18" ht="15.75" customHeight="1">
      <c r="A18" s="11" t="s">
        <v>41</v>
      </c>
      <c r="B18" s="11" t="s">
        <v>42</v>
      </c>
      <c r="C18" s="13" t="s">
        <v>43</v>
      </c>
      <c r="D18" s="17"/>
      <c r="E18" s="17"/>
      <c r="F18" s="4"/>
      <c r="G18" s="6"/>
      <c r="H18" s="6"/>
      <c r="I18" s="6"/>
      <c r="J18" s="6"/>
      <c r="K18" s="6"/>
      <c r="L18" s="6"/>
      <c r="M18" s="6"/>
      <c r="N18" s="6"/>
      <c r="O18" s="6"/>
      <c r="P18" s="6"/>
      <c r="Q18" s="6"/>
      <c r="R18" s="6"/>
      <c r="S18" s="6"/>
      <c r="T18" s="6"/>
      <c r="U18" s="6"/>
      <c r="V18" s="6"/>
      <c r="W18" s="6"/>
      <c r="X18" s="6"/>
      <c r="Y18" s="6"/>
      <c r="Z18" s="6"/>
    </row>
    <row r="19" ht="15.75" customHeight="1">
      <c r="A19" s="14"/>
      <c r="B19" s="14"/>
      <c r="C19" s="13"/>
      <c r="D19" s="17"/>
      <c r="E19" s="17"/>
      <c r="F19" s="4"/>
      <c r="G19" s="6"/>
      <c r="H19" s="6"/>
      <c r="I19" s="6"/>
      <c r="J19" s="6"/>
      <c r="K19" s="6"/>
      <c r="L19" s="6"/>
      <c r="M19" s="6"/>
      <c r="N19" s="6"/>
      <c r="O19" s="6"/>
      <c r="P19" s="6"/>
      <c r="Q19" s="6"/>
      <c r="R19" s="6"/>
      <c r="S19" s="6"/>
      <c r="T19" s="6"/>
      <c r="U19" s="6"/>
      <c r="V19" s="6"/>
      <c r="W19" s="6"/>
      <c r="X19" s="6"/>
      <c r="Y19" s="6"/>
      <c r="Z19" s="6"/>
    </row>
    <row r="20" ht="15.75" customHeight="1">
      <c r="A20" s="11" t="s">
        <v>45</v>
      </c>
      <c r="B20" s="11" t="s">
        <v>46</v>
      </c>
      <c r="C20" s="13" t="s">
        <v>28</v>
      </c>
      <c r="D20" s="17"/>
      <c r="E20" s="17"/>
      <c r="F20" s="4"/>
      <c r="G20" s="6"/>
      <c r="H20" s="6"/>
      <c r="I20" s="6"/>
      <c r="J20" s="6"/>
      <c r="K20" s="6"/>
      <c r="L20" s="6"/>
      <c r="M20" s="6"/>
      <c r="N20" s="6"/>
      <c r="O20" s="6"/>
      <c r="P20" s="6"/>
      <c r="Q20" s="6"/>
      <c r="R20" s="6"/>
      <c r="S20" s="6"/>
      <c r="T20" s="6"/>
      <c r="U20" s="6"/>
      <c r="V20" s="6"/>
      <c r="W20" s="6"/>
      <c r="X20" s="6"/>
      <c r="Y20" s="6"/>
      <c r="Z20" s="6"/>
    </row>
    <row r="21" ht="15.75" customHeight="1">
      <c r="A21" s="14"/>
      <c r="B21" s="14"/>
      <c r="C21" s="13"/>
      <c r="D21" s="17"/>
      <c r="E21" s="17"/>
      <c r="F21" s="4"/>
      <c r="G21" s="6"/>
      <c r="H21" s="6"/>
      <c r="I21" s="6"/>
      <c r="J21" s="6"/>
      <c r="K21" s="6"/>
      <c r="L21" s="6"/>
      <c r="M21" s="6"/>
      <c r="N21" s="6"/>
      <c r="O21" s="6"/>
      <c r="P21" s="6"/>
      <c r="Q21" s="6"/>
      <c r="R21" s="6"/>
      <c r="S21" s="6"/>
      <c r="T21" s="6"/>
      <c r="U21" s="6"/>
      <c r="V21" s="6"/>
      <c r="W21" s="6"/>
      <c r="X21" s="6"/>
      <c r="Y21" s="6"/>
      <c r="Z21" s="6"/>
    </row>
    <row r="22" ht="15.75" customHeight="1">
      <c r="A22" s="11" t="s">
        <v>48</v>
      </c>
      <c r="B22" s="11"/>
      <c r="C22" s="13"/>
      <c r="D22" s="17"/>
      <c r="E22" s="17"/>
      <c r="F22" s="4"/>
      <c r="G22" s="6"/>
      <c r="H22" s="6"/>
      <c r="I22" s="6"/>
      <c r="J22" s="6"/>
      <c r="K22" s="6"/>
      <c r="L22" s="6"/>
      <c r="M22" s="6"/>
      <c r="N22" s="6"/>
      <c r="O22" s="6"/>
      <c r="P22" s="6"/>
      <c r="Q22" s="6"/>
      <c r="R22" s="6"/>
      <c r="S22" s="6"/>
      <c r="T22" s="6"/>
      <c r="U22" s="6"/>
      <c r="V22" s="6"/>
      <c r="W22" s="6"/>
      <c r="X22" s="6"/>
      <c r="Y22" s="6"/>
      <c r="Z22" s="6"/>
    </row>
    <row r="23" ht="15.75" customHeight="1">
      <c r="A23" s="14"/>
      <c r="B23" s="14"/>
      <c r="C23" s="13"/>
      <c r="D23" s="17"/>
      <c r="E23" s="17"/>
      <c r="F23" s="4"/>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2">
    <mergeCell ref="B16:B17"/>
    <mergeCell ref="A18:A19"/>
    <mergeCell ref="B18:B19"/>
    <mergeCell ref="A20:A21"/>
    <mergeCell ref="B20:B21"/>
    <mergeCell ref="A22:A23"/>
    <mergeCell ref="B22:B23"/>
    <mergeCell ref="A8:A9"/>
    <mergeCell ref="A1:C1"/>
    <mergeCell ref="A2:C2"/>
    <mergeCell ref="A4:A5"/>
    <mergeCell ref="B4:B5"/>
    <mergeCell ref="A6:A7"/>
    <mergeCell ref="B6:B7"/>
    <mergeCell ref="B8:B9"/>
    <mergeCell ref="A16:A17"/>
    <mergeCell ref="A10:A11"/>
    <mergeCell ref="B10:B11"/>
    <mergeCell ref="A12:A13"/>
    <mergeCell ref="B12:B13"/>
    <mergeCell ref="A14:A15"/>
    <mergeCell ref="B14:B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9.43"/>
    <col customWidth="1" min="2" max="2" width="15.71"/>
    <col customWidth="1" min="3" max="3" width="10.71"/>
    <col customWidth="1" min="4" max="4" width="10.86"/>
    <col customWidth="1" min="5" max="5" width="14.0"/>
    <col customWidth="1" min="6" max="6" width="11.14"/>
    <col customWidth="1" min="7" max="7" width="10.14"/>
    <col customWidth="1" min="8" max="8" width="14.57"/>
    <col customWidth="1" min="9" max="9" width="16.0"/>
    <col customWidth="1" min="10" max="10" width="14.71"/>
    <col customWidth="1" min="11" max="11" width="41.43"/>
    <col customWidth="1" min="12" max="12" width="9.86"/>
    <col customWidth="1" min="13" max="26" width="8.71"/>
  </cols>
  <sheetData>
    <row r="1" ht="17.25" customHeight="1">
      <c r="A1" s="1" t="s">
        <v>0</v>
      </c>
      <c r="B1" s="2"/>
      <c r="C1" s="2"/>
      <c r="D1" s="2"/>
      <c r="E1" s="2"/>
      <c r="F1" s="2"/>
      <c r="G1" s="2"/>
      <c r="H1" s="2"/>
      <c r="I1" s="2"/>
      <c r="J1" s="2"/>
      <c r="K1" s="3"/>
      <c r="L1" s="4"/>
      <c r="M1" s="6"/>
      <c r="N1" s="6"/>
      <c r="O1" s="6"/>
      <c r="P1" s="6"/>
      <c r="Q1" s="6"/>
      <c r="R1" s="6"/>
      <c r="S1" s="6"/>
      <c r="T1" s="6"/>
      <c r="U1" s="6"/>
      <c r="V1" s="6"/>
      <c r="W1" s="6"/>
      <c r="X1" s="6"/>
      <c r="Y1" s="6"/>
      <c r="Z1" s="6"/>
    </row>
    <row r="2" ht="15.0" customHeight="1">
      <c r="A2" s="8" t="s">
        <v>2</v>
      </c>
      <c r="B2" s="2"/>
      <c r="C2" s="2"/>
      <c r="D2" s="2"/>
      <c r="E2" s="2"/>
      <c r="F2" s="2"/>
      <c r="G2" s="2"/>
      <c r="H2" s="2"/>
      <c r="I2" s="2"/>
      <c r="J2" s="2"/>
      <c r="K2" s="3"/>
      <c r="L2" s="4"/>
      <c r="M2" s="6"/>
      <c r="N2" s="6"/>
      <c r="O2" s="6"/>
      <c r="P2" s="6"/>
      <c r="Q2" s="6"/>
      <c r="R2" s="6"/>
      <c r="S2" s="6"/>
      <c r="T2" s="6"/>
      <c r="U2" s="6"/>
      <c r="V2" s="6"/>
      <c r="W2" s="6"/>
      <c r="X2" s="6"/>
      <c r="Y2" s="6"/>
      <c r="Z2" s="6"/>
    </row>
    <row r="3" ht="15.0" customHeight="1">
      <c r="A3" s="10" t="s">
        <v>7</v>
      </c>
      <c r="B3" s="10" t="s">
        <v>11</v>
      </c>
      <c r="C3" s="12" t="s">
        <v>12</v>
      </c>
      <c r="D3" s="2"/>
      <c r="E3" s="2"/>
      <c r="F3" s="2"/>
      <c r="G3" s="2"/>
      <c r="H3" s="2"/>
      <c r="I3" s="2"/>
      <c r="J3" s="2"/>
      <c r="K3" s="3"/>
      <c r="L3" s="4"/>
      <c r="M3" s="6"/>
      <c r="N3" s="6"/>
      <c r="O3" s="6"/>
      <c r="P3" s="6"/>
      <c r="Q3" s="6"/>
      <c r="R3" s="6"/>
      <c r="S3" s="6"/>
      <c r="T3" s="6"/>
      <c r="U3" s="6"/>
      <c r="V3" s="6"/>
      <c r="W3" s="6"/>
      <c r="X3" s="6"/>
      <c r="Y3" s="6"/>
      <c r="Z3" s="6"/>
    </row>
    <row r="4" ht="26.25" customHeight="1">
      <c r="A4" s="14"/>
      <c r="B4" s="14"/>
      <c r="C4" s="15" t="s">
        <v>15</v>
      </c>
      <c r="D4" s="15" t="s">
        <v>18</v>
      </c>
      <c r="E4" s="15" t="s">
        <v>20</v>
      </c>
      <c r="F4" s="15" t="s">
        <v>21</v>
      </c>
      <c r="G4" s="15" t="s">
        <v>22</v>
      </c>
      <c r="H4" s="15" t="s">
        <v>23</v>
      </c>
      <c r="I4" s="15" t="s">
        <v>24</v>
      </c>
      <c r="J4" s="15" t="s">
        <v>26</v>
      </c>
      <c r="K4" s="15" t="s">
        <v>27</v>
      </c>
      <c r="L4" s="4"/>
      <c r="M4" s="6"/>
      <c r="N4" s="6"/>
      <c r="O4" s="6"/>
      <c r="P4" s="6"/>
      <c r="Q4" s="6"/>
      <c r="R4" s="6"/>
      <c r="S4" s="6"/>
      <c r="T4" s="6"/>
      <c r="U4" s="6"/>
      <c r="V4" s="6"/>
      <c r="W4" s="6"/>
      <c r="X4" s="6"/>
      <c r="Y4" s="6"/>
      <c r="Z4" s="6"/>
    </row>
    <row r="5" ht="178.5" customHeight="1">
      <c r="A5" s="11" t="str">
        <f>'Step 1.1 Primary Assets'!$A4&amp;": "&amp;'Step 1.1 Primary Assets'!$B4</f>
        <v>PA1: Visual reproduction of aerodrome</v>
      </c>
      <c r="B5" s="18" t="s">
        <v>29</v>
      </c>
      <c r="C5" s="19">
        <v>1.0</v>
      </c>
      <c r="D5" s="19">
        <v>2.0</v>
      </c>
      <c r="E5" s="19">
        <v>2.0</v>
      </c>
      <c r="F5" s="19">
        <v>2.0</v>
      </c>
      <c r="G5" s="19">
        <v>3.0</v>
      </c>
      <c r="H5" s="19">
        <v>3.0</v>
      </c>
      <c r="I5" s="19">
        <v>0.0</v>
      </c>
      <c r="J5" s="18">
        <f t="shared" ref="J5:J31" si="1">MAX(C5:I5)</f>
        <v>3</v>
      </c>
      <c r="K5" s="19" t="s">
        <v>37</v>
      </c>
      <c r="L5" s="4"/>
      <c r="M5" s="6"/>
      <c r="N5" s="6"/>
      <c r="O5" s="6"/>
      <c r="P5" s="6"/>
      <c r="Q5" s="6"/>
      <c r="R5" s="6"/>
      <c r="S5" s="6"/>
      <c r="T5" s="6"/>
      <c r="U5" s="6"/>
      <c r="V5" s="6"/>
      <c r="W5" s="6"/>
      <c r="X5" s="6"/>
      <c r="Y5" s="6"/>
      <c r="Z5" s="6"/>
    </row>
    <row r="6" ht="141.0" customHeight="1">
      <c r="A6" s="23"/>
      <c r="B6" s="18" t="s">
        <v>47</v>
      </c>
      <c r="C6" s="19">
        <v>5.0</v>
      </c>
      <c r="D6" s="19">
        <v>3.0</v>
      </c>
      <c r="E6" s="19">
        <v>2.0</v>
      </c>
      <c r="F6" s="19">
        <v>3.0</v>
      </c>
      <c r="G6" s="19">
        <v>4.0</v>
      </c>
      <c r="H6" s="19">
        <v>3.0</v>
      </c>
      <c r="I6" s="19">
        <v>1.0</v>
      </c>
      <c r="J6" s="18">
        <f t="shared" si="1"/>
        <v>5</v>
      </c>
      <c r="K6" s="19" t="s">
        <v>49</v>
      </c>
      <c r="L6" s="4"/>
      <c r="M6" s="6"/>
      <c r="N6" s="6"/>
      <c r="O6" s="6"/>
      <c r="P6" s="6"/>
      <c r="Q6" s="6"/>
      <c r="R6" s="6"/>
      <c r="S6" s="6"/>
      <c r="T6" s="6"/>
      <c r="U6" s="6"/>
      <c r="V6" s="6"/>
      <c r="W6" s="6"/>
      <c r="X6" s="6"/>
      <c r="Y6" s="6"/>
      <c r="Z6" s="6"/>
    </row>
    <row r="7" ht="26.25" customHeight="1">
      <c r="A7" s="14"/>
      <c r="B7" s="18" t="s">
        <v>50</v>
      </c>
      <c r="C7" s="19">
        <v>5.0</v>
      </c>
      <c r="D7" s="19">
        <v>5.0</v>
      </c>
      <c r="E7" s="19">
        <v>5.0</v>
      </c>
      <c r="F7" s="19">
        <v>3.0</v>
      </c>
      <c r="G7" s="19">
        <v>4.0</v>
      </c>
      <c r="H7" s="19">
        <v>3.0</v>
      </c>
      <c r="I7" s="19">
        <v>2.0</v>
      </c>
      <c r="J7" s="18">
        <f t="shared" si="1"/>
        <v>5</v>
      </c>
      <c r="K7" s="19" t="s">
        <v>51</v>
      </c>
      <c r="L7" s="4"/>
      <c r="M7" s="6"/>
      <c r="N7" s="6"/>
      <c r="O7" s="6"/>
      <c r="P7" s="6"/>
      <c r="Q7" s="6"/>
      <c r="R7" s="6"/>
      <c r="S7" s="6"/>
      <c r="T7" s="6"/>
      <c r="U7" s="6"/>
      <c r="V7" s="6"/>
      <c r="W7" s="6"/>
      <c r="X7" s="6"/>
      <c r="Y7" s="6"/>
      <c r="Z7" s="6"/>
    </row>
    <row r="8" ht="39.0" customHeight="1">
      <c r="A8" s="11" t="str">
        <f>'Step 1.1 Primary Assets'!$A6&amp;": "&amp;'Step 1.1 Primary Assets'!$B6</f>
        <v>PA2: Audio reproduction of aerodrome</v>
      </c>
      <c r="B8" s="18" t="s">
        <v>29</v>
      </c>
      <c r="C8" s="19">
        <v>1.0</v>
      </c>
      <c r="D8" s="19">
        <v>1.0</v>
      </c>
      <c r="E8" s="19">
        <v>1.0</v>
      </c>
      <c r="F8" s="19">
        <v>1.0</v>
      </c>
      <c r="G8" s="19">
        <v>2.0</v>
      </c>
      <c r="H8" s="19">
        <v>3.0</v>
      </c>
      <c r="I8" s="19">
        <v>0.0</v>
      </c>
      <c r="J8" s="18">
        <f t="shared" si="1"/>
        <v>3</v>
      </c>
      <c r="K8" s="19" t="s">
        <v>53</v>
      </c>
      <c r="L8" s="4"/>
      <c r="M8" s="6"/>
      <c r="N8" s="6"/>
      <c r="O8" s="6"/>
      <c r="P8" s="6"/>
      <c r="Q8" s="6"/>
      <c r="R8" s="6"/>
      <c r="S8" s="6"/>
      <c r="T8" s="6"/>
      <c r="U8" s="6"/>
      <c r="V8" s="6"/>
      <c r="W8" s="6"/>
      <c r="X8" s="6"/>
      <c r="Y8" s="6"/>
      <c r="Z8" s="6"/>
    </row>
    <row r="9" ht="90.0" customHeight="1">
      <c r="A9" s="23"/>
      <c r="B9" s="18" t="s">
        <v>47</v>
      </c>
      <c r="C9" s="19">
        <v>5.0</v>
      </c>
      <c r="D9" s="19">
        <v>4.0</v>
      </c>
      <c r="E9" s="19">
        <v>2.0</v>
      </c>
      <c r="F9" s="19">
        <v>3.0</v>
      </c>
      <c r="G9" s="19">
        <v>3.0</v>
      </c>
      <c r="H9" s="19">
        <v>4.0</v>
      </c>
      <c r="I9" s="19">
        <v>1.0</v>
      </c>
      <c r="J9" s="18">
        <f t="shared" si="1"/>
        <v>5</v>
      </c>
      <c r="K9" s="19" t="s">
        <v>55</v>
      </c>
      <c r="L9" s="4"/>
      <c r="M9" s="6"/>
      <c r="N9" s="6"/>
      <c r="O9" s="6"/>
      <c r="P9" s="6"/>
      <c r="Q9" s="6"/>
      <c r="R9" s="6"/>
      <c r="S9" s="6"/>
      <c r="T9" s="6"/>
      <c r="U9" s="6"/>
      <c r="V9" s="6"/>
      <c r="W9" s="6"/>
      <c r="X9" s="6"/>
      <c r="Y9" s="6"/>
      <c r="Z9" s="6"/>
    </row>
    <row r="10" ht="26.25" customHeight="1">
      <c r="A10" s="14"/>
      <c r="B10" s="18" t="s">
        <v>50</v>
      </c>
      <c r="C10" s="19">
        <v>5.0</v>
      </c>
      <c r="D10" s="19">
        <v>4.0</v>
      </c>
      <c r="E10" s="19">
        <v>4.0</v>
      </c>
      <c r="F10" s="19">
        <v>3.0</v>
      </c>
      <c r="G10" s="19">
        <v>3.0</v>
      </c>
      <c r="H10" s="19">
        <v>4.0</v>
      </c>
      <c r="I10" s="19">
        <v>1.0</v>
      </c>
      <c r="J10" s="18">
        <f t="shared" si="1"/>
        <v>5</v>
      </c>
      <c r="K10" s="19" t="s">
        <v>57</v>
      </c>
      <c r="L10" s="4"/>
      <c r="M10" s="6"/>
      <c r="N10" s="6"/>
      <c r="O10" s="6"/>
      <c r="P10" s="6"/>
      <c r="Q10" s="6"/>
      <c r="R10" s="6"/>
      <c r="S10" s="6"/>
      <c r="T10" s="6"/>
      <c r="U10" s="6"/>
      <c r="V10" s="6"/>
      <c r="W10" s="6"/>
      <c r="X10" s="6"/>
      <c r="Y10" s="6"/>
      <c r="Z10" s="6"/>
    </row>
    <row r="11" ht="49.5" customHeight="1">
      <c r="A11" s="11" t="str">
        <f>'Step 1.1 Primary Assets'!$A8&amp;": "&amp;'Step 1.1 Primary Assets'!$B8</f>
        <v>PA3: Binocular feature</v>
      </c>
      <c r="B11" s="18" t="s">
        <v>29</v>
      </c>
      <c r="C11" s="19">
        <v>0.0</v>
      </c>
      <c r="D11" s="33">
        <v>1.0</v>
      </c>
      <c r="E11" s="33">
        <v>1.0</v>
      </c>
      <c r="F11" s="19">
        <v>2.0</v>
      </c>
      <c r="G11" s="19">
        <v>2.0</v>
      </c>
      <c r="H11" s="19">
        <v>1.0</v>
      </c>
      <c r="I11" s="19">
        <v>1.0</v>
      </c>
      <c r="J11" s="18">
        <f t="shared" si="1"/>
        <v>2</v>
      </c>
      <c r="K11" s="34" t="s">
        <v>64</v>
      </c>
      <c r="L11" s="4"/>
      <c r="M11" s="6"/>
      <c r="N11" s="6"/>
      <c r="O11" s="6"/>
      <c r="P11" s="6"/>
      <c r="Q11" s="6"/>
      <c r="R11" s="6"/>
      <c r="S11" s="6"/>
      <c r="T11" s="6"/>
      <c r="U11" s="6"/>
      <c r="V11" s="6"/>
      <c r="W11" s="6"/>
      <c r="X11" s="6"/>
      <c r="Y11" s="6"/>
      <c r="Z11" s="6"/>
    </row>
    <row r="12" ht="28.5" customHeight="1">
      <c r="A12" s="23"/>
      <c r="B12" s="18" t="s">
        <v>47</v>
      </c>
      <c r="C12" s="19">
        <v>5.0</v>
      </c>
      <c r="D12" s="33">
        <v>2.0</v>
      </c>
      <c r="E12" s="33">
        <v>1.0</v>
      </c>
      <c r="F12" s="19">
        <v>1.0</v>
      </c>
      <c r="G12" s="19">
        <v>1.0</v>
      </c>
      <c r="H12" s="19">
        <v>3.0</v>
      </c>
      <c r="I12" s="19">
        <v>1.0</v>
      </c>
      <c r="J12" s="18">
        <f t="shared" si="1"/>
        <v>5</v>
      </c>
      <c r="K12" s="23"/>
      <c r="L12" s="4"/>
      <c r="M12" s="6"/>
      <c r="N12" s="6"/>
      <c r="O12" s="6"/>
      <c r="P12" s="6"/>
      <c r="Q12" s="6"/>
      <c r="R12" s="6"/>
      <c r="S12" s="6"/>
      <c r="T12" s="6"/>
      <c r="U12" s="6"/>
      <c r="V12" s="6"/>
      <c r="W12" s="6"/>
      <c r="X12" s="6"/>
      <c r="Y12" s="6"/>
      <c r="Z12" s="6"/>
    </row>
    <row r="13" ht="33.0" customHeight="1">
      <c r="A13" s="14"/>
      <c r="B13" s="18" t="s">
        <v>50</v>
      </c>
      <c r="C13" s="19">
        <v>5.0</v>
      </c>
      <c r="D13" s="33">
        <v>2.0</v>
      </c>
      <c r="E13" s="33">
        <v>1.0</v>
      </c>
      <c r="F13" s="19">
        <v>2.0</v>
      </c>
      <c r="G13" s="19">
        <v>2.0</v>
      </c>
      <c r="H13" s="19">
        <v>3.0</v>
      </c>
      <c r="I13" s="19">
        <v>1.0</v>
      </c>
      <c r="J13" s="18">
        <f t="shared" si="1"/>
        <v>5</v>
      </c>
      <c r="K13" s="14"/>
      <c r="L13" s="4"/>
      <c r="M13" s="6"/>
      <c r="N13" s="6"/>
      <c r="O13" s="6"/>
      <c r="P13" s="6"/>
      <c r="Q13" s="6"/>
      <c r="R13" s="6"/>
      <c r="S13" s="6"/>
      <c r="T13" s="6"/>
      <c r="U13" s="6"/>
      <c r="V13" s="6"/>
      <c r="W13" s="6"/>
      <c r="X13" s="6"/>
      <c r="Y13" s="6"/>
      <c r="Z13" s="6"/>
    </row>
    <row r="14" ht="13.5" customHeight="1">
      <c r="A14" s="11" t="str">
        <f>'Step 1.1 Primary Assets'!$A10&amp;": "&amp;'Step 1.1 Primary Assets'!$B10</f>
        <v>PA4: Runway, taxiway control (added the remote control of signal lamps system)</v>
      </c>
      <c r="B14" s="18" t="s">
        <v>29</v>
      </c>
      <c r="C14" s="19">
        <v>1.0</v>
      </c>
      <c r="D14" s="33">
        <v>1.0</v>
      </c>
      <c r="E14" s="33">
        <v>1.0</v>
      </c>
      <c r="F14" s="19">
        <v>2.0</v>
      </c>
      <c r="G14" s="19">
        <v>2.0</v>
      </c>
      <c r="H14" s="33">
        <v>2.0</v>
      </c>
      <c r="I14" s="19">
        <v>0.0</v>
      </c>
      <c r="J14" s="18">
        <f t="shared" si="1"/>
        <v>2</v>
      </c>
      <c r="K14" s="34" t="s">
        <v>65</v>
      </c>
      <c r="L14" s="4"/>
      <c r="M14" s="6"/>
      <c r="N14" s="6"/>
      <c r="O14" s="6"/>
      <c r="P14" s="6"/>
      <c r="Q14" s="6"/>
      <c r="R14" s="6"/>
      <c r="S14" s="6"/>
      <c r="T14" s="6"/>
      <c r="U14" s="6"/>
      <c r="V14" s="6"/>
      <c r="W14" s="6"/>
      <c r="X14" s="6"/>
      <c r="Y14" s="6"/>
      <c r="Z14" s="6"/>
    </row>
    <row r="15" ht="13.5" customHeight="1">
      <c r="A15" s="23"/>
      <c r="B15" s="18" t="s">
        <v>47</v>
      </c>
      <c r="C15" s="19">
        <v>4.0</v>
      </c>
      <c r="D15" s="33">
        <v>2.0</v>
      </c>
      <c r="E15" s="33">
        <v>2.0</v>
      </c>
      <c r="F15" s="19">
        <v>2.0</v>
      </c>
      <c r="G15" s="19">
        <v>2.0</v>
      </c>
      <c r="H15" s="19">
        <v>3.0</v>
      </c>
      <c r="I15" s="19">
        <v>0.0</v>
      </c>
      <c r="J15" s="18">
        <f t="shared" si="1"/>
        <v>4</v>
      </c>
      <c r="K15" s="23"/>
      <c r="L15" s="4"/>
      <c r="M15" s="6"/>
      <c r="N15" s="6"/>
      <c r="O15" s="6"/>
      <c r="P15" s="6"/>
      <c r="Q15" s="6"/>
      <c r="R15" s="6"/>
      <c r="S15" s="6"/>
      <c r="T15" s="6"/>
      <c r="U15" s="6"/>
      <c r="V15" s="6"/>
      <c r="W15" s="6"/>
      <c r="X15" s="6"/>
      <c r="Y15" s="6"/>
      <c r="Z15" s="6"/>
    </row>
    <row r="16" ht="90.0" customHeight="1">
      <c r="A16" s="14"/>
      <c r="B16" s="18" t="s">
        <v>50</v>
      </c>
      <c r="C16" s="19">
        <v>4.0</v>
      </c>
      <c r="D16" s="33">
        <v>3.0</v>
      </c>
      <c r="E16" s="33">
        <v>2.0</v>
      </c>
      <c r="F16" s="19">
        <v>4.0</v>
      </c>
      <c r="G16" s="19">
        <v>4.0</v>
      </c>
      <c r="H16" s="33">
        <v>3.0</v>
      </c>
      <c r="I16" s="19">
        <v>0.0</v>
      </c>
      <c r="J16" s="18">
        <f t="shared" si="1"/>
        <v>4</v>
      </c>
      <c r="K16" s="14"/>
      <c r="L16" s="4"/>
      <c r="M16" s="6"/>
      <c r="N16" s="6"/>
      <c r="O16" s="6"/>
      <c r="P16" s="6"/>
      <c r="Q16" s="6"/>
      <c r="R16" s="6"/>
      <c r="S16" s="6"/>
      <c r="T16" s="6"/>
      <c r="U16" s="6"/>
      <c r="V16" s="6"/>
      <c r="W16" s="6"/>
      <c r="X16" s="6"/>
      <c r="Y16" s="6"/>
      <c r="Z16" s="6"/>
    </row>
    <row r="17" ht="51.75" customHeight="1">
      <c r="A17" s="11" t="str">
        <f>'Step 1.1 Primary Assets'!$A12&amp;": "&amp;'Step 1.1 Primary Assets'!$B12</f>
        <v>PA5: Sensors data (data from the sensor network)</v>
      </c>
      <c r="B17" s="18" t="s">
        <v>29</v>
      </c>
      <c r="C17" s="19">
        <v>0.0</v>
      </c>
      <c r="D17" s="19">
        <v>2.0</v>
      </c>
      <c r="E17" s="19">
        <v>2.0</v>
      </c>
      <c r="F17" s="19">
        <v>1.0</v>
      </c>
      <c r="G17" s="19">
        <v>1.0</v>
      </c>
      <c r="H17" s="19">
        <v>3.0</v>
      </c>
      <c r="I17" s="19">
        <v>1.0</v>
      </c>
      <c r="J17" s="18">
        <f t="shared" si="1"/>
        <v>3</v>
      </c>
      <c r="K17" s="34" t="s">
        <v>66</v>
      </c>
      <c r="L17" s="4"/>
      <c r="M17" s="6"/>
      <c r="N17" s="6"/>
      <c r="O17" s="6"/>
      <c r="P17" s="6"/>
      <c r="Q17" s="6"/>
      <c r="R17" s="6"/>
      <c r="S17" s="6"/>
      <c r="T17" s="6"/>
      <c r="U17" s="6"/>
      <c r="V17" s="6"/>
      <c r="W17" s="6"/>
      <c r="X17" s="6"/>
      <c r="Y17" s="6"/>
      <c r="Z17" s="6"/>
    </row>
    <row r="18" ht="13.5" customHeight="1">
      <c r="A18" s="23"/>
      <c r="B18" s="18" t="s">
        <v>47</v>
      </c>
      <c r="C18" s="19">
        <v>5.0</v>
      </c>
      <c r="D18" s="19">
        <v>3.0</v>
      </c>
      <c r="E18" s="19">
        <v>3.0</v>
      </c>
      <c r="F18" s="19">
        <v>2.0</v>
      </c>
      <c r="G18" s="19">
        <v>2.0</v>
      </c>
      <c r="H18" s="19">
        <v>3.0</v>
      </c>
      <c r="I18" s="19">
        <v>1.0</v>
      </c>
      <c r="J18" s="18">
        <f t="shared" si="1"/>
        <v>5</v>
      </c>
      <c r="K18" s="23"/>
      <c r="L18" s="4"/>
      <c r="M18" s="6"/>
      <c r="N18" s="6"/>
      <c r="O18" s="6"/>
      <c r="P18" s="6"/>
      <c r="Q18" s="6"/>
      <c r="R18" s="6"/>
      <c r="S18" s="6"/>
      <c r="T18" s="6"/>
      <c r="U18" s="6"/>
      <c r="V18" s="6"/>
      <c r="W18" s="6"/>
      <c r="X18" s="6"/>
      <c r="Y18" s="6"/>
      <c r="Z18" s="6"/>
    </row>
    <row r="19" ht="34.5" customHeight="1">
      <c r="A19" s="14"/>
      <c r="B19" s="18" t="s">
        <v>50</v>
      </c>
      <c r="C19" s="19">
        <v>5.0</v>
      </c>
      <c r="D19" s="19">
        <v>4.0</v>
      </c>
      <c r="E19" s="33">
        <v>3.0</v>
      </c>
      <c r="F19" s="19">
        <v>3.0</v>
      </c>
      <c r="G19" s="19">
        <v>3.0</v>
      </c>
      <c r="H19" s="19">
        <v>3.0</v>
      </c>
      <c r="I19" s="19">
        <v>1.0</v>
      </c>
      <c r="J19" s="18">
        <f t="shared" si="1"/>
        <v>5</v>
      </c>
      <c r="K19" s="14"/>
      <c r="L19" s="4"/>
      <c r="M19" s="6"/>
      <c r="N19" s="6"/>
      <c r="O19" s="6"/>
      <c r="P19" s="6"/>
      <c r="Q19" s="6"/>
      <c r="R19" s="6"/>
      <c r="S19" s="6"/>
      <c r="T19" s="6"/>
      <c r="U19" s="6"/>
      <c r="V19" s="6"/>
      <c r="W19" s="6"/>
      <c r="X19" s="6"/>
      <c r="Y19" s="6"/>
      <c r="Z19" s="6"/>
    </row>
    <row r="20" ht="51.75" customHeight="1">
      <c r="A20" s="11" t="str">
        <f>'Step 1.1 Primary Assets'!$A14&amp;": "&amp;'Step 1.1 Primary Assets'!$B14</f>
        <v>PA6: Informations between ROVT and Air-ground/Surf -Ground</v>
      </c>
      <c r="B20" s="18" t="s">
        <v>29</v>
      </c>
      <c r="C20" s="19">
        <v>0.0</v>
      </c>
      <c r="D20" s="19">
        <v>1.0</v>
      </c>
      <c r="E20" s="19">
        <v>2.0</v>
      </c>
      <c r="F20" s="19">
        <v>2.0</v>
      </c>
      <c r="G20" s="19">
        <v>3.0</v>
      </c>
      <c r="H20" s="19">
        <v>2.0</v>
      </c>
      <c r="I20" s="19">
        <v>0.0</v>
      </c>
      <c r="J20" s="18">
        <f t="shared" si="1"/>
        <v>3</v>
      </c>
      <c r="K20" s="34" t="s">
        <v>67</v>
      </c>
      <c r="L20" s="4"/>
      <c r="M20" s="6"/>
      <c r="N20" s="6"/>
      <c r="O20" s="6"/>
      <c r="P20" s="6"/>
      <c r="Q20" s="6"/>
      <c r="R20" s="6"/>
      <c r="S20" s="6"/>
      <c r="T20" s="6"/>
      <c r="U20" s="6"/>
      <c r="V20" s="6"/>
      <c r="W20" s="6"/>
      <c r="X20" s="6"/>
      <c r="Y20" s="6"/>
      <c r="Z20" s="6"/>
    </row>
    <row r="21" ht="13.5" customHeight="1">
      <c r="A21" s="23"/>
      <c r="B21" s="18" t="s">
        <v>47</v>
      </c>
      <c r="C21" s="19">
        <v>5.0</v>
      </c>
      <c r="D21" s="19">
        <v>3.0</v>
      </c>
      <c r="E21" s="19">
        <v>3.0</v>
      </c>
      <c r="F21" s="19">
        <v>3.0</v>
      </c>
      <c r="G21" s="19">
        <v>3.0</v>
      </c>
      <c r="H21" s="19">
        <v>3.0</v>
      </c>
      <c r="I21" s="19">
        <v>0.0</v>
      </c>
      <c r="J21" s="18">
        <f t="shared" si="1"/>
        <v>5</v>
      </c>
      <c r="K21" s="23"/>
      <c r="L21" s="4"/>
      <c r="M21" s="6"/>
      <c r="N21" s="6"/>
      <c r="O21" s="6"/>
      <c r="P21" s="6"/>
      <c r="Q21" s="6"/>
      <c r="R21" s="6"/>
      <c r="S21" s="6"/>
      <c r="T21" s="6"/>
      <c r="U21" s="6"/>
      <c r="V21" s="6"/>
      <c r="W21" s="6"/>
      <c r="X21" s="6"/>
      <c r="Y21" s="6"/>
      <c r="Z21" s="6"/>
    </row>
    <row r="22" ht="65.25" customHeight="1">
      <c r="A22" s="14"/>
      <c r="B22" s="18" t="s">
        <v>50</v>
      </c>
      <c r="C22" s="19">
        <v>5.0</v>
      </c>
      <c r="D22" s="19">
        <v>3.0</v>
      </c>
      <c r="E22" s="33">
        <v>3.0</v>
      </c>
      <c r="F22" s="19">
        <v>3.0</v>
      </c>
      <c r="G22" s="19">
        <v>3.0</v>
      </c>
      <c r="H22" s="19">
        <v>3.0</v>
      </c>
      <c r="I22" s="19">
        <v>0.0</v>
      </c>
      <c r="J22" s="18">
        <f t="shared" si="1"/>
        <v>5</v>
      </c>
      <c r="K22" s="14"/>
      <c r="L22" s="4"/>
      <c r="M22" s="6"/>
      <c r="N22" s="6"/>
      <c r="O22" s="6"/>
      <c r="P22" s="6"/>
      <c r="Q22" s="6"/>
      <c r="R22" s="6"/>
      <c r="S22" s="6"/>
      <c r="T22" s="6"/>
      <c r="U22" s="6"/>
      <c r="V22" s="6"/>
      <c r="W22" s="6"/>
      <c r="X22" s="6"/>
      <c r="Y22" s="6"/>
      <c r="Z22" s="6"/>
    </row>
    <row r="23" ht="51.75" customHeight="1">
      <c r="A23" s="11" t="str">
        <f>'Step 1.1 Primary Assets'!$A16&amp;": "&amp;'Step 1.1 Primary Assets'!$B16</f>
        <v>PA7: Historical data of the system status (the technical system status monitoring has been upgraded)</v>
      </c>
      <c r="B23" s="18" t="s">
        <v>29</v>
      </c>
      <c r="C23" s="19">
        <v>0.0</v>
      </c>
      <c r="D23" s="19">
        <v>2.0</v>
      </c>
      <c r="E23" s="19">
        <v>2.0</v>
      </c>
      <c r="F23" s="19">
        <v>1.0</v>
      </c>
      <c r="G23" s="19">
        <v>1.0</v>
      </c>
      <c r="H23" s="19">
        <v>2.0</v>
      </c>
      <c r="I23" s="19">
        <v>0.0</v>
      </c>
      <c r="J23" s="18">
        <f t="shared" si="1"/>
        <v>2</v>
      </c>
      <c r="K23" s="34" t="s">
        <v>68</v>
      </c>
      <c r="L23" s="4"/>
      <c r="M23" s="6"/>
      <c r="N23" s="6"/>
      <c r="O23" s="6"/>
      <c r="P23" s="6"/>
      <c r="Q23" s="6"/>
      <c r="R23" s="6"/>
      <c r="S23" s="6"/>
      <c r="T23" s="6"/>
      <c r="U23" s="6"/>
      <c r="V23" s="6"/>
      <c r="W23" s="6"/>
      <c r="X23" s="6"/>
      <c r="Y23" s="6"/>
      <c r="Z23" s="6"/>
    </row>
    <row r="24" ht="13.5" customHeight="1">
      <c r="A24" s="23"/>
      <c r="B24" s="18" t="s">
        <v>47</v>
      </c>
      <c r="C24" s="19">
        <v>0.0</v>
      </c>
      <c r="D24" s="19">
        <v>3.0</v>
      </c>
      <c r="E24" s="33">
        <v>2.0</v>
      </c>
      <c r="F24" s="19">
        <v>2.0</v>
      </c>
      <c r="G24" s="19">
        <v>2.0</v>
      </c>
      <c r="H24" s="19">
        <v>2.0</v>
      </c>
      <c r="I24" s="19">
        <v>0.0</v>
      </c>
      <c r="J24" s="18">
        <f t="shared" si="1"/>
        <v>3</v>
      </c>
      <c r="K24" s="23"/>
      <c r="L24" s="4"/>
      <c r="M24" s="6"/>
      <c r="N24" s="6"/>
      <c r="O24" s="6"/>
      <c r="P24" s="6"/>
      <c r="Q24" s="6"/>
      <c r="R24" s="6"/>
      <c r="S24" s="6"/>
      <c r="T24" s="6"/>
      <c r="U24" s="6"/>
      <c r="V24" s="6"/>
      <c r="W24" s="6"/>
      <c r="X24" s="6"/>
      <c r="Y24" s="6"/>
      <c r="Z24" s="6"/>
    </row>
    <row r="25" ht="75.75" customHeight="1">
      <c r="A25" s="14"/>
      <c r="B25" s="18" t="s">
        <v>50</v>
      </c>
      <c r="C25" s="19">
        <v>0.0</v>
      </c>
      <c r="D25" s="19">
        <v>3.0</v>
      </c>
      <c r="E25" s="33">
        <v>2.0</v>
      </c>
      <c r="F25" s="19">
        <v>2.0</v>
      </c>
      <c r="G25" s="19">
        <v>2.0</v>
      </c>
      <c r="H25" s="19">
        <v>1.0</v>
      </c>
      <c r="I25" s="19">
        <v>1.0</v>
      </c>
      <c r="J25" s="18">
        <f t="shared" si="1"/>
        <v>3</v>
      </c>
      <c r="K25" s="14"/>
      <c r="L25" s="4"/>
      <c r="M25" s="6"/>
      <c r="N25" s="6"/>
      <c r="O25" s="6"/>
      <c r="P25" s="6"/>
      <c r="Q25" s="6"/>
      <c r="R25" s="6"/>
      <c r="S25" s="6"/>
      <c r="T25" s="6"/>
      <c r="U25" s="6"/>
      <c r="V25" s="6"/>
      <c r="W25" s="6"/>
      <c r="X25" s="6"/>
      <c r="Y25" s="6"/>
      <c r="Z25" s="6"/>
    </row>
    <row r="26" ht="72.75" customHeight="1">
      <c r="A26" s="11" t="str">
        <f>'Step 1.1 Primary Assets'!$A16&amp;": "&amp;'Step 1.1 Primary Assets'!$B18</f>
        <v>PA7: Overall system status monitor</v>
      </c>
      <c r="B26" s="18" t="s">
        <v>29</v>
      </c>
      <c r="C26" s="19">
        <v>0.0</v>
      </c>
      <c r="D26" s="19">
        <v>1.0</v>
      </c>
      <c r="E26" s="19">
        <v>1.0</v>
      </c>
      <c r="F26" s="19">
        <v>1.0</v>
      </c>
      <c r="G26" s="19">
        <v>2.0</v>
      </c>
      <c r="H26" s="19">
        <v>2.0</v>
      </c>
      <c r="I26" s="19">
        <v>1.0</v>
      </c>
      <c r="J26" s="18">
        <f t="shared" si="1"/>
        <v>2</v>
      </c>
      <c r="K26" s="34" t="s">
        <v>69</v>
      </c>
      <c r="L26" s="4"/>
      <c r="M26" s="6"/>
      <c r="N26" s="6"/>
      <c r="O26" s="6"/>
      <c r="P26" s="6"/>
      <c r="Q26" s="6"/>
      <c r="R26" s="6"/>
      <c r="S26" s="6"/>
      <c r="T26" s="6"/>
      <c r="U26" s="6"/>
      <c r="V26" s="6"/>
      <c r="W26" s="6"/>
      <c r="X26" s="6"/>
      <c r="Y26" s="6"/>
      <c r="Z26" s="6"/>
    </row>
    <row r="27" ht="13.5" customHeight="1">
      <c r="A27" s="23"/>
      <c r="B27" s="18" t="s">
        <v>47</v>
      </c>
      <c r="C27" s="19">
        <v>5.0</v>
      </c>
      <c r="D27" s="19">
        <v>3.0</v>
      </c>
      <c r="E27" s="19">
        <v>2.0</v>
      </c>
      <c r="F27" s="19">
        <v>3.0</v>
      </c>
      <c r="G27" s="19">
        <v>3.0</v>
      </c>
      <c r="H27" s="19">
        <v>3.0</v>
      </c>
      <c r="I27" s="19">
        <v>2.0</v>
      </c>
      <c r="J27" s="18">
        <f t="shared" si="1"/>
        <v>5</v>
      </c>
      <c r="K27" s="23"/>
      <c r="L27" s="4"/>
      <c r="M27" s="6"/>
      <c r="N27" s="6"/>
      <c r="O27" s="6"/>
      <c r="P27" s="6"/>
      <c r="Q27" s="6"/>
      <c r="R27" s="6"/>
      <c r="S27" s="6"/>
      <c r="T27" s="6"/>
      <c r="U27" s="6"/>
      <c r="V27" s="6"/>
      <c r="W27" s="6"/>
      <c r="X27" s="6"/>
      <c r="Y27" s="6"/>
      <c r="Z27" s="6"/>
    </row>
    <row r="28" ht="67.5" customHeight="1">
      <c r="A28" s="14"/>
      <c r="B28" s="18" t="s">
        <v>50</v>
      </c>
      <c r="C28" s="19">
        <v>5.0</v>
      </c>
      <c r="D28" s="19">
        <v>4.0</v>
      </c>
      <c r="E28" s="19">
        <v>2.0</v>
      </c>
      <c r="F28" s="19">
        <v>3.0</v>
      </c>
      <c r="G28" s="19">
        <v>3.0</v>
      </c>
      <c r="H28" s="19">
        <v>3.0</v>
      </c>
      <c r="I28" s="19">
        <v>2.0</v>
      </c>
      <c r="J28" s="18">
        <f t="shared" si="1"/>
        <v>5</v>
      </c>
      <c r="K28" s="14"/>
      <c r="L28" s="4"/>
      <c r="M28" s="6"/>
      <c r="N28" s="6"/>
      <c r="O28" s="6"/>
      <c r="P28" s="6"/>
      <c r="Q28" s="6"/>
      <c r="R28" s="6"/>
      <c r="S28" s="6"/>
      <c r="T28" s="6"/>
      <c r="U28" s="6"/>
      <c r="V28" s="6"/>
      <c r="W28" s="6"/>
      <c r="X28" s="6"/>
      <c r="Y28" s="6"/>
      <c r="Z28" s="6"/>
    </row>
    <row r="29" ht="121.5" customHeight="1">
      <c r="A29" s="11" t="str">
        <f>'Step 1.1 Primary Assets'!$A16&amp;": "&amp;'Step 1.1 Primary Assets'!$B20</f>
        <v>PA7: Communication Services (Air -Ground , Surf-Ground)</v>
      </c>
      <c r="B29" s="18" t="s">
        <v>29</v>
      </c>
      <c r="C29" s="19">
        <v>0.0</v>
      </c>
      <c r="D29" s="19">
        <v>1.0</v>
      </c>
      <c r="E29" s="19">
        <v>1.0</v>
      </c>
      <c r="F29" s="19">
        <v>1.0</v>
      </c>
      <c r="G29" s="19">
        <v>1.0</v>
      </c>
      <c r="H29" s="19">
        <v>2.0</v>
      </c>
      <c r="I29" s="19">
        <v>1.0</v>
      </c>
      <c r="J29" s="18">
        <f t="shared" si="1"/>
        <v>2</v>
      </c>
      <c r="K29" s="34" t="s">
        <v>70</v>
      </c>
      <c r="L29" s="4"/>
      <c r="M29" s="6"/>
      <c r="N29" s="6"/>
      <c r="O29" s="6"/>
      <c r="P29" s="6"/>
      <c r="Q29" s="6"/>
      <c r="R29" s="6"/>
      <c r="S29" s="6"/>
      <c r="T29" s="6"/>
      <c r="U29" s="6"/>
      <c r="V29" s="6"/>
      <c r="W29" s="6"/>
      <c r="X29" s="6"/>
      <c r="Y29" s="6"/>
      <c r="Z29" s="6"/>
    </row>
    <row r="30" ht="13.5" customHeight="1">
      <c r="A30" s="23"/>
      <c r="B30" s="18" t="s">
        <v>47</v>
      </c>
      <c r="C30" s="19">
        <v>5.0</v>
      </c>
      <c r="D30" s="19">
        <v>3.0</v>
      </c>
      <c r="E30" s="33">
        <v>1.0</v>
      </c>
      <c r="F30" s="19">
        <v>3.0</v>
      </c>
      <c r="G30" s="19">
        <v>3.0</v>
      </c>
      <c r="H30" s="19">
        <v>3.0</v>
      </c>
      <c r="I30" s="19">
        <v>2.0</v>
      </c>
      <c r="J30" s="18">
        <f t="shared" si="1"/>
        <v>5</v>
      </c>
      <c r="K30" s="23"/>
      <c r="L30" s="4"/>
      <c r="M30" s="6"/>
      <c r="N30" s="6"/>
      <c r="O30" s="6"/>
      <c r="P30" s="6"/>
      <c r="Q30" s="6"/>
      <c r="R30" s="6"/>
      <c r="S30" s="6"/>
      <c r="T30" s="6"/>
      <c r="U30" s="6"/>
      <c r="V30" s="6"/>
      <c r="W30" s="6"/>
      <c r="X30" s="6"/>
      <c r="Y30" s="6"/>
      <c r="Z30" s="6"/>
    </row>
    <row r="31" ht="13.5" customHeight="1">
      <c r="A31" s="14"/>
      <c r="B31" s="18" t="s">
        <v>50</v>
      </c>
      <c r="C31" s="19">
        <v>5.0</v>
      </c>
      <c r="D31" s="19">
        <v>3.0</v>
      </c>
      <c r="E31" s="33">
        <v>1.0</v>
      </c>
      <c r="F31" s="19">
        <v>3.0</v>
      </c>
      <c r="G31" s="19">
        <v>3.0</v>
      </c>
      <c r="H31" s="19">
        <v>3.0</v>
      </c>
      <c r="I31" s="19">
        <v>2.0</v>
      </c>
      <c r="J31" s="18">
        <f t="shared" si="1"/>
        <v>5</v>
      </c>
      <c r="K31" s="14"/>
      <c r="L31" s="4"/>
      <c r="M31" s="6"/>
      <c r="N31" s="6"/>
      <c r="O31" s="6"/>
      <c r="P31" s="6"/>
      <c r="Q31" s="6"/>
      <c r="R31" s="6"/>
      <c r="S31" s="6"/>
      <c r="T31" s="6"/>
      <c r="U31" s="6"/>
      <c r="V31" s="6"/>
      <c r="W31" s="6"/>
      <c r="X31" s="6"/>
      <c r="Y31" s="6"/>
      <c r="Z31" s="6"/>
    </row>
    <row r="32" ht="13.5" customHeight="1">
      <c r="A32" s="35"/>
      <c r="B32" s="36"/>
      <c r="C32" s="37"/>
      <c r="D32" s="37"/>
      <c r="E32" s="37"/>
      <c r="F32" s="37"/>
      <c r="G32" s="37"/>
      <c r="H32" s="37"/>
      <c r="I32" s="37"/>
      <c r="J32" s="36"/>
      <c r="K32" s="37"/>
      <c r="L32" s="4"/>
      <c r="M32" s="6"/>
      <c r="N32" s="6"/>
      <c r="O32" s="6"/>
      <c r="P32" s="6"/>
      <c r="Q32" s="6"/>
      <c r="R32" s="6"/>
      <c r="S32" s="6"/>
      <c r="T32" s="6"/>
      <c r="U32" s="6"/>
      <c r="V32" s="6"/>
      <c r="W32" s="6"/>
      <c r="X32" s="6"/>
      <c r="Y32" s="6"/>
      <c r="Z32" s="6"/>
    </row>
    <row r="33" ht="13.5" customHeight="1">
      <c r="B33" s="36"/>
      <c r="C33" s="37"/>
      <c r="D33" s="37"/>
      <c r="E33" s="37"/>
      <c r="F33" s="37"/>
      <c r="G33" s="37"/>
      <c r="H33" s="37"/>
      <c r="I33" s="37"/>
      <c r="J33" s="36"/>
      <c r="K33" s="37"/>
      <c r="L33" s="4"/>
      <c r="M33" s="6"/>
      <c r="N33" s="6"/>
      <c r="O33" s="6"/>
      <c r="P33" s="6"/>
      <c r="Q33" s="6"/>
      <c r="R33" s="6"/>
      <c r="S33" s="6"/>
      <c r="T33" s="6"/>
      <c r="U33" s="6"/>
      <c r="V33" s="6"/>
      <c r="W33" s="6"/>
      <c r="X33" s="6"/>
      <c r="Y33" s="6"/>
      <c r="Z33" s="6"/>
    </row>
    <row r="34" ht="13.5" customHeight="1">
      <c r="B34" s="36"/>
      <c r="C34" s="37"/>
      <c r="D34" s="37"/>
      <c r="E34" s="37"/>
      <c r="F34" s="37"/>
      <c r="G34" s="37"/>
      <c r="H34" s="37"/>
      <c r="I34" s="37"/>
      <c r="J34" s="36"/>
      <c r="K34" s="37"/>
      <c r="L34" s="4"/>
      <c r="M34" s="6"/>
      <c r="N34" s="6"/>
      <c r="O34" s="6"/>
      <c r="P34" s="6"/>
      <c r="Q34" s="6"/>
      <c r="R34" s="6"/>
      <c r="S34" s="6"/>
      <c r="T34" s="6"/>
      <c r="U34" s="6"/>
      <c r="V34" s="6"/>
      <c r="W34" s="6"/>
      <c r="X34" s="6"/>
      <c r="Y34" s="6"/>
      <c r="Z34" s="6"/>
    </row>
    <row r="35" ht="12.75" customHeight="1">
      <c r="A35" s="38"/>
      <c r="B35" s="38"/>
      <c r="C35" s="38"/>
      <c r="D35" s="38"/>
      <c r="E35" s="38"/>
      <c r="F35" s="38"/>
      <c r="G35" s="38"/>
      <c r="H35" s="38"/>
      <c r="I35" s="38"/>
      <c r="J35" s="38"/>
      <c r="K35" s="38"/>
      <c r="L35" s="4"/>
      <c r="M35" s="6"/>
      <c r="N35" s="6"/>
      <c r="O35" s="6"/>
      <c r="P35" s="6"/>
      <c r="Q35" s="6"/>
      <c r="R35" s="6"/>
      <c r="S35" s="6"/>
      <c r="T35" s="6"/>
      <c r="U35" s="6"/>
      <c r="V35" s="6"/>
      <c r="W35" s="6"/>
      <c r="X35" s="6"/>
      <c r="Y35" s="6"/>
      <c r="Z35" s="6"/>
    </row>
    <row r="36" ht="21.75" customHeight="1">
      <c r="A36" s="39" t="s">
        <v>71</v>
      </c>
      <c r="G36" s="38"/>
      <c r="H36" s="38"/>
      <c r="I36" s="38"/>
      <c r="J36" s="38"/>
      <c r="K36" s="38"/>
      <c r="L36" s="4"/>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3">
    <mergeCell ref="A17:A19"/>
    <mergeCell ref="A20:A22"/>
    <mergeCell ref="A23:A25"/>
    <mergeCell ref="A26:A28"/>
    <mergeCell ref="K11:K13"/>
    <mergeCell ref="K14:K16"/>
    <mergeCell ref="K17:K19"/>
    <mergeCell ref="K20:K22"/>
    <mergeCell ref="A11:A13"/>
    <mergeCell ref="A1:K1"/>
    <mergeCell ref="A2:K2"/>
    <mergeCell ref="A3:A4"/>
    <mergeCell ref="B3:B4"/>
    <mergeCell ref="C3:K3"/>
    <mergeCell ref="A5:A7"/>
    <mergeCell ref="A8:A10"/>
    <mergeCell ref="A29:A31"/>
    <mergeCell ref="A32:A34"/>
    <mergeCell ref="A36:F36"/>
    <mergeCell ref="K26:K28"/>
    <mergeCell ref="K29:K31"/>
    <mergeCell ref="A14:A16"/>
    <mergeCell ref="K23:K2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0.43"/>
    <col customWidth="1" min="2" max="2" width="10.43"/>
    <col customWidth="1" min="3" max="3" width="23.29"/>
    <col customWidth="1" min="4" max="5" width="10.43"/>
    <col customWidth="1" min="6" max="6" width="29.0"/>
    <col customWidth="1" min="7" max="9" width="10.43"/>
    <col customWidth="1" min="10" max="10" width="9.86"/>
    <col customWidth="1" min="11" max="11" width="9.29"/>
    <col customWidth="1" min="12" max="26" width="8.71"/>
  </cols>
  <sheetData>
    <row r="1" ht="22.5" customHeight="1">
      <c r="A1" s="1" t="s">
        <v>1</v>
      </c>
      <c r="B1" s="2"/>
      <c r="C1" s="2"/>
      <c r="D1" s="2"/>
      <c r="E1" s="2"/>
      <c r="F1" s="2"/>
      <c r="G1" s="2"/>
      <c r="H1" s="2"/>
      <c r="I1" s="3"/>
      <c r="J1" s="4"/>
      <c r="K1" s="4"/>
      <c r="L1" s="6"/>
      <c r="M1" s="6"/>
      <c r="N1" s="6"/>
      <c r="O1" s="6"/>
      <c r="P1" s="6"/>
      <c r="Q1" s="6"/>
      <c r="R1" s="6"/>
      <c r="S1" s="6"/>
      <c r="T1" s="6"/>
      <c r="U1" s="6"/>
      <c r="V1" s="6"/>
      <c r="W1" s="6"/>
      <c r="X1" s="6"/>
      <c r="Y1" s="6"/>
      <c r="Z1" s="6"/>
    </row>
    <row r="2" ht="17.25" customHeight="1">
      <c r="A2" s="8" t="s">
        <v>4</v>
      </c>
      <c r="B2" s="2"/>
      <c r="C2" s="2"/>
      <c r="D2" s="2"/>
      <c r="E2" s="2"/>
      <c r="F2" s="2"/>
      <c r="G2" s="2"/>
      <c r="H2" s="2"/>
      <c r="I2" s="3"/>
      <c r="J2" s="4"/>
      <c r="K2" s="4"/>
      <c r="L2" s="6"/>
      <c r="M2" s="6"/>
      <c r="N2" s="6"/>
      <c r="O2" s="6"/>
      <c r="P2" s="6"/>
      <c r="Q2" s="6"/>
      <c r="R2" s="6"/>
      <c r="S2" s="6"/>
      <c r="T2" s="6"/>
      <c r="U2" s="6"/>
      <c r="V2" s="6"/>
      <c r="W2" s="6"/>
      <c r="X2" s="6"/>
      <c r="Y2" s="6"/>
      <c r="Z2" s="6"/>
    </row>
    <row r="3" ht="222.0" customHeight="1">
      <c r="A3" s="9" t="s">
        <v>6</v>
      </c>
      <c r="B3" s="16" t="str">
        <f>'Step 1.1 Primary Assets'!$A$4&amp;": "&amp;'Step 1.1 Primary Assets'!$B$4</f>
        <v>PA1: Visual reproduction of aerodrome</v>
      </c>
      <c r="C3" s="16" t="str">
        <f>'Step 1.1 Primary Assets'!$A$6&amp;": "&amp;'Step 1.1 Primary Assets'!$B$6</f>
        <v>PA2: Audio reproduction of aerodrome</v>
      </c>
      <c r="D3" s="16" t="str">
        <f>'Step 1.1 Primary Assets'!$A$8&amp;": "&amp;'Step 1.1 Primary Assets'!$B$8</f>
        <v>PA3: Binocular feature</v>
      </c>
      <c r="E3" s="16" t="str">
        <f>'Step 1.1 Primary Assets'!$A$10&amp;": "&amp;'Step 1.1 Primary Assets'!$B$10</f>
        <v>PA4: Runway, taxiway control (added the remote control of signal lamps system)</v>
      </c>
      <c r="F3" s="16" t="str">
        <f>'Step 1.1 Primary Assets'!$A$12&amp;": "&amp;'Step 1.1 Primary Assets'!$B$12</f>
        <v>PA5: Sensors data (data from the sensor network)</v>
      </c>
      <c r="G3" s="16" t="str">
        <f>'Step 1.1 Primary Assets'!$A$14&amp;": "&amp;'Step 1.1 Primary Assets'!$B$14</f>
        <v>PA6: Informations between ROVT and Air-ground/Surf -Ground</v>
      </c>
      <c r="H3" s="16" t="str">
        <f>'Step 1.1 Primary Assets'!$A$16&amp;": "&amp;'Step 1.1 Primary Assets'!$B$16</f>
        <v>PA7: Historical data of the system status (the technical system status monitoring has been upgraded)</v>
      </c>
      <c r="I3" s="16" t="str">
        <f>'Step 1.1 Primary Assets'!$A$16&amp;": "&amp;'Step 1.1 Primary Assets'!$B$18</f>
        <v>PA7: Overall system status monitor</v>
      </c>
      <c r="J3" s="21" t="str">
        <f>'Step 1.1 Primary Assets'!$A$16&amp;": "&amp;'Step 1.1 Primary Assets'!$B$20</f>
        <v>PA7: Communication Services (Air -Ground , Surf-Ground)</v>
      </c>
      <c r="K3" s="4"/>
      <c r="L3" s="6"/>
      <c r="M3" s="6"/>
      <c r="N3" s="6"/>
      <c r="O3" s="6"/>
      <c r="P3" s="6"/>
      <c r="Q3" s="6"/>
      <c r="R3" s="6"/>
      <c r="S3" s="6"/>
      <c r="T3" s="6"/>
      <c r="U3" s="6"/>
      <c r="V3" s="6"/>
      <c r="W3" s="6"/>
      <c r="X3" s="6"/>
      <c r="Y3" s="6"/>
      <c r="Z3" s="6"/>
    </row>
    <row r="4" ht="22.5" customHeight="1">
      <c r="A4" s="22" t="s">
        <v>40</v>
      </c>
      <c r="B4" s="24" t="s">
        <v>44</v>
      </c>
      <c r="C4" s="25" t="s">
        <v>44</v>
      </c>
      <c r="D4" s="24" t="s">
        <v>44</v>
      </c>
      <c r="E4" s="24" t="s">
        <v>44</v>
      </c>
      <c r="F4" s="24" t="s">
        <v>44</v>
      </c>
      <c r="G4" s="26" t="s">
        <v>52</v>
      </c>
      <c r="H4" s="24"/>
      <c r="I4" s="24"/>
      <c r="J4" s="27"/>
      <c r="K4" s="4"/>
      <c r="L4" s="6"/>
      <c r="M4" s="6"/>
      <c r="N4" s="6"/>
      <c r="O4" s="6"/>
      <c r="P4" s="6"/>
      <c r="Q4" s="6"/>
      <c r="R4" s="6"/>
      <c r="S4" s="6"/>
      <c r="T4" s="6"/>
      <c r="U4" s="6"/>
      <c r="V4" s="6"/>
      <c r="W4" s="6"/>
      <c r="X4" s="6"/>
      <c r="Y4" s="6"/>
      <c r="Z4" s="6"/>
    </row>
    <row r="5" ht="71.25" customHeight="1">
      <c r="A5" s="22" t="s">
        <v>54</v>
      </c>
      <c r="B5" s="24"/>
      <c r="C5" s="24"/>
      <c r="D5" s="24"/>
      <c r="E5" s="24"/>
      <c r="F5" s="24" t="s">
        <v>44</v>
      </c>
      <c r="G5" s="24"/>
      <c r="H5" s="24" t="s">
        <v>44</v>
      </c>
      <c r="I5" s="24" t="s">
        <v>44</v>
      </c>
      <c r="J5" s="27"/>
      <c r="K5" s="4"/>
      <c r="L5" s="6"/>
      <c r="M5" s="6"/>
      <c r="N5" s="6"/>
      <c r="O5" s="6"/>
      <c r="P5" s="6"/>
      <c r="Q5" s="6"/>
      <c r="R5" s="6"/>
      <c r="S5" s="6"/>
      <c r="T5" s="6"/>
      <c r="U5" s="6"/>
      <c r="V5" s="6"/>
      <c r="W5" s="6"/>
      <c r="X5" s="6"/>
      <c r="Y5" s="6"/>
      <c r="Z5" s="6"/>
    </row>
    <row r="6" ht="99.75" customHeight="1">
      <c r="A6" s="22" t="s">
        <v>56</v>
      </c>
      <c r="B6" s="24" t="s">
        <v>44</v>
      </c>
      <c r="C6" s="24" t="s">
        <v>44</v>
      </c>
      <c r="D6" s="24"/>
      <c r="E6" s="24" t="s">
        <v>44</v>
      </c>
      <c r="F6" s="24" t="s">
        <v>44</v>
      </c>
      <c r="G6" s="24" t="s">
        <v>44</v>
      </c>
      <c r="H6" s="24"/>
      <c r="I6" s="24" t="s">
        <v>44</v>
      </c>
      <c r="J6" s="28" t="s">
        <v>44</v>
      </c>
      <c r="K6" s="4"/>
      <c r="L6" s="6"/>
      <c r="M6" s="6"/>
      <c r="N6" s="6"/>
      <c r="O6" s="6"/>
      <c r="P6" s="6"/>
      <c r="Q6" s="6"/>
      <c r="R6" s="6"/>
      <c r="S6" s="6"/>
      <c r="T6" s="6"/>
      <c r="U6" s="6"/>
      <c r="V6" s="6"/>
      <c r="W6" s="6"/>
      <c r="X6" s="6"/>
      <c r="Y6" s="6"/>
      <c r="Z6" s="6"/>
    </row>
    <row r="7" ht="270.0" customHeight="1">
      <c r="A7" s="22" t="s">
        <v>58</v>
      </c>
      <c r="B7" s="29" t="s">
        <v>59</v>
      </c>
      <c r="C7" s="29" t="s">
        <v>59</v>
      </c>
      <c r="D7" s="30"/>
      <c r="E7" s="31"/>
      <c r="F7" s="29" t="s">
        <v>59</v>
      </c>
      <c r="G7" s="31"/>
      <c r="H7" s="31" t="s">
        <v>44</v>
      </c>
      <c r="I7" s="31" t="s">
        <v>44</v>
      </c>
      <c r="J7" s="27"/>
      <c r="K7" s="4"/>
      <c r="L7" s="6"/>
      <c r="M7" s="6"/>
      <c r="N7" s="6"/>
      <c r="O7" s="6"/>
      <c r="P7" s="6"/>
      <c r="Q7" s="6"/>
      <c r="R7" s="6"/>
      <c r="S7" s="6"/>
      <c r="T7" s="6"/>
      <c r="U7" s="6"/>
      <c r="V7" s="6"/>
      <c r="W7" s="6"/>
      <c r="X7" s="6"/>
      <c r="Y7" s="6"/>
      <c r="Z7" s="6"/>
    </row>
    <row r="8" ht="82.5" customHeight="1">
      <c r="A8" s="22" t="s">
        <v>60</v>
      </c>
      <c r="B8" s="24"/>
      <c r="C8" s="30"/>
      <c r="D8" s="30"/>
      <c r="E8" s="31" t="s">
        <v>44</v>
      </c>
      <c r="F8" s="31"/>
      <c r="G8" s="31"/>
      <c r="H8" s="31"/>
      <c r="I8" s="31"/>
      <c r="J8" s="27"/>
      <c r="K8" s="4"/>
      <c r="L8" s="6"/>
      <c r="M8" s="6"/>
      <c r="N8" s="6"/>
      <c r="O8" s="6"/>
      <c r="P8" s="6"/>
      <c r="Q8" s="6"/>
      <c r="R8" s="6"/>
      <c r="S8" s="6"/>
      <c r="T8" s="6"/>
      <c r="U8" s="6"/>
      <c r="V8" s="6"/>
      <c r="W8" s="6"/>
      <c r="X8" s="6"/>
      <c r="Y8" s="6"/>
      <c r="Z8" s="6"/>
    </row>
    <row r="9" ht="70.5" customHeight="1">
      <c r="A9" s="22" t="s">
        <v>61</v>
      </c>
      <c r="B9" s="24" t="s">
        <v>44</v>
      </c>
      <c r="C9" s="30" t="s">
        <v>44</v>
      </c>
      <c r="D9" s="30" t="s">
        <v>44</v>
      </c>
      <c r="E9" s="31" t="s">
        <v>44</v>
      </c>
      <c r="F9" s="31" t="s">
        <v>44</v>
      </c>
      <c r="G9" s="31" t="s">
        <v>44</v>
      </c>
      <c r="H9" s="31" t="s">
        <v>44</v>
      </c>
      <c r="I9" s="31" t="s">
        <v>44</v>
      </c>
      <c r="J9" s="27"/>
      <c r="K9" s="4"/>
      <c r="L9" s="6"/>
      <c r="M9" s="6"/>
      <c r="N9" s="6"/>
      <c r="O9" s="6"/>
      <c r="P9" s="6"/>
      <c r="Q9" s="6"/>
      <c r="R9" s="6"/>
      <c r="S9" s="6"/>
      <c r="T9" s="6"/>
      <c r="U9" s="6"/>
      <c r="V9" s="6"/>
      <c r="W9" s="6"/>
      <c r="X9" s="6"/>
      <c r="Y9" s="6"/>
      <c r="Z9" s="6"/>
    </row>
    <row r="10" ht="22.5" customHeight="1">
      <c r="A10" s="22" t="s">
        <v>62</v>
      </c>
      <c r="B10" s="24"/>
      <c r="C10" s="30"/>
      <c r="D10" s="30"/>
      <c r="E10" s="31"/>
      <c r="F10" s="31"/>
      <c r="G10" s="31"/>
      <c r="H10" s="31"/>
      <c r="I10" s="31"/>
      <c r="J10" s="27"/>
      <c r="K10" s="4"/>
      <c r="L10" s="6"/>
      <c r="M10" s="6"/>
      <c r="N10" s="6"/>
      <c r="O10" s="6"/>
      <c r="P10" s="6"/>
      <c r="Q10" s="6"/>
      <c r="R10" s="6"/>
      <c r="S10" s="6"/>
      <c r="T10" s="6"/>
      <c r="U10" s="6"/>
      <c r="V10" s="6"/>
      <c r="W10" s="6"/>
      <c r="X10" s="6"/>
      <c r="Y10" s="6"/>
      <c r="Z10" s="6"/>
    </row>
    <row r="11" ht="15.75" customHeight="1">
      <c r="A11" s="4"/>
      <c r="B11" s="4"/>
      <c r="C11" s="4"/>
      <c r="D11" s="4"/>
      <c r="E11" s="4"/>
      <c r="F11" s="4"/>
      <c r="G11" s="4"/>
      <c r="H11" s="4"/>
      <c r="I11" s="4"/>
      <c r="J11" s="4"/>
      <c r="K11" s="4"/>
      <c r="L11" s="6"/>
      <c r="M11" s="6"/>
      <c r="N11" s="6"/>
      <c r="O11" s="6"/>
      <c r="P11" s="6"/>
      <c r="Q11" s="6"/>
      <c r="R11" s="6"/>
      <c r="S11" s="6"/>
      <c r="T11" s="6"/>
      <c r="U11" s="6"/>
      <c r="V11" s="6"/>
      <c r="W11" s="6"/>
      <c r="X11" s="6"/>
      <c r="Y11" s="6"/>
      <c r="Z11" s="6"/>
    </row>
    <row r="12" ht="51.75" customHeight="1">
      <c r="A12" s="32" t="s">
        <v>63</v>
      </c>
      <c r="B12" s="4"/>
      <c r="C12" s="4"/>
      <c r="D12" s="4"/>
      <c r="E12" s="4"/>
      <c r="F12" s="4"/>
      <c r="G12" s="4"/>
      <c r="H12" s="4"/>
      <c r="I12" s="4"/>
      <c r="J12" s="4"/>
      <c r="K12" s="4"/>
      <c r="L12" s="6"/>
      <c r="M12" s="6"/>
      <c r="N12" s="6"/>
      <c r="O12" s="6"/>
      <c r="P12" s="6"/>
      <c r="Q12" s="6"/>
      <c r="R12" s="6"/>
      <c r="S12" s="6"/>
      <c r="T12" s="6"/>
      <c r="U12" s="6"/>
      <c r="V12" s="6"/>
      <c r="W12" s="6"/>
      <c r="X12" s="6"/>
      <c r="Y12" s="6"/>
      <c r="Z12" s="6"/>
    </row>
    <row r="13" ht="12.7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2.7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2.7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2.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2.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2.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I1"/>
    <mergeCell ref="A2:I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6.0"/>
    <col customWidth="1" min="2" max="2" width="25.14"/>
    <col customWidth="1" min="3" max="3" width="44.57"/>
    <col customWidth="1" min="4" max="34" width="4.0"/>
    <col customWidth="1" min="35" max="35" width="31.57"/>
  </cols>
  <sheetData>
    <row r="1" ht="36.75" customHeight="1">
      <c r="A1" s="1" t="s">
        <v>77</v>
      </c>
      <c r="B1" s="2"/>
      <c r="C1" s="2"/>
      <c r="D1" s="40"/>
      <c r="E1" s="2"/>
      <c r="F1" s="2"/>
      <c r="G1" s="2"/>
      <c r="H1" s="2"/>
      <c r="I1" s="2"/>
      <c r="J1" s="2"/>
      <c r="K1" s="2"/>
      <c r="L1" s="2"/>
      <c r="M1" s="2"/>
      <c r="N1" s="2"/>
      <c r="O1" s="2"/>
      <c r="P1" s="2"/>
      <c r="Q1" s="2"/>
      <c r="R1" s="2"/>
      <c r="S1" s="2"/>
      <c r="T1" s="2"/>
      <c r="U1" s="2"/>
      <c r="V1" s="2"/>
      <c r="W1" s="2"/>
      <c r="X1" s="2"/>
      <c r="Y1" s="2"/>
      <c r="Z1" s="2"/>
      <c r="AA1" s="2"/>
      <c r="AB1" s="2"/>
      <c r="AC1" s="2"/>
      <c r="AD1" s="2"/>
      <c r="AE1" s="2"/>
      <c r="AF1" s="2"/>
      <c r="AG1" s="2"/>
      <c r="AH1" s="17"/>
      <c r="AI1" s="17"/>
    </row>
    <row r="2" ht="22.5" hidden="1" customHeight="1">
      <c r="A2" s="4"/>
      <c r="D2" s="42" t="s">
        <v>80</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17"/>
      <c r="AI2" s="17"/>
    </row>
    <row r="3" ht="18.75" hidden="1" customHeight="1">
      <c r="A3" s="10" t="s">
        <v>73</v>
      </c>
      <c r="B3" s="10" t="s">
        <v>74</v>
      </c>
      <c r="C3" s="10" t="s">
        <v>75</v>
      </c>
      <c r="D3" s="41" t="s">
        <v>76</v>
      </c>
      <c r="E3" s="2"/>
      <c r="F3" s="2"/>
      <c r="G3" s="2"/>
      <c r="H3" s="2"/>
      <c r="I3" s="2"/>
      <c r="J3" s="2"/>
      <c r="K3" s="2"/>
      <c r="L3" s="2"/>
      <c r="M3" s="2"/>
      <c r="N3" s="2"/>
      <c r="O3" s="2"/>
      <c r="P3" s="2"/>
      <c r="Q3" s="2"/>
      <c r="R3" s="2"/>
      <c r="S3" s="2"/>
      <c r="T3" s="2"/>
      <c r="U3" s="2"/>
      <c r="V3" s="2"/>
      <c r="W3" s="2"/>
      <c r="X3" s="2"/>
      <c r="Y3" s="2"/>
      <c r="Z3" s="2"/>
      <c r="AA3" s="2"/>
      <c r="AB3" s="2"/>
      <c r="AC3" s="2"/>
      <c r="AD3" s="2"/>
      <c r="AE3" s="2"/>
      <c r="AF3" s="2"/>
      <c r="AG3" s="3"/>
      <c r="AH3" s="17"/>
      <c r="AI3" s="17"/>
    </row>
    <row r="4" ht="181.5" customHeight="1">
      <c r="A4" s="23"/>
      <c r="B4" s="23"/>
      <c r="C4" s="23"/>
      <c r="D4" s="43" t="str">
        <f>'Step 1.1 Primary Assets'!$A$4&amp;": "&amp;'Step 1.1 Primary Assets'!$B$4</f>
        <v>PA1: Visual reproduction of aerodrome</v>
      </c>
      <c r="E4" s="2"/>
      <c r="F4" s="3"/>
      <c r="G4" s="43" t="str">
        <f>'Step 1.1 Primary Assets'!$A$6&amp;": "&amp;'Step 1.1 Primary Assets'!$B$6</f>
        <v>PA2: Audio reproduction of aerodrome</v>
      </c>
      <c r="H4" s="2"/>
      <c r="I4" s="3"/>
      <c r="J4" s="43" t="str">
        <f>'Step 1.1 Primary Assets'!$A$8&amp;": "&amp;'Step 1.1 Primary Assets'!$B$8</f>
        <v>PA3: Binocular feature</v>
      </c>
      <c r="K4" s="2"/>
      <c r="L4" s="3"/>
      <c r="M4" s="43" t="str">
        <f>'Step 1.1 Primary Assets'!$A$10&amp;": "&amp;'Step 1.1 Primary Assets'!$B$10</f>
        <v>PA4: Runway, taxiway control (added the remote control of signal lamps system)</v>
      </c>
      <c r="N4" s="2"/>
      <c r="O4" s="3"/>
      <c r="P4" s="43" t="str">
        <f>'Step 1.1 Primary Assets'!$A$12&amp;": "&amp;'Step 1.1 Primary Assets'!$B$12</f>
        <v>PA5: Sensors data (data from the sensor network)</v>
      </c>
      <c r="Q4" s="2"/>
      <c r="R4" s="3"/>
      <c r="S4" s="43" t="str">
        <f>'Step 1.1 Primary Assets'!$A$14&amp;": "&amp;'Step 1.1 Primary Assets'!$B$14</f>
        <v>PA6: Informations between ROVT and Air-ground/Surf -Ground</v>
      </c>
      <c r="T4" s="2"/>
      <c r="U4" s="3"/>
      <c r="V4" s="43" t="str">
        <f>'Step 1.1 Primary Assets'!$A$16&amp;": "&amp;'Step 1.1 Primary Assets'!$B$16</f>
        <v>PA7: Historical data of the system status (the technical system status monitoring has been upgraded)</v>
      </c>
      <c r="W4" s="2"/>
      <c r="X4" s="3"/>
      <c r="Y4" s="43" t="str">
        <f>'Step 1.1 Primary Assets'!$A$16&amp;": "&amp;'Step 1.1 Primary Assets'!$B$18</f>
        <v>PA7: Overall system status monitor</v>
      </c>
      <c r="Z4" s="2"/>
      <c r="AA4" s="3"/>
      <c r="AB4" s="43" t="str">
        <f>'Step 1.1 Primary Assets'!$A$16&amp;": "&amp;'Step 1.1 Primary Assets'!$B$20</f>
        <v>PA7: Communication Services (Air -Ground , Surf-Ground)</v>
      </c>
      <c r="AC4" s="2"/>
      <c r="AD4" s="3"/>
      <c r="AE4" s="43"/>
      <c r="AF4" s="2"/>
      <c r="AG4" s="3"/>
      <c r="AH4" s="17"/>
      <c r="AI4" s="17"/>
    </row>
    <row r="5" ht="63.75" customHeight="1">
      <c r="A5" s="14"/>
      <c r="B5" s="14"/>
      <c r="C5" s="14"/>
      <c r="D5" s="24" t="s">
        <v>29</v>
      </c>
      <c r="E5" s="24" t="s">
        <v>47</v>
      </c>
      <c r="F5" s="24" t="s">
        <v>50</v>
      </c>
      <c r="G5" s="24" t="s">
        <v>29</v>
      </c>
      <c r="H5" s="24" t="s">
        <v>47</v>
      </c>
      <c r="I5" s="24" t="s">
        <v>50</v>
      </c>
      <c r="J5" s="24" t="s">
        <v>29</v>
      </c>
      <c r="K5" s="24" t="s">
        <v>47</v>
      </c>
      <c r="L5" s="24" t="s">
        <v>50</v>
      </c>
      <c r="M5" s="24" t="s">
        <v>29</v>
      </c>
      <c r="N5" s="24" t="s">
        <v>47</v>
      </c>
      <c r="O5" s="24" t="s">
        <v>50</v>
      </c>
      <c r="P5" s="24" t="s">
        <v>29</v>
      </c>
      <c r="Q5" s="24" t="s">
        <v>47</v>
      </c>
      <c r="R5" s="24" t="s">
        <v>50</v>
      </c>
      <c r="S5" s="24" t="s">
        <v>29</v>
      </c>
      <c r="T5" s="24" t="s">
        <v>47</v>
      </c>
      <c r="U5" s="24" t="s">
        <v>50</v>
      </c>
      <c r="V5" s="24" t="s">
        <v>29</v>
      </c>
      <c r="W5" s="24" t="s">
        <v>47</v>
      </c>
      <c r="X5" s="24" t="s">
        <v>50</v>
      </c>
      <c r="Y5" s="24" t="s">
        <v>29</v>
      </c>
      <c r="Z5" s="24" t="s">
        <v>47</v>
      </c>
      <c r="AA5" s="24" t="s">
        <v>50</v>
      </c>
      <c r="AB5" s="24"/>
      <c r="AC5" s="24"/>
      <c r="AD5" s="24"/>
      <c r="AE5" s="24"/>
      <c r="AF5" s="24"/>
      <c r="AG5" s="24"/>
      <c r="AH5" s="17"/>
      <c r="AI5" s="17"/>
    </row>
    <row r="6" ht="27.0" customHeight="1">
      <c r="A6" s="48" t="s">
        <v>83</v>
      </c>
      <c r="B6" s="2"/>
      <c r="C6" s="3"/>
      <c r="D6" s="30">
        <f t="array" ref="D6:AG6">TRANSPOSE('Step 1.2 Impact Assessment'!J5:J34)</f>
        <v>3</v>
      </c>
      <c r="E6" s="30">
        <v>5.0</v>
      </c>
      <c r="F6" s="30">
        <v>5.0</v>
      </c>
      <c r="G6" s="30">
        <v>3.0</v>
      </c>
      <c r="H6" s="30">
        <v>5.0</v>
      </c>
      <c r="I6" s="30">
        <v>5.0</v>
      </c>
      <c r="J6" s="30">
        <v>2.0</v>
      </c>
      <c r="K6" s="30">
        <v>5.0</v>
      </c>
      <c r="L6" s="30">
        <v>5.0</v>
      </c>
      <c r="M6" s="24">
        <v>2.0</v>
      </c>
      <c r="N6" s="24">
        <v>4.0</v>
      </c>
      <c r="O6" s="24">
        <v>4.0</v>
      </c>
      <c r="P6" s="24">
        <v>3.0</v>
      </c>
      <c r="Q6" s="24">
        <v>5.0</v>
      </c>
      <c r="R6" s="24">
        <v>5.0</v>
      </c>
      <c r="S6" s="30">
        <v>3.0</v>
      </c>
      <c r="T6" s="30">
        <v>5.0</v>
      </c>
      <c r="U6" s="30">
        <v>5.0</v>
      </c>
      <c r="V6" s="30">
        <v>2.0</v>
      </c>
      <c r="W6" s="30">
        <v>3.0</v>
      </c>
      <c r="X6" s="30">
        <v>3.0</v>
      </c>
      <c r="Y6" s="30">
        <v>2.0</v>
      </c>
      <c r="Z6" s="30">
        <v>5.0</v>
      </c>
      <c r="AA6" s="30">
        <v>5.0</v>
      </c>
      <c r="AB6" s="30">
        <v>2.0</v>
      </c>
      <c r="AC6" s="24">
        <v>5.0</v>
      </c>
      <c r="AD6" s="24">
        <v>5.0</v>
      </c>
      <c r="AE6" s="24"/>
      <c r="AF6" s="24"/>
      <c r="AG6" s="24"/>
      <c r="AH6" s="17"/>
      <c r="AI6" s="17"/>
    </row>
    <row r="7" ht="48.75" customHeight="1">
      <c r="A7" s="45" t="str">
        <f>'Step 2 Supporting Asset'!$A4</f>
        <v>CWP HMI</v>
      </c>
      <c r="B7" s="46" t="s">
        <v>81</v>
      </c>
      <c r="C7" s="54" t="s">
        <v>95</v>
      </c>
      <c r="D7" s="47">
        <v>3.0</v>
      </c>
      <c r="E7" s="47">
        <v>5.0</v>
      </c>
      <c r="F7" s="47">
        <v>5.0</v>
      </c>
      <c r="G7" s="47">
        <v>3.0</v>
      </c>
      <c r="H7" s="47">
        <v>5.0</v>
      </c>
      <c r="I7" s="47">
        <v>5.0</v>
      </c>
      <c r="J7" s="49">
        <v>2.0</v>
      </c>
      <c r="K7" s="47">
        <v>5.0</v>
      </c>
      <c r="L7" s="47">
        <v>5.0</v>
      </c>
      <c r="M7" s="49">
        <v>2.0</v>
      </c>
      <c r="N7" s="47">
        <v>4.0</v>
      </c>
      <c r="O7" s="47">
        <v>4.0</v>
      </c>
      <c r="P7" s="47">
        <v>3.0</v>
      </c>
      <c r="Q7" s="47">
        <v>5.0</v>
      </c>
      <c r="R7" s="47">
        <v>5.0</v>
      </c>
      <c r="S7" s="47">
        <v>3.0</v>
      </c>
      <c r="T7" s="47">
        <v>5.0</v>
      </c>
      <c r="U7" s="47">
        <v>5.0</v>
      </c>
      <c r="V7" s="24"/>
      <c r="W7" s="24"/>
      <c r="X7" s="24"/>
      <c r="Y7" s="24"/>
      <c r="Z7" s="24"/>
      <c r="AA7" s="24"/>
      <c r="AB7" s="24"/>
      <c r="AC7" s="24"/>
      <c r="AD7" s="24"/>
      <c r="AE7" s="24"/>
      <c r="AF7" s="24"/>
      <c r="AG7" s="24"/>
      <c r="AH7" s="4"/>
      <c r="AI7" s="56" t="s">
        <v>96</v>
      </c>
    </row>
    <row r="8" ht="55.5" customHeight="1">
      <c r="A8" s="23"/>
      <c r="B8" s="46" t="s">
        <v>84</v>
      </c>
      <c r="C8" s="46" t="s">
        <v>85</v>
      </c>
      <c r="D8" s="47"/>
      <c r="E8" s="47">
        <v>5.0</v>
      </c>
      <c r="F8" s="47">
        <v>5.0</v>
      </c>
      <c r="G8" s="47"/>
      <c r="H8" s="47">
        <v>5.0</v>
      </c>
      <c r="I8" s="47">
        <v>5.0</v>
      </c>
      <c r="J8" s="47"/>
      <c r="K8" s="47">
        <v>5.0</v>
      </c>
      <c r="L8" s="47">
        <v>5.0</v>
      </c>
      <c r="M8" s="47"/>
      <c r="N8" s="47">
        <v>4.0</v>
      </c>
      <c r="O8" s="47">
        <v>4.0</v>
      </c>
      <c r="P8" s="47"/>
      <c r="Q8" s="47">
        <v>5.0</v>
      </c>
      <c r="R8" s="47">
        <v>5.0</v>
      </c>
      <c r="S8" s="47"/>
      <c r="T8" s="47">
        <v>5.0</v>
      </c>
      <c r="U8" s="47">
        <v>5.0</v>
      </c>
      <c r="V8" s="24"/>
      <c r="W8" s="24"/>
      <c r="X8" s="24"/>
      <c r="Y8" s="24"/>
      <c r="Z8" s="24"/>
      <c r="AA8" s="24"/>
      <c r="AB8" s="24"/>
      <c r="AC8" s="24"/>
      <c r="AD8" s="24"/>
      <c r="AE8" s="24"/>
      <c r="AF8" s="24"/>
      <c r="AG8" s="24"/>
      <c r="AH8" s="4"/>
    </row>
    <row r="9" ht="35.25" customHeight="1">
      <c r="A9" s="23"/>
      <c r="B9" s="46" t="s">
        <v>86</v>
      </c>
      <c r="C9" s="46" t="s">
        <v>87</v>
      </c>
      <c r="D9" s="47"/>
      <c r="E9" s="47">
        <v>5.0</v>
      </c>
      <c r="F9" s="47">
        <v>5.0</v>
      </c>
      <c r="G9" s="47"/>
      <c r="H9" s="47">
        <v>5.0</v>
      </c>
      <c r="I9" s="47">
        <v>5.0</v>
      </c>
      <c r="J9" s="47"/>
      <c r="K9" s="47">
        <v>5.0</v>
      </c>
      <c r="L9" s="47">
        <v>5.0</v>
      </c>
      <c r="M9" s="47"/>
      <c r="N9" s="47">
        <v>4.0</v>
      </c>
      <c r="O9" s="47">
        <v>4.0</v>
      </c>
      <c r="P9" s="47"/>
      <c r="Q9" s="47">
        <v>5.0</v>
      </c>
      <c r="R9" s="47">
        <v>5.0</v>
      </c>
      <c r="S9" s="47"/>
      <c r="T9" s="47">
        <v>5.0</v>
      </c>
      <c r="U9" s="47">
        <v>5.0</v>
      </c>
      <c r="V9" s="24"/>
      <c r="W9" s="24"/>
      <c r="X9" s="24"/>
      <c r="Y9" s="24"/>
      <c r="Z9" s="24"/>
      <c r="AA9" s="24"/>
      <c r="AB9" s="24"/>
      <c r="AC9" s="24"/>
      <c r="AD9" s="24"/>
      <c r="AE9" s="24"/>
      <c r="AF9" s="24"/>
      <c r="AG9" s="24"/>
      <c r="AH9" s="17"/>
      <c r="AI9" s="17"/>
    </row>
    <row r="10" ht="35.25" customHeight="1">
      <c r="A10" s="23"/>
      <c r="B10" s="46" t="s">
        <v>88</v>
      </c>
      <c r="C10" s="46" t="s">
        <v>89</v>
      </c>
      <c r="D10" s="47"/>
      <c r="E10" s="47">
        <v>5.0</v>
      </c>
      <c r="F10" s="47">
        <v>5.0</v>
      </c>
      <c r="G10" s="47"/>
      <c r="H10" s="47">
        <v>5.0</v>
      </c>
      <c r="I10" s="47">
        <v>5.0</v>
      </c>
      <c r="J10" s="47"/>
      <c r="K10" s="47">
        <v>5.0</v>
      </c>
      <c r="L10" s="47">
        <v>5.0</v>
      </c>
      <c r="M10" s="47"/>
      <c r="N10" s="47">
        <v>4.0</v>
      </c>
      <c r="O10" s="47">
        <v>4.0</v>
      </c>
      <c r="P10" s="47"/>
      <c r="Q10" s="47">
        <v>5.0</v>
      </c>
      <c r="R10" s="47">
        <v>5.0</v>
      </c>
      <c r="S10" s="47"/>
      <c r="T10" s="47">
        <v>5.0</v>
      </c>
      <c r="U10" s="47">
        <v>5.0</v>
      </c>
      <c r="V10" s="24"/>
      <c r="W10" s="24"/>
      <c r="X10" s="24"/>
      <c r="Y10" s="24"/>
      <c r="Z10" s="24"/>
      <c r="AA10" s="24"/>
      <c r="AB10" s="24"/>
      <c r="AC10" s="24"/>
      <c r="AD10" s="24"/>
      <c r="AE10" s="24"/>
      <c r="AF10" s="24"/>
      <c r="AG10" s="24"/>
      <c r="AH10" s="17"/>
      <c r="AI10" s="17"/>
    </row>
    <row r="11" ht="67.5" customHeight="1">
      <c r="A11" s="23"/>
      <c r="B11" s="46" t="s">
        <v>100</v>
      </c>
      <c r="C11" s="46" t="s">
        <v>91</v>
      </c>
      <c r="D11" s="47">
        <v>3.0</v>
      </c>
      <c r="E11" s="47">
        <v>5.0</v>
      </c>
      <c r="F11" s="47">
        <v>5.0</v>
      </c>
      <c r="G11" s="47">
        <v>3.0</v>
      </c>
      <c r="H11" s="47">
        <v>5.0</v>
      </c>
      <c r="I11" s="47">
        <v>5.0</v>
      </c>
      <c r="J11" s="49">
        <v>2.0</v>
      </c>
      <c r="K11" s="47">
        <v>5.0</v>
      </c>
      <c r="L11" s="47">
        <v>5.0</v>
      </c>
      <c r="M11" s="49">
        <v>2.0</v>
      </c>
      <c r="N11" s="47">
        <v>4.0</v>
      </c>
      <c r="O11" s="47">
        <v>4.0</v>
      </c>
      <c r="P11" s="47">
        <v>3.0</v>
      </c>
      <c r="Q11" s="47"/>
      <c r="R11" s="47">
        <v>5.0</v>
      </c>
      <c r="S11" s="47">
        <v>3.0</v>
      </c>
      <c r="T11" s="47">
        <v>5.0</v>
      </c>
      <c r="U11" s="47">
        <v>5.0</v>
      </c>
      <c r="V11" s="24"/>
      <c r="W11" s="24"/>
      <c r="X11" s="24"/>
      <c r="Y11" s="24"/>
      <c r="Z11" s="24"/>
      <c r="AA11" s="24"/>
      <c r="AB11" s="24"/>
      <c r="AC11" s="24"/>
      <c r="AD11" s="24"/>
      <c r="AE11" s="24"/>
      <c r="AF11" s="24"/>
      <c r="AG11" s="24"/>
      <c r="AH11" s="17"/>
      <c r="AI11" s="17"/>
    </row>
    <row r="12" ht="67.5" customHeight="1">
      <c r="A12" s="14"/>
      <c r="B12" s="46" t="s">
        <v>102</v>
      </c>
      <c r="C12" s="46" t="s">
        <v>93</v>
      </c>
      <c r="D12" s="47">
        <v>3.0</v>
      </c>
      <c r="E12" s="47">
        <v>5.0</v>
      </c>
      <c r="F12" s="47">
        <v>5.0</v>
      </c>
      <c r="G12" s="47">
        <v>3.0</v>
      </c>
      <c r="H12" s="47">
        <v>5.0</v>
      </c>
      <c r="I12" s="47">
        <v>5.0</v>
      </c>
      <c r="J12" s="49">
        <v>2.0</v>
      </c>
      <c r="K12" s="47">
        <v>5.0</v>
      </c>
      <c r="L12" s="47">
        <v>5.0</v>
      </c>
      <c r="M12" s="49">
        <v>2.0</v>
      </c>
      <c r="N12" s="47">
        <v>4.0</v>
      </c>
      <c r="O12" s="47">
        <v>4.0</v>
      </c>
      <c r="P12" s="47">
        <v>3.0</v>
      </c>
      <c r="Q12" s="47">
        <v>5.0</v>
      </c>
      <c r="R12" s="47">
        <v>5.0</v>
      </c>
      <c r="S12" s="47">
        <v>3.0</v>
      </c>
      <c r="T12" s="47">
        <v>5.0</v>
      </c>
      <c r="U12" s="47">
        <v>5.0</v>
      </c>
      <c r="V12" s="24"/>
      <c r="W12" s="24"/>
      <c r="X12" s="24"/>
      <c r="Y12" s="24"/>
      <c r="Z12" s="24"/>
      <c r="AA12" s="24"/>
      <c r="AB12" s="24"/>
      <c r="AC12" s="24"/>
      <c r="AD12" s="24"/>
      <c r="AE12" s="24"/>
      <c r="AF12" s="24"/>
      <c r="AG12" s="24"/>
      <c r="AH12" s="17"/>
      <c r="AI12" s="17"/>
    </row>
    <row r="13" ht="60.75" customHeight="1">
      <c r="A13" s="45" t="str">
        <f>'Step 2 Supporting Asset'!$A5</f>
        <v>Technical system status monitor (sensors and system monitor)</v>
      </c>
      <c r="B13" s="46" t="s">
        <v>94</v>
      </c>
      <c r="C13" s="46" t="s">
        <v>82</v>
      </c>
      <c r="D13" s="52"/>
      <c r="E13" s="52"/>
      <c r="F13" s="52"/>
      <c r="G13" s="52"/>
      <c r="H13" s="52"/>
      <c r="I13" s="52"/>
      <c r="J13" s="52"/>
      <c r="K13" s="52"/>
      <c r="L13" s="52"/>
      <c r="M13" s="52"/>
      <c r="N13" s="52"/>
      <c r="O13" s="52"/>
      <c r="P13" s="53">
        <v>3.0</v>
      </c>
      <c r="Q13" s="53">
        <v>5.0</v>
      </c>
      <c r="R13" s="53">
        <v>5.0</v>
      </c>
      <c r="S13" s="52"/>
      <c r="T13" s="52"/>
      <c r="U13" s="52"/>
      <c r="V13" s="53">
        <v>2.0</v>
      </c>
      <c r="W13" s="53">
        <v>3.0</v>
      </c>
      <c r="X13" s="53">
        <v>3.0</v>
      </c>
      <c r="Y13" s="53">
        <v>2.0</v>
      </c>
      <c r="Z13" s="53">
        <v>5.0</v>
      </c>
      <c r="AA13" s="53">
        <v>5.0</v>
      </c>
      <c r="AB13" s="52"/>
      <c r="AC13" s="52"/>
      <c r="AD13" s="52"/>
      <c r="AE13" s="52"/>
      <c r="AF13" s="52"/>
      <c r="AG13" s="52"/>
      <c r="AH13" s="17"/>
      <c r="AI13" s="17"/>
    </row>
    <row r="14" ht="23.25" customHeight="1">
      <c r="A14" s="23"/>
      <c r="B14" s="46" t="s">
        <v>84</v>
      </c>
      <c r="C14" s="46" t="s">
        <v>85</v>
      </c>
      <c r="D14" s="52"/>
      <c r="E14" s="52"/>
      <c r="F14" s="52"/>
      <c r="G14" s="52"/>
      <c r="H14" s="52"/>
      <c r="I14" s="52"/>
      <c r="J14" s="52"/>
      <c r="K14" s="52"/>
      <c r="L14" s="52"/>
      <c r="M14" s="52"/>
      <c r="N14" s="52"/>
      <c r="O14" s="52"/>
      <c r="P14" s="53"/>
      <c r="Q14" s="53">
        <v>5.0</v>
      </c>
      <c r="R14" s="53">
        <v>5.0</v>
      </c>
      <c r="S14" s="52"/>
      <c r="T14" s="52"/>
      <c r="U14" s="52"/>
      <c r="V14" s="53"/>
      <c r="W14" s="53">
        <v>3.0</v>
      </c>
      <c r="X14" s="53">
        <v>3.0</v>
      </c>
      <c r="Y14" s="53"/>
      <c r="Z14" s="53">
        <v>5.0</v>
      </c>
      <c r="AA14" s="53">
        <v>5.0</v>
      </c>
      <c r="AB14" s="52"/>
      <c r="AC14" s="52"/>
      <c r="AD14" s="52"/>
      <c r="AE14" s="52"/>
      <c r="AF14" s="52"/>
      <c r="AG14" s="52"/>
      <c r="AH14" s="17"/>
      <c r="AI14" s="17"/>
    </row>
    <row r="15" ht="39.0" customHeight="1">
      <c r="A15" s="23"/>
      <c r="B15" s="46" t="s">
        <v>92</v>
      </c>
      <c r="C15" s="46" t="s">
        <v>93</v>
      </c>
      <c r="D15" s="52"/>
      <c r="E15" s="52"/>
      <c r="F15" s="52"/>
      <c r="G15" s="52"/>
      <c r="H15" s="52"/>
      <c r="I15" s="52"/>
      <c r="J15" s="52"/>
      <c r="K15" s="52"/>
      <c r="L15" s="52"/>
      <c r="M15" s="52"/>
      <c r="N15" s="52"/>
      <c r="O15" s="52"/>
      <c r="P15" s="53">
        <v>3.0</v>
      </c>
      <c r="Q15" s="53">
        <v>5.0</v>
      </c>
      <c r="R15" s="53">
        <v>5.0</v>
      </c>
      <c r="S15" s="52"/>
      <c r="T15" s="52"/>
      <c r="U15" s="52"/>
      <c r="V15" s="53">
        <v>2.0</v>
      </c>
      <c r="W15" s="53">
        <v>3.0</v>
      </c>
      <c r="X15" s="53">
        <v>3.0</v>
      </c>
      <c r="Y15" s="53">
        <v>2.0</v>
      </c>
      <c r="Z15" s="53">
        <v>5.0</v>
      </c>
      <c r="AA15" s="53">
        <v>5.0</v>
      </c>
      <c r="AB15" s="52"/>
      <c r="AC15" s="52"/>
      <c r="AD15" s="52"/>
      <c r="AE15" s="52"/>
      <c r="AF15" s="52"/>
      <c r="AG15" s="52"/>
      <c r="AH15" s="17"/>
      <c r="AI15" s="17"/>
    </row>
    <row r="16" ht="57.0" customHeight="1">
      <c r="A16" s="14"/>
      <c r="B16" s="46" t="s">
        <v>97</v>
      </c>
      <c r="C16" s="46" t="s">
        <v>98</v>
      </c>
      <c r="D16" s="52"/>
      <c r="E16" s="52"/>
      <c r="F16" s="52"/>
      <c r="G16" s="52"/>
      <c r="H16" s="52"/>
      <c r="I16" s="52"/>
      <c r="J16" s="52"/>
      <c r="K16" s="52"/>
      <c r="L16" s="52"/>
      <c r="M16" s="52"/>
      <c r="N16" s="52"/>
      <c r="O16" s="52"/>
      <c r="P16" s="53">
        <v>3.0</v>
      </c>
      <c r="Q16" s="53">
        <v>5.0</v>
      </c>
      <c r="R16" s="53">
        <v>5.0</v>
      </c>
      <c r="S16" s="52"/>
      <c r="T16" s="52"/>
      <c r="U16" s="52"/>
      <c r="V16" s="53">
        <v>2.0</v>
      </c>
      <c r="W16" s="53">
        <v>3.0</v>
      </c>
      <c r="X16" s="53">
        <v>3.0</v>
      </c>
      <c r="Y16" s="53">
        <v>2.0</v>
      </c>
      <c r="Z16" s="53">
        <v>5.0</v>
      </c>
      <c r="AA16" s="53">
        <v>5.0</v>
      </c>
      <c r="AB16" s="52"/>
      <c r="AC16" s="52"/>
      <c r="AD16" s="52"/>
      <c r="AE16" s="52"/>
      <c r="AF16" s="52"/>
      <c r="AG16" s="52"/>
      <c r="AH16" s="17"/>
      <c r="AI16" s="17"/>
    </row>
    <row r="17" ht="28.5" customHeight="1">
      <c r="A17" s="45" t="str">
        <f>'Step 2 Supporting Asset'!$A6</f>
        <v>Communication lines (ending points of audio + video + sensor communication lines)</v>
      </c>
      <c r="B17" s="57" t="s">
        <v>99</v>
      </c>
      <c r="C17" s="46" t="s">
        <v>101</v>
      </c>
      <c r="D17" s="47">
        <v>3.0</v>
      </c>
      <c r="E17" s="47">
        <v>5.0</v>
      </c>
      <c r="F17" s="47">
        <v>5.0</v>
      </c>
      <c r="G17" s="47">
        <v>3.0</v>
      </c>
      <c r="H17" s="47">
        <v>5.0</v>
      </c>
      <c r="I17" s="47">
        <v>5.0</v>
      </c>
      <c r="J17" s="24"/>
      <c r="K17" s="24"/>
      <c r="L17" s="24"/>
      <c r="M17" s="49">
        <v>2.0</v>
      </c>
      <c r="N17" s="47">
        <v>4.0</v>
      </c>
      <c r="O17" s="47">
        <v>4.0</v>
      </c>
      <c r="P17" s="47">
        <v>3.0</v>
      </c>
      <c r="Q17" s="47">
        <v>5.0</v>
      </c>
      <c r="R17" s="47">
        <v>5.0</v>
      </c>
      <c r="S17" s="47">
        <v>3.0</v>
      </c>
      <c r="T17" s="47">
        <v>5.0</v>
      </c>
      <c r="U17" s="47">
        <v>5.0</v>
      </c>
      <c r="V17" s="24"/>
      <c r="W17" s="24"/>
      <c r="X17" s="24"/>
      <c r="Y17" s="47">
        <v>2.0</v>
      </c>
      <c r="Z17" s="47">
        <v>5.0</v>
      </c>
      <c r="AA17" s="47">
        <v>5.0</v>
      </c>
      <c r="AB17" s="47">
        <v>2.0</v>
      </c>
      <c r="AC17" s="47">
        <v>5.0</v>
      </c>
      <c r="AD17" s="47">
        <v>5.0</v>
      </c>
      <c r="AE17" s="24"/>
      <c r="AF17" s="24"/>
      <c r="AG17" s="24"/>
      <c r="AH17" s="17"/>
      <c r="AI17" s="17"/>
    </row>
    <row r="18" ht="28.5" customHeight="1">
      <c r="A18" s="23"/>
      <c r="B18" s="14"/>
      <c r="C18" s="46" t="s">
        <v>85</v>
      </c>
      <c r="D18" s="47">
        <v>3.0</v>
      </c>
      <c r="E18" s="47">
        <v>5.0</v>
      </c>
      <c r="F18" s="47">
        <v>5.0</v>
      </c>
      <c r="G18" s="47">
        <v>3.0</v>
      </c>
      <c r="H18" s="47">
        <v>5.0</v>
      </c>
      <c r="I18" s="47">
        <v>5.0</v>
      </c>
      <c r="J18" s="24"/>
      <c r="K18" s="24"/>
      <c r="L18" s="24"/>
      <c r="M18" s="49">
        <v>2.0</v>
      </c>
      <c r="N18" s="47">
        <v>4.0</v>
      </c>
      <c r="O18" s="47">
        <v>4.0</v>
      </c>
      <c r="P18" s="47">
        <v>3.0</v>
      </c>
      <c r="Q18" s="47">
        <v>5.0</v>
      </c>
      <c r="R18" s="47">
        <v>5.0</v>
      </c>
      <c r="S18" s="47">
        <v>3.0</v>
      </c>
      <c r="T18" s="47">
        <v>5.0</v>
      </c>
      <c r="U18" s="47">
        <v>5.0</v>
      </c>
      <c r="V18" s="24"/>
      <c r="W18" s="24"/>
      <c r="X18" s="24"/>
      <c r="Y18" s="47">
        <v>2.0</v>
      </c>
      <c r="Z18" s="47">
        <v>5.0</v>
      </c>
      <c r="AA18" s="47">
        <v>5.0</v>
      </c>
      <c r="AB18" s="47">
        <v>2.0</v>
      </c>
      <c r="AC18" s="47">
        <v>5.0</v>
      </c>
      <c r="AD18" s="47">
        <v>5.0</v>
      </c>
      <c r="AE18" s="24"/>
      <c r="AF18" s="24"/>
      <c r="AG18" s="24"/>
      <c r="AH18" s="17"/>
      <c r="AI18" s="17"/>
    </row>
    <row r="19" ht="27.0" customHeight="1">
      <c r="A19" s="23"/>
      <c r="B19" s="46" t="s">
        <v>103</v>
      </c>
      <c r="C19" s="46" t="s">
        <v>104</v>
      </c>
      <c r="D19" s="47"/>
      <c r="E19" s="47"/>
      <c r="F19" s="47">
        <v>5.0</v>
      </c>
      <c r="G19" s="47"/>
      <c r="H19" s="47"/>
      <c r="I19" s="47">
        <v>5.0</v>
      </c>
      <c r="J19" s="24"/>
      <c r="K19" s="24"/>
      <c r="L19" s="24"/>
      <c r="M19" s="47"/>
      <c r="N19" s="47"/>
      <c r="O19" s="47">
        <v>4.0</v>
      </c>
      <c r="P19" s="47"/>
      <c r="Q19" s="47"/>
      <c r="R19" s="47">
        <v>5.0</v>
      </c>
      <c r="S19" s="47"/>
      <c r="T19" s="47"/>
      <c r="U19" s="47">
        <v>5.0</v>
      </c>
      <c r="V19" s="24"/>
      <c r="W19" s="24"/>
      <c r="X19" s="24"/>
      <c r="Y19" s="47"/>
      <c r="Z19" s="47"/>
      <c r="AA19" s="47">
        <v>5.0</v>
      </c>
      <c r="AB19" s="47"/>
      <c r="AC19" s="47"/>
      <c r="AD19" s="47">
        <v>5.0</v>
      </c>
      <c r="AE19" s="24"/>
      <c r="AF19" s="24"/>
      <c r="AG19" s="24"/>
      <c r="AH19" s="17"/>
      <c r="AI19" s="17"/>
    </row>
    <row r="20" ht="27.0" customHeight="1">
      <c r="A20" s="23"/>
      <c r="B20" s="46" t="s">
        <v>86</v>
      </c>
      <c r="C20" s="46" t="s">
        <v>87</v>
      </c>
      <c r="D20" s="47"/>
      <c r="E20" s="47">
        <v>5.0</v>
      </c>
      <c r="F20" s="47">
        <v>5.0</v>
      </c>
      <c r="G20" s="47"/>
      <c r="H20" s="47">
        <v>5.0</v>
      </c>
      <c r="I20" s="47">
        <v>5.0</v>
      </c>
      <c r="J20" s="24"/>
      <c r="K20" s="24"/>
      <c r="L20" s="24"/>
      <c r="M20" s="47"/>
      <c r="N20" s="47">
        <v>4.0</v>
      </c>
      <c r="O20" s="47">
        <v>4.0</v>
      </c>
      <c r="P20" s="47"/>
      <c r="Q20" s="47">
        <v>5.0</v>
      </c>
      <c r="R20" s="47">
        <v>5.0</v>
      </c>
      <c r="S20" s="47"/>
      <c r="T20" s="47">
        <v>5.0</v>
      </c>
      <c r="U20" s="47">
        <v>5.0</v>
      </c>
      <c r="V20" s="24"/>
      <c r="W20" s="24"/>
      <c r="X20" s="24"/>
      <c r="Y20" s="47"/>
      <c r="Z20" s="47">
        <v>5.0</v>
      </c>
      <c r="AA20" s="47">
        <v>5.0</v>
      </c>
      <c r="AB20" s="47"/>
      <c r="AC20" s="47">
        <v>5.0</v>
      </c>
      <c r="AD20" s="47">
        <v>5.0</v>
      </c>
      <c r="AE20" s="24"/>
      <c r="AF20" s="24"/>
      <c r="AG20" s="24"/>
      <c r="AH20" s="17"/>
      <c r="AI20" s="17"/>
    </row>
    <row r="21" ht="27.0" customHeight="1">
      <c r="A21" s="23"/>
      <c r="B21" s="46" t="s">
        <v>88</v>
      </c>
      <c r="C21" s="46" t="s">
        <v>89</v>
      </c>
      <c r="D21" s="47"/>
      <c r="E21" s="47">
        <v>5.0</v>
      </c>
      <c r="F21" s="47">
        <v>5.0</v>
      </c>
      <c r="G21" s="47"/>
      <c r="H21" s="47">
        <v>5.0</v>
      </c>
      <c r="I21" s="47">
        <v>5.0</v>
      </c>
      <c r="J21" s="24"/>
      <c r="K21" s="24"/>
      <c r="L21" s="24"/>
      <c r="M21" s="47"/>
      <c r="N21" s="47">
        <v>4.0</v>
      </c>
      <c r="O21" s="47">
        <v>4.0</v>
      </c>
      <c r="P21" s="47"/>
      <c r="Q21" s="47">
        <v>5.0</v>
      </c>
      <c r="R21" s="47">
        <v>5.0</v>
      </c>
      <c r="S21" s="47"/>
      <c r="T21" s="47">
        <v>5.0</v>
      </c>
      <c r="U21" s="47">
        <v>5.0</v>
      </c>
      <c r="V21" s="24"/>
      <c r="W21" s="24"/>
      <c r="X21" s="24"/>
      <c r="Y21" s="47"/>
      <c r="Z21" s="47">
        <v>5.0</v>
      </c>
      <c r="AA21" s="47">
        <v>5.0</v>
      </c>
      <c r="AB21" s="47"/>
      <c r="AC21" s="47">
        <v>5.0</v>
      </c>
      <c r="AD21" s="47">
        <v>5.0</v>
      </c>
      <c r="AE21" s="24"/>
      <c r="AF21" s="24"/>
      <c r="AG21" s="24"/>
      <c r="AH21" s="17"/>
      <c r="AI21" s="17"/>
    </row>
    <row r="22" ht="27.0" customHeight="1">
      <c r="A22" s="23"/>
      <c r="B22" s="46" t="s">
        <v>105</v>
      </c>
      <c r="C22" s="46" t="s">
        <v>106</v>
      </c>
      <c r="D22" s="47"/>
      <c r="E22" s="47">
        <v>5.0</v>
      </c>
      <c r="F22" s="47">
        <v>5.0</v>
      </c>
      <c r="G22" s="47"/>
      <c r="H22" s="47">
        <v>5.0</v>
      </c>
      <c r="I22" s="47">
        <v>5.0</v>
      </c>
      <c r="J22" s="24"/>
      <c r="K22" s="24"/>
      <c r="L22" s="24"/>
      <c r="M22" s="47"/>
      <c r="N22" s="47"/>
      <c r="O22" s="47">
        <v>4.0</v>
      </c>
      <c r="P22" s="47"/>
      <c r="Q22" s="47">
        <v>5.0</v>
      </c>
      <c r="R22" s="47">
        <v>5.0</v>
      </c>
      <c r="S22" s="47"/>
      <c r="T22" s="47"/>
      <c r="U22" s="47">
        <v>5.0</v>
      </c>
      <c r="V22" s="24"/>
      <c r="W22" s="24"/>
      <c r="X22" s="24"/>
      <c r="Y22" s="47"/>
      <c r="Z22" s="47">
        <v>5.0</v>
      </c>
      <c r="AA22" s="47">
        <v>5.0</v>
      </c>
      <c r="AB22" s="47"/>
      <c r="AC22" s="47">
        <v>5.0</v>
      </c>
      <c r="AD22" s="47">
        <v>5.0</v>
      </c>
      <c r="AE22" s="24"/>
      <c r="AF22" s="24"/>
      <c r="AG22" s="24"/>
      <c r="AH22" s="17"/>
      <c r="AI22" s="17"/>
    </row>
    <row r="23" ht="80.25" customHeight="1">
      <c r="A23" s="14"/>
      <c r="B23" s="46" t="s">
        <v>84</v>
      </c>
      <c r="C23" s="46" t="s">
        <v>85</v>
      </c>
      <c r="D23" s="47"/>
      <c r="E23" s="47">
        <v>5.0</v>
      </c>
      <c r="F23" s="47">
        <v>5.0</v>
      </c>
      <c r="G23" s="47"/>
      <c r="H23" s="47">
        <v>5.0</v>
      </c>
      <c r="I23" s="47">
        <v>5.0</v>
      </c>
      <c r="J23" s="24"/>
      <c r="K23" s="24"/>
      <c r="L23" s="24"/>
      <c r="M23" s="47"/>
      <c r="N23" s="47"/>
      <c r="O23" s="47"/>
      <c r="P23" s="47"/>
      <c r="Q23" s="47">
        <v>5.0</v>
      </c>
      <c r="R23" s="47">
        <v>5.0</v>
      </c>
      <c r="S23" s="47"/>
      <c r="T23" s="47">
        <v>5.0</v>
      </c>
      <c r="U23" s="47">
        <v>5.0</v>
      </c>
      <c r="V23" s="24"/>
      <c r="W23" s="24"/>
      <c r="X23" s="24"/>
      <c r="Y23" s="47"/>
      <c r="Z23" s="47">
        <v>5.0</v>
      </c>
      <c r="AA23" s="47">
        <v>5.0</v>
      </c>
      <c r="AB23" s="47"/>
      <c r="AC23" s="47">
        <v>5.0</v>
      </c>
      <c r="AD23" s="47">
        <v>5.0</v>
      </c>
      <c r="AE23" s="24"/>
      <c r="AF23" s="24"/>
      <c r="AG23" s="24"/>
      <c r="AH23" s="17"/>
      <c r="AI23" s="17"/>
    </row>
    <row r="24" ht="102.0" customHeight="1">
      <c r="A24" s="45" t="str">
        <f>'Step 2 Supporting Asset'!$A8</f>
        <v>Runway, taxiway manager (signal system manager, it’s inside the CWP HMI, I put it because it's a crucial part of the CWP software )</v>
      </c>
      <c r="B24" s="46" t="s">
        <v>109</v>
      </c>
      <c r="C24" s="46" t="s">
        <v>108</v>
      </c>
      <c r="D24" s="52"/>
      <c r="E24" s="52"/>
      <c r="F24" s="52"/>
      <c r="G24" s="52"/>
      <c r="H24" s="52"/>
      <c r="I24" s="52"/>
      <c r="J24" s="52"/>
      <c r="K24" s="52"/>
      <c r="L24" s="52"/>
      <c r="M24" s="62">
        <v>2.0</v>
      </c>
      <c r="N24" s="53">
        <v>4.0</v>
      </c>
      <c r="O24" s="53">
        <v>4.0</v>
      </c>
      <c r="P24" s="52"/>
      <c r="Q24" s="52"/>
      <c r="R24" s="52"/>
      <c r="S24" s="52"/>
      <c r="T24" s="52"/>
      <c r="U24" s="52"/>
      <c r="V24" s="52"/>
      <c r="W24" s="52"/>
      <c r="X24" s="52"/>
      <c r="Y24" s="52"/>
      <c r="Z24" s="52"/>
      <c r="AA24" s="52"/>
      <c r="AB24" s="52"/>
      <c r="AC24" s="52"/>
      <c r="AD24" s="52"/>
      <c r="AE24" s="52"/>
      <c r="AF24" s="52"/>
      <c r="AG24" s="52"/>
      <c r="AH24" s="17"/>
      <c r="AI24" s="17"/>
    </row>
    <row r="25" ht="102.0" customHeight="1">
      <c r="A25" s="23"/>
      <c r="B25" s="46" t="s">
        <v>88</v>
      </c>
      <c r="C25" s="46" t="s">
        <v>89</v>
      </c>
      <c r="D25" s="52"/>
      <c r="E25" s="52"/>
      <c r="F25" s="52"/>
      <c r="G25" s="52"/>
      <c r="H25" s="52"/>
      <c r="I25" s="52"/>
      <c r="J25" s="52"/>
      <c r="K25" s="52"/>
      <c r="L25" s="52"/>
      <c r="M25" s="53"/>
      <c r="N25" s="53"/>
      <c r="O25" s="53">
        <v>4.0</v>
      </c>
      <c r="P25" s="52"/>
      <c r="Q25" s="52"/>
      <c r="R25" s="52"/>
      <c r="S25" s="52"/>
      <c r="T25" s="52"/>
      <c r="U25" s="52"/>
      <c r="V25" s="52"/>
      <c r="W25" s="52"/>
      <c r="X25" s="52"/>
      <c r="Y25" s="52"/>
      <c r="Z25" s="52"/>
      <c r="AA25" s="52"/>
      <c r="AB25" s="52"/>
      <c r="AC25" s="52"/>
      <c r="AD25" s="52"/>
      <c r="AE25" s="52"/>
      <c r="AF25" s="52"/>
      <c r="AG25" s="52"/>
      <c r="AH25" s="17"/>
      <c r="AI25" s="17"/>
    </row>
    <row r="26" ht="69.75" customHeight="1">
      <c r="A26" s="14"/>
      <c r="B26" s="46" t="s">
        <v>86</v>
      </c>
      <c r="C26" s="46" t="s">
        <v>87</v>
      </c>
      <c r="D26" s="52"/>
      <c r="E26" s="52"/>
      <c r="F26" s="52"/>
      <c r="G26" s="52"/>
      <c r="H26" s="52"/>
      <c r="I26" s="52"/>
      <c r="J26" s="52"/>
      <c r="K26" s="52"/>
      <c r="L26" s="52"/>
      <c r="M26" s="53"/>
      <c r="N26" s="53"/>
      <c r="O26" s="53">
        <v>4.0</v>
      </c>
      <c r="P26" s="52"/>
      <c r="Q26" s="52"/>
      <c r="R26" s="52"/>
      <c r="S26" s="52"/>
      <c r="T26" s="52"/>
      <c r="U26" s="52"/>
      <c r="V26" s="52"/>
      <c r="W26" s="52"/>
      <c r="X26" s="52"/>
      <c r="Y26" s="52"/>
      <c r="Z26" s="52"/>
      <c r="AA26" s="52"/>
      <c r="AB26" s="52"/>
      <c r="AC26" s="52"/>
      <c r="AD26" s="52"/>
      <c r="AE26" s="52"/>
      <c r="AF26" s="52"/>
      <c r="AG26" s="52"/>
      <c r="AH26" s="17"/>
      <c r="AI26" s="17"/>
    </row>
    <row r="27" ht="13.5" customHeight="1">
      <c r="A27" s="45" t="str">
        <f>'Step 2 Supporting Asset'!$A9</f>
        <v>LAN infrastructure (the LAN has been modified, some nodes has been added, then it changed.)</v>
      </c>
      <c r="B27" s="46" t="s">
        <v>84</v>
      </c>
      <c r="C27" s="46" t="s">
        <v>85</v>
      </c>
      <c r="D27" s="47"/>
      <c r="E27" s="47">
        <v>5.0</v>
      </c>
      <c r="F27" s="47">
        <v>5.0</v>
      </c>
      <c r="G27" s="47"/>
      <c r="H27" s="47">
        <v>5.0</v>
      </c>
      <c r="I27" s="47">
        <v>5.0</v>
      </c>
      <c r="J27" s="47"/>
      <c r="K27" s="47">
        <v>5.0</v>
      </c>
      <c r="L27" s="47">
        <v>5.0</v>
      </c>
      <c r="M27" s="47"/>
      <c r="N27" s="47">
        <v>4.0</v>
      </c>
      <c r="O27" s="47">
        <v>4.0</v>
      </c>
      <c r="P27" s="47"/>
      <c r="Q27" s="47">
        <v>5.0</v>
      </c>
      <c r="R27" s="47">
        <v>5.0</v>
      </c>
      <c r="S27" s="47"/>
      <c r="T27" s="47">
        <v>5.0</v>
      </c>
      <c r="U27" s="47">
        <v>5.0</v>
      </c>
      <c r="V27" s="47"/>
      <c r="W27" s="47">
        <v>3.0</v>
      </c>
      <c r="X27" s="47">
        <v>3.0</v>
      </c>
      <c r="Y27" s="47"/>
      <c r="Z27" s="47">
        <v>5.0</v>
      </c>
      <c r="AA27" s="47">
        <v>5.0</v>
      </c>
      <c r="AB27" s="24"/>
      <c r="AC27" s="24"/>
      <c r="AD27" s="24"/>
      <c r="AE27" s="24"/>
      <c r="AF27" s="24"/>
      <c r="AG27" s="24"/>
      <c r="AH27" s="17"/>
      <c r="AI27" s="17"/>
    </row>
    <row r="28" ht="42.75" customHeight="1">
      <c r="A28" s="23"/>
      <c r="B28" s="46" t="s">
        <v>86</v>
      </c>
      <c r="C28" s="46" t="s">
        <v>87</v>
      </c>
      <c r="D28" s="47"/>
      <c r="E28" s="47">
        <v>5.0</v>
      </c>
      <c r="F28" s="47">
        <v>5.0</v>
      </c>
      <c r="G28" s="47"/>
      <c r="H28" s="47">
        <v>5.0</v>
      </c>
      <c r="I28" s="47">
        <v>5.0</v>
      </c>
      <c r="J28" s="47"/>
      <c r="K28" s="47">
        <v>5.0</v>
      </c>
      <c r="L28" s="47">
        <v>5.0</v>
      </c>
      <c r="M28" s="47"/>
      <c r="N28" s="47">
        <v>4.0</v>
      </c>
      <c r="O28" s="47">
        <v>4.0</v>
      </c>
      <c r="P28" s="47"/>
      <c r="Q28" s="47">
        <v>5.0</v>
      </c>
      <c r="R28" s="47">
        <v>5.0</v>
      </c>
      <c r="S28" s="47"/>
      <c r="T28" s="47">
        <v>5.0</v>
      </c>
      <c r="U28" s="47">
        <v>5.0</v>
      </c>
      <c r="V28" s="47"/>
      <c r="W28" s="47">
        <v>3.0</v>
      </c>
      <c r="X28" s="47">
        <v>3.0</v>
      </c>
      <c r="Y28" s="47"/>
      <c r="Z28" s="47">
        <v>5.0</v>
      </c>
      <c r="AA28" s="47">
        <v>5.0</v>
      </c>
      <c r="AB28" s="24"/>
      <c r="AC28" s="24"/>
      <c r="AD28" s="24"/>
      <c r="AE28" s="24"/>
      <c r="AF28" s="24"/>
      <c r="AG28" s="24"/>
      <c r="AH28" s="17"/>
      <c r="AI28" s="17"/>
    </row>
    <row r="29" ht="42.75" customHeight="1">
      <c r="A29" s="23"/>
      <c r="B29" s="46" t="s">
        <v>88</v>
      </c>
      <c r="C29" s="46" t="s">
        <v>89</v>
      </c>
      <c r="D29" s="47"/>
      <c r="E29" s="47">
        <v>5.0</v>
      </c>
      <c r="F29" s="47">
        <v>5.0</v>
      </c>
      <c r="G29" s="47"/>
      <c r="H29" s="47">
        <v>5.0</v>
      </c>
      <c r="I29" s="47">
        <v>5.0</v>
      </c>
      <c r="J29" s="47"/>
      <c r="K29" s="47">
        <v>5.0</v>
      </c>
      <c r="L29" s="47">
        <v>5.0</v>
      </c>
      <c r="M29" s="47"/>
      <c r="N29" s="47">
        <v>4.0</v>
      </c>
      <c r="O29" s="47">
        <v>4.0</v>
      </c>
      <c r="P29" s="47"/>
      <c r="Q29" s="47">
        <v>5.0</v>
      </c>
      <c r="R29" s="47">
        <v>5.0</v>
      </c>
      <c r="S29" s="47"/>
      <c r="T29" s="47">
        <v>5.0</v>
      </c>
      <c r="U29" s="47">
        <v>5.0</v>
      </c>
      <c r="V29" s="47"/>
      <c r="W29" s="47">
        <v>3.0</v>
      </c>
      <c r="X29" s="47">
        <v>3.0</v>
      </c>
      <c r="Y29" s="47"/>
      <c r="Z29" s="47">
        <v>5.0</v>
      </c>
      <c r="AA29" s="47">
        <v>5.0</v>
      </c>
      <c r="AB29" s="24"/>
      <c r="AC29" s="24"/>
      <c r="AD29" s="24"/>
      <c r="AE29" s="24"/>
      <c r="AF29" s="24"/>
      <c r="AG29" s="24"/>
      <c r="AH29" s="17"/>
      <c r="AI29" s="17"/>
    </row>
    <row r="30" ht="24.75" customHeight="1">
      <c r="A30" s="14"/>
      <c r="B30" s="46" t="s">
        <v>105</v>
      </c>
      <c r="C30" s="46" t="s">
        <v>106</v>
      </c>
      <c r="D30" s="47"/>
      <c r="E30" s="47"/>
      <c r="F30" s="47">
        <v>5.0</v>
      </c>
      <c r="G30" s="47"/>
      <c r="H30" s="47"/>
      <c r="I30" s="47">
        <v>5.0</v>
      </c>
      <c r="J30" s="47"/>
      <c r="K30" s="47"/>
      <c r="L30" s="47">
        <v>5.0</v>
      </c>
      <c r="M30" s="47"/>
      <c r="N30" s="47"/>
      <c r="O30" s="47">
        <v>4.0</v>
      </c>
      <c r="P30" s="47"/>
      <c r="Q30" s="47"/>
      <c r="R30" s="47">
        <v>5.0</v>
      </c>
      <c r="S30" s="47"/>
      <c r="T30" s="47"/>
      <c r="U30" s="47">
        <v>5.0</v>
      </c>
      <c r="V30" s="47"/>
      <c r="W30" s="47"/>
      <c r="X30" s="47">
        <v>3.0</v>
      </c>
      <c r="Y30" s="47"/>
      <c r="Z30" s="47"/>
      <c r="AA30" s="47">
        <v>5.0</v>
      </c>
      <c r="AB30" s="24"/>
      <c r="AC30" s="24"/>
      <c r="AD30" s="24"/>
      <c r="AE30" s="24"/>
      <c r="AF30" s="24"/>
      <c r="AG30" s="24"/>
      <c r="AH30" s="17"/>
      <c r="AI30" s="17"/>
    </row>
    <row r="31" ht="36.75" customHeight="1">
      <c r="A31" s="45" t="str">
        <f>'Step 2 Supporting Asset'!$A7</f>
        <v>Data recorder (Real-time data and historical data DB)</v>
      </c>
      <c r="B31" s="64" t="s">
        <v>84</v>
      </c>
      <c r="C31" s="65" t="s">
        <v>110</v>
      </c>
      <c r="D31" s="66"/>
      <c r="E31" s="66">
        <v>5.0</v>
      </c>
      <c r="F31" s="66">
        <v>5.0</v>
      </c>
      <c r="G31" s="66"/>
      <c r="H31" s="66">
        <v>5.0</v>
      </c>
      <c r="I31" s="66">
        <v>5.0</v>
      </c>
      <c r="J31" s="65"/>
      <c r="K31" s="65"/>
      <c r="L31" s="65"/>
      <c r="M31" s="65"/>
      <c r="N31" s="65"/>
      <c r="O31" s="65"/>
      <c r="P31" s="66"/>
      <c r="Q31" s="66">
        <v>5.0</v>
      </c>
      <c r="R31" s="66">
        <v>5.0</v>
      </c>
      <c r="S31" s="65"/>
      <c r="T31" s="65"/>
      <c r="U31" s="65"/>
      <c r="V31" s="66"/>
      <c r="W31" s="66">
        <v>3.0</v>
      </c>
      <c r="X31" s="66">
        <v>3.0</v>
      </c>
      <c r="Y31" s="66"/>
      <c r="Z31" s="66">
        <v>5.0</v>
      </c>
      <c r="AA31" s="66">
        <v>5.0</v>
      </c>
      <c r="AB31" s="65"/>
      <c r="AC31" s="65"/>
      <c r="AD31" s="65"/>
      <c r="AE31" s="65"/>
      <c r="AF31" s="65"/>
      <c r="AG31" s="65"/>
      <c r="AH31" s="17"/>
      <c r="AI31" s="17"/>
    </row>
    <row r="32" ht="40.5" customHeight="1">
      <c r="A32" s="23"/>
      <c r="B32" s="64" t="s">
        <v>94</v>
      </c>
      <c r="C32" s="65" t="s">
        <v>82</v>
      </c>
      <c r="D32" s="66">
        <v>3.0</v>
      </c>
      <c r="E32" s="66">
        <v>5.0</v>
      </c>
      <c r="F32" s="66">
        <v>5.0</v>
      </c>
      <c r="G32" s="66">
        <v>3.0</v>
      </c>
      <c r="H32" s="66">
        <v>5.0</v>
      </c>
      <c r="I32" s="66">
        <v>5.0</v>
      </c>
      <c r="J32" s="65"/>
      <c r="K32" s="65"/>
      <c r="L32" s="65"/>
      <c r="M32" s="65"/>
      <c r="N32" s="65"/>
      <c r="O32" s="65"/>
      <c r="P32" s="66">
        <v>3.0</v>
      </c>
      <c r="Q32" s="66">
        <v>5.0</v>
      </c>
      <c r="R32" s="66">
        <v>5.0</v>
      </c>
      <c r="S32" s="65"/>
      <c r="T32" s="65"/>
      <c r="U32" s="65"/>
      <c r="V32" s="66">
        <v>2.0</v>
      </c>
      <c r="W32" s="66">
        <v>3.0</v>
      </c>
      <c r="X32" s="66">
        <v>3.0</v>
      </c>
      <c r="Y32" s="66">
        <v>2.0</v>
      </c>
      <c r="Z32" s="66">
        <v>5.0</v>
      </c>
      <c r="AA32" s="66">
        <v>5.0</v>
      </c>
      <c r="AB32" s="65"/>
      <c r="AC32" s="65"/>
      <c r="AD32" s="65"/>
      <c r="AE32" s="65"/>
      <c r="AF32" s="65"/>
      <c r="AG32" s="65"/>
      <c r="AH32" s="17"/>
      <c r="AI32" s="17"/>
    </row>
    <row r="33" ht="65.25" customHeight="1">
      <c r="A33" s="14"/>
      <c r="B33" s="64" t="s">
        <v>112</v>
      </c>
      <c r="C33" s="65" t="s">
        <v>113</v>
      </c>
      <c r="D33" s="66"/>
      <c r="E33" s="66">
        <v>5.0</v>
      </c>
      <c r="F33" s="66">
        <v>5.0</v>
      </c>
      <c r="G33" s="66"/>
      <c r="H33" s="66">
        <v>5.0</v>
      </c>
      <c r="I33" s="66">
        <v>5.0</v>
      </c>
      <c r="J33" s="65"/>
      <c r="K33" s="65"/>
      <c r="L33" s="65"/>
      <c r="M33" s="65"/>
      <c r="N33" s="65"/>
      <c r="O33" s="65"/>
      <c r="P33" s="66"/>
      <c r="Q33" s="66">
        <v>5.0</v>
      </c>
      <c r="R33" s="66">
        <v>5.0</v>
      </c>
      <c r="S33" s="65"/>
      <c r="T33" s="65"/>
      <c r="U33" s="65"/>
      <c r="V33" s="66"/>
      <c r="W33" s="66">
        <v>3.0</v>
      </c>
      <c r="X33" s="66">
        <v>3.0</v>
      </c>
      <c r="Y33" s="66"/>
      <c r="Z33" s="66">
        <v>5.0</v>
      </c>
      <c r="AA33" s="66">
        <v>5.0</v>
      </c>
      <c r="AB33" s="65"/>
      <c r="AC33" s="65"/>
      <c r="AD33" s="65"/>
      <c r="AE33" s="65"/>
      <c r="AF33" s="65"/>
      <c r="AG33" s="65"/>
      <c r="AH33" s="17"/>
      <c r="AI33" s="17"/>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row>
  </sheetData>
  <mergeCells count="27">
    <mergeCell ref="AB4:AD4"/>
    <mergeCell ref="G4:I4"/>
    <mergeCell ref="J4:L4"/>
    <mergeCell ref="M4:O4"/>
    <mergeCell ref="P4:R4"/>
    <mergeCell ref="S4:U4"/>
    <mergeCell ref="V4:X4"/>
    <mergeCell ref="Y4:AA4"/>
    <mergeCell ref="A24:A26"/>
    <mergeCell ref="A27:A30"/>
    <mergeCell ref="A31:A33"/>
    <mergeCell ref="A2:C2"/>
    <mergeCell ref="A7:A12"/>
    <mergeCell ref="A13:A16"/>
    <mergeCell ref="A17:A23"/>
    <mergeCell ref="B17:B18"/>
    <mergeCell ref="A3:A5"/>
    <mergeCell ref="B3:B5"/>
    <mergeCell ref="C3:C5"/>
    <mergeCell ref="A6:C6"/>
    <mergeCell ref="AI7:AI8"/>
    <mergeCell ref="AE4:AG4"/>
    <mergeCell ref="A1:C1"/>
    <mergeCell ref="D1:AG1"/>
    <mergeCell ref="D2:AG2"/>
    <mergeCell ref="D3:AG3"/>
    <mergeCell ref="D4:F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6.0"/>
    <col customWidth="1" min="2" max="2" width="25.14"/>
    <col customWidth="1" min="3" max="3" width="26.14"/>
    <col customWidth="1" min="4" max="33" width="4.0"/>
    <col customWidth="1" min="34" max="35" width="14.29"/>
    <col customWidth="1" min="36" max="36" width="36.57"/>
  </cols>
  <sheetData>
    <row r="1" ht="18.75" customHeight="1">
      <c r="A1" s="1" t="s">
        <v>72</v>
      </c>
      <c r="B1" s="2"/>
      <c r="C1" s="2"/>
      <c r="D1" s="40"/>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4"/>
    </row>
    <row r="2" ht="19.5" customHeight="1">
      <c r="A2" s="10" t="s">
        <v>73</v>
      </c>
      <c r="B2" s="10" t="s">
        <v>74</v>
      </c>
      <c r="C2" s="10" t="s">
        <v>75</v>
      </c>
      <c r="D2" s="41" t="s">
        <v>76</v>
      </c>
      <c r="E2" s="2"/>
      <c r="F2" s="2"/>
      <c r="G2" s="2"/>
      <c r="H2" s="2"/>
      <c r="I2" s="2"/>
      <c r="J2" s="2"/>
      <c r="K2" s="2"/>
      <c r="L2" s="2"/>
      <c r="M2" s="2"/>
      <c r="N2" s="2"/>
      <c r="O2" s="2"/>
      <c r="P2" s="2"/>
      <c r="Q2" s="2"/>
      <c r="R2" s="2"/>
      <c r="S2" s="2"/>
      <c r="T2" s="2"/>
      <c r="U2" s="2"/>
      <c r="V2" s="2"/>
      <c r="W2" s="2"/>
      <c r="X2" s="2"/>
      <c r="Y2" s="2"/>
      <c r="Z2" s="2"/>
      <c r="AA2" s="2"/>
      <c r="AB2" s="2"/>
      <c r="AC2" s="2"/>
      <c r="AD2" s="2"/>
      <c r="AE2" s="2"/>
      <c r="AF2" s="2"/>
      <c r="AG2" s="3"/>
      <c r="AH2" s="10" t="s">
        <v>78</v>
      </c>
      <c r="AI2" s="10" t="s">
        <v>79</v>
      </c>
      <c r="AJ2" s="4"/>
    </row>
    <row r="3" ht="176.25" customHeight="1">
      <c r="A3" s="23"/>
      <c r="B3" s="23"/>
      <c r="C3" s="23"/>
      <c r="D3" s="43" t="str">
        <f>'Step 1.1 Primary Assets'!$A$4&amp;": "&amp;'Step 1.1 Primary Assets'!$B$4</f>
        <v>PA1: Visual reproduction of aerodrome</v>
      </c>
      <c r="E3" s="2"/>
      <c r="F3" s="3"/>
      <c r="G3" s="43" t="str">
        <f>'Step 1.1 Primary Assets'!$A$6&amp;": "&amp;'Step 1.1 Primary Assets'!$B$6</f>
        <v>PA2: Audio reproduction of aerodrome</v>
      </c>
      <c r="H3" s="2"/>
      <c r="I3" s="3"/>
      <c r="J3" s="43" t="str">
        <f>'Step 1.1 Primary Assets'!$A$8&amp;": "&amp;'Step 1.1 Primary Assets'!$B$8</f>
        <v>PA3: Binocular feature</v>
      </c>
      <c r="K3" s="2"/>
      <c r="L3" s="3"/>
      <c r="M3" s="43" t="str">
        <f>'Step 1.1 Primary Assets'!$A$10&amp;": "&amp;'Step 1.1 Primary Assets'!$B$10</f>
        <v>PA4: Runway, taxiway control (added the remote control of signal lamps system)</v>
      </c>
      <c r="N3" s="2"/>
      <c r="O3" s="3"/>
      <c r="P3" s="43" t="str">
        <f>'Step 1.1 Primary Assets'!$A$12&amp;": "&amp;'Step 1.1 Primary Assets'!$B$12</f>
        <v>PA5: Sensors data (data from the sensor network)</v>
      </c>
      <c r="Q3" s="2"/>
      <c r="R3" s="3"/>
      <c r="S3" s="43" t="str">
        <f>'Step 1.1 Primary Assets'!$A$14&amp;": "&amp;'Step 1.1 Primary Assets'!$B$14</f>
        <v>PA6: Informations between ROVT and Air-ground/Surf -Ground</v>
      </c>
      <c r="T3" s="2"/>
      <c r="U3" s="3"/>
      <c r="V3" s="43" t="str">
        <f>'Step 1.1 Primary Assets'!$A$16&amp;": "&amp;'Step 1.1 Primary Assets'!$B$16</f>
        <v>PA7: Historical data of the system status (the technical system status monitoring has been upgraded)</v>
      </c>
      <c r="W3" s="2"/>
      <c r="X3" s="3"/>
      <c r="Y3" s="43" t="str">
        <f>'Step 1.1 Primary Assets'!$A$16&amp;": "&amp;'Step 1.1 Primary Assets'!$B$18</f>
        <v>PA7: Overall system status monitor</v>
      </c>
      <c r="Z3" s="2"/>
      <c r="AA3" s="3"/>
      <c r="AB3" s="43" t="str">
        <f>'Step 1.1 Primary Assets'!$A$16&amp;": "&amp;'Step 1.1 Primary Assets'!$B$20</f>
        <v>PA7: Communication Services (Air -Ground , Surf-Ground)</v>
      </c>
      <c r="AC3" s="2"/>
      <c r="AD3" s="3"/>
      <c r="AE3" s="43"/>
      <c r="AF3" s="2"/>
      <c r="AG3" s="3"/>
      <c r="AH3" s="23"/>
      <c r="AI3" s="23"/>
      <c r="AJ3" s="4"/>
    </row>
    <row r="4" ht="34.5" customHeight="1">
      <c r="A4" s="14"/>
      <c r="B4" s="14"/>
      <c r="C4" s="14"/>
      <c r="D4" s="24" t="s">
        <v>29</v>
      </c>
      <c r="E4" s="24" t="s">
        <v>47</v>
      </c>
      <c r="F4" s="24" t="s">
        <v>50</v>
      </c>
      <c r="G4" s="24" t="s">
        <v>29</v>
      </c>
      <c r="H4" s="24" t="s">
        <v>47</v>
      </c>
      <c r="I4" s="24" t="s">
        <v>50</v>
      </c>
      <c r="J4" s="24" t="s">
        <v>29</v>
      </c>
      <c r="K4" s="24" t="s">
        <v>47</v>
      </c>
      <c r="L4" s="24" t="s">
        <v>50</v>
      </c>
      <c r="M4" s="24" t="s">
        <v>29</v>
      </c>
      <c r="N4" s="24" t="s">
        <v>47</v>
      </c>
      <c r="O4" s="24" t="s">
        <v>50</v>
      </c>
      <c r="P4" s="24" t="s">
        <v>29</v>
      </c>
      <c r="Q4" s="24" t="s">
        <v>47</v>
      </c>
      <c r="R4" s="24" t="s">
        <v>50</v>
      </c>
      <c r="S4" s="24" t="s">
        <v>29</v>
      </c>
      <c r="T4" s="24" t="s">
        <v>47</v>
      </c>
      <c r="U4" s="24" t="s">
        <v>50</v>
      </c>
      <c r="V4" s="24" t="s">
        <v>29</v>
      </c>
      <c r="W4" s="24" t="s">
        <v>47</v>
      </c>
      <c r="X4" s="24" t="s">
        <v>50</v>
      </c>
      <c r="Y4" s="24"/>
      <c r="Z4" s="24"/>
      <c r="AA4" s="24"/>
      <c r="AB4" s="24"/>
      <c r="AC4" s="24"/>
      <c r="AD4" s="24"/>
      <c r="AE4" s="24"/>
      <c r="AF4" s="24"/>
      <c r="AG4" s="24"/>
      <c r="AH4" s="14"/>
      <c r="AI4" s="14"/>
      <c r="AJ4" s="44"/>
    </row>
    <row r="5" ht="20.25" customHeight="1">
      <c r="A5" s="45" t="str">
        <f>'Step 2 Supporting Asset'!$A4</f>
        <v>CWP HMI</v>
      </c>
      <c r="B5" s="46" t="s">
        <v>81</v>
      </c>
      <c r="C5" s="46" t="s">
        <v>82</v>
      </c>
      <c r="D5" s="47">
        <v>3.0</v>
      </c>
      <c r="E5" s="47">
        <v>5.0</v>
      </c>
      <c r="F5" s="47">
        <v>5.0</v>
      </c>
      <c r="G5" s="47">
        <v>3.0</v>
      </c>
      <c r="H5" s="47">
        <v>5.0</v>
      </c>
      <c r="I5" s="47">
        <v>5.0</v>
      </c>
      <c r="J5" s="49">
        <v>2.0</v>
      </c>
      <c r="K5" s="47">
        <v>5.0</v>
      </c>
      <c r="L5" s="47">
        <v>5.0</v>
      </c>
      <c r="M5" s="49">
        <v>2.0</v>
      </c>
      <c r="N5" s="47">
        <v>4.0</v>
      </c>
      <c r="O5" s="47">
        <v>4.0</v>
      </c>
      <c r="P5" s="47">
        <v>3.0</v>
      </c>
      <c r="Q5" s="47">
        <v>5.0</v>
      </c>
      <c r="R5" s="47">
        <v>5.0</v>
      </c>
      <c r="S5" s="47">
        <v>3.0</v>
      </c>
      <c r="T5" s="47">
        <v>5.0</v>
      </c>
      <c r="U5" s="47">
        <v>5.0</v>
      </c>
      <c r="V5" s="24"/>
      <c r="W5" s="24"/>
      <c r="X5" s="24"/>
      <c r="Y5" s="24"/>
      <c r="Z5" s="24"/>
      <c r="AA5" s="24"/>
      <c r="AB5" s="24"/>
      <c r="AC5" s="24"/>
      <c r="AD5" s="24"/>
      <c r="AE5" s="24"/>
      <c r="AF5" s="24"/>
      <c r="AG5" s="24"/>
      <c r="AH5" s="50">
        <f t="shared" ref="AH5:AH22" si="1">MAX(D5:AG5)</f>
        <v>5</v>
      </c>
      <c r="AI5" s="51">
        <f t="shared" ref="AI5:AI7" si="2">AH5</f>
        <v>5</v>
      </c>
      <c r="AJ5" s="35"/>
    </row>
    <row r="6" ht="20.25" customHeight="1">
      <c r="A6" s="23"/>
      <c r="B6" s="46" t="s">
        <v>84</v>
      </c>
      <c r="C6" s="46" t="s">
        <v>85</v>
      </c>
      <c r="D6" s="47"/>
      <c r="E6" s="47">
        <v>5.0</v>
      </c>
      <c r="F6" s="47">
        <v>5.0</v>
      </c>
      <c r="G6" s="47"/>
      <c r="H6" s="47">
        <v>5.0</v>
      </c>
      <c r="I6" s="47">
        <v>5.0</v>
      </c>
      <c r="J6" s="47"/>
      <c r="K6" s="47">
        <v>5.0</v>
      </c>
      <c r="L6" s="47">
        <v>5.0</v>
      </c>
      <c r="M6" s="47"/>
      <c r="N6" s="47">
        <v>4.0</v>
      </c>
      <c r="O6" s="47">
        <v>4.0</v>
      </c>
      <c r="P6" s="47"/>
      <c r="Q6" s="47">
        <v>5.0</v>
      </c>
      <c r="R6" s="47">
        <v>5.0</v>
      </c>
      <c r="S6" s="47"/>
      <c r="T6" s="47">
        <v>5.0</v>
      </c>
      <c r="U6" s="47">
        <v>5.0</v>
      </c>
      <c r="V6" s="24"/>
      <c r="W6" s="24"/>
      <c r="X6" s="24"/>
      <c r="Y6" s="24"/>
      <c r="Z6" s="24"/>
      <c r="AA6" s="24"/>
      <c r="AB6" s="24"/>
      <c r="AC6" s="24"/>
      <c r="AD6" s="24"/>
      <c r="AE6" s="24"/>
      <c r="AF6" s="24"/>
      <c r="AG6" s="24"/>
      <c r="AH6" s="50">
        <f t="shared" si="1"/>
        <v>5</v>
      </c>
      <c r="AI6" s="51">
        <f t="shared" si="2"/>
        <v>5</v>
      </c>
    </row>
    <row r="7" ht="20.25" customHeight="1">
      <c r="A7" s="23"/>
      <c r="B7" s="46" t="s">
        <v>86</v>
      </c>
      <c r="C7" s="46" t="s">
        <v>87</v>
      </c>
      <c r="D7" s="47"/>
      <c r="E7" s="47">
        <v>5.0</v>
      </c>
      <c r="F7" s="47">
        <v>5.0</v>
      </c>
      <c r="G7" s="47"/>
      <c r="H7" s="47">
        <v>5.0</v>
      </c>
      <c r="I7" s="47">
        <v>5.0</v>
      </c>
      <c r="J7" s="47"/>
      <c r="K7" s="47">
        <v>5.0</v>
      </c>
      <c r="L7" s="47">
        <v>5.0</v>
      </c>
      <c r="M7" s="47"/>
      <c r="N7" s="47">
        <v>4.0</v>
      </c>
      <c r="O7" s="47">
        <v>4.0</v>
      </c>
      <c r="P7" s="47"/>
      <c r="Q7" s="47">
        <v>5.0</v>
      </c>
      <c r="R7" s="47">
        <v>5.0</v>
      </c>
      <c r="S7" s="47"/>
      <c r="T7" s="47">
        <v>5.0</v>
      </c>
      <c r="U7" s="47">
        <v>5.0</v>
      </c>
      <c r="V7" s="24"/>
      <c r="W7" s="24"/>
      <c r="X7" s="24"/>
      <c r="Y7" s="24"/>
      <c r="Z7" s="24"/>
      <c r="AA7" s="24"/>
      <c r="AB7" s="24"/>
      <c r="AC7" s="24"/>
      <c r="AD7" s="24"/>
      <c r="AE7" s="24"/>
      <c r="AF7" s="24"/>
      <c r="AG7" s="24"/>
      <c r="AH7" s="50">
        <f t="shared" si="1"/>
        <v>5</v>
      </c>
      <c r="AI7" s="51">
        <f t="shared" si="2"/>
        <v>5</v>
      </c>
    </row>
    <row r="8" ht="20.25" customHeight="1">
      <c r="A8" s="23"/>
      <c r="B8" s="46" t="s">
        <v>88</v>
      </c>
      <c r="C8" s="46" t="s">
        <v>89</v>
      </c>
      <c r="D8" s="47"/>
      <c r="E8" s="47">
        <v>5.0</v>
      </c>
      <c r="F8" s="47">
        <v>5.0</v>
      </c>
      <c r="G8" s="47"/>
      <c r="H8" s="47">
        <v>5.0</v>
      </c>
      <c r="I8" s="47">
        <v>5.0</v>
      </c>
      <c r="J8" s="47"/>
      <c r="K8" s="47">
        <v>5.0</v>
      </c>
      <c r="L8" s="47">
        <v>5.0</v>
      </c>
      <c r="M8" s="47"/>
      <c r="N8" s="47">
        <v>4.0</v>
      </c>
      <c r="O8" s="47">
        <v>4.0</v>
      </c>
      <c r="P8" s="47"/>
      <c r="Q8" s="47">
        <v>5.0</v>
      </c>
      <c r="R8" s="47">
        <v>5.0</v>
      </c>
      <c r="S8" s="47"/>
      <c r="T8" s="47">
        <v>5.0</v>
      </c>
      <c r="U8" s="47">
        <v>5.0</v>
      </c>
      <c r="V8" s="24"/>
      <c r="W8" s="24"/>
      <c r="X8" s="24"/>
      <c r="Y8" s="24"/>
      <c r="Z8" s="24"/>
      <c r="AA8" s="24"/>
      <c r="AB8" s="24"/>
      <c r="AC8" s="24"/>
      <c r="AD8" s="24"/>
      <c r="AE8" s="24"/>
      <c r="AF8" s="24"/>
      <c r="AG8" s="24"/>
      <c r="AH8" s="50">
        <f t="shared" si="1"/>
        <v>5</v>
      </c>
      <c r="AI8" s="51">
        <v>5.0</v>
      </c>
    </row>
    <row r="9" ht="33.75" customHeight="1">
      <c r="A9" s="23"/>
      <c r="B9" s="46" t="s">
        <v>90</v>
      </c>
      <c r="C9" s="46" t="s">
        <v>91</v>
      </c>
      <c r="D9" s="47">
        <v>3.0</v>
      </c>
      <c r="E9" s="47">
        <v>5.0</v>
      </c>
      <c r="F9" s="47">
        <v>5.0</v>
      </c>
      <c r="G9" s="47">
        <v>3.0</v>
      </c>
      <c r="H9" s="47">
        <v>5.0</v>
      </c>
      <c r="I9" s="47">
        <v>5.0</v>
      </c>
      <c r="J9" s="49">
        <v>2.0</v>
      </c>
      <c r="K9" s="47">
        <v>5.0</v>
      </c>
      <c r="L9" s="47">
        <v>5.0</v>
      </c>
      <c r="M9" s="49">
        <v>2.0</v>
      </c>
      <c r="N9" s="47">
        <v>4.0</v>
      </c>
      <c r="O9" s="47">
        <v>4.0</v>
      </c>
      <c r="P9" s="47">
        <v>3.0</v>
      </c>
      <c r="Q9" s="47"/>
      <c r="R9" s="47">
        <v>5.0</v>
      </c>
      <c r="S9" s="47">
        <v>3.0</v>
      </c>
      <c r="T9" s="47">
        <v>5.0</v>
      </c>
      <c r="U9" s="47">
        <v>5.0</v>
      </c>
      <c r="V9" s="24"/>
      <c r="W9" s="24"/>
      <c r="X9" s="24"/>
      <c r="Y9" s="24"/>
      <c r="Z9" s="24"/>
      <c r="AA9" s="24"/>
      <c r="AB9" s="24"/>
      <c r="AC9" s="24"/>
      <c r="AD9" s="24"/>
      <c r="AE9" s="24"/>
      <c r="AF9" s="24"/>
      <c r="AG9" s="24"/>
      <c r="AH9" s="50">
        <f t="shared" si="1"/>
        <v>5</v>
      </c>
      <c r="AI9" s="51">
        <f t="shared" ref="AI9:AI14" si="3">AH9</f>
        <v>5</v>
      </c>
    </row>
    <row r="10" ht="20.25" customHeight="1">
      <c r="A10" s="14"/>
      <c r="B10" s="46" t="s">
        <v>92</v>
      </c>
      <c r="C10" s="46" t="s">
        <v>93</v>
      </c>
      <c r="D10" s="47">
        <v>3.0</v>
      </c>
      <c r="E10" s="47">
        <v>5.0</v>
      </c>
      <c r="F10" s="47">
        <v>5.0</v>
      </c>
      <c r="G10" s="47">
        <v>3.0</v>
      </c>
      <c r="H10" s="47">
        <v>5.0</v>
      </c>
      <c r="I10" s="47">
        <v>5.0</v>
      </c>
      <c r="J10" s="49">
        <v>2.0</v>
      </c>
      <c r="K10" s="47">
        <v>5.0</v>
      </c>
      <c r="L10" s="47">
        <v>5.0</v>
      </c>
      <c r="M10" s="49">
        <v>2.0</v>
      </c>
      <c r="N10" s="47">
        <v>4.0</v>
      </c>
      <c r="O10" s="47">
        <v>4.0</v>
      </c>
      <c r="P10" s="47">
        <v>3.0</v>
      </c>
      <c r="Q10" s="47">
        <v>5.0</v>
      </c>
      <c r="R10" s="47">
        <v>5.0</v>
      </c>
      <c r="S10" s="47">
        <v>3.0</v>
      </c>
      <c r="T10" s="47">
        <v>5.0</v>
      </c>
      <c r="U10" s="47">
        <v>5.0</v>
      </c>
      <c r="V10" s="24"/>
      <c r="W10" s="24"/>
      <c r="X10" s="24"/>
      <c r="Y10" s="24"/>
      <c r="Z10" s="24"/>
      <c r="AA10" s="24"/>
      <c r="AB10" s="24"/>
      <c r="AC10" s="24"/>
      <c r="AD10" s="24"/>
      <c r="AE10" s="24"/>
      <c r="AF10" s="24"/>
      <c r="AG10" s="24"/>
      <c r="AH10" s="50">
        <f t="shared" si="1"/>
        <v>5</v>
      </c>
      <c r="AI10" s="51">
        <f t="shared" si="3"/>
        <v>5</v>
      </c>
    </row>
    <row r="11" ht="20.25" customHeight="1">
      <c r="A11" s="45" t="str">
        <f>'Step 2 Supporting Asset'!$A5</f>
        <v>Technical system status monitor (sensors and system monitor)</v>
      </c>
      <c r="B11" s="46" t="s">
        <v>94</v>
      </c>
      <c r="C11" s="46" t="s">
        <v>82</v>
      </c>
      <c r="D11" s="52"/>
      <c r="E11" s="52"/>
      <c r="F11" s="52"/>
      <c r="G11" s="52"/>
      <c r="H11" s="52"/>
      <c r="I11" s="52"/>
      <c r="J11" s="52"/>
      <c r="K11" s="52"/>
      <c r="L11" s="52"/>
      <c r="M11" s="52"/>
      <c r="N11" s="52"/>
      <c r="O11" s="52"/>
      <c r="P11" s="53">
        <v>3.0</v>
      </c>
      <c r="Q11" s="53">
        <v>5.0</v>
      </c>
      <c r="R11" s="53">
        <v>5.0</v>
      </c>
      <c r="S11" s="52"/>
      <c r="T11" s="52"/>
      <c r="U11" s="52"/>
      <c r="V11" s="53">
        <v>2.0</v>
      </c>
      <c r="W11" s="53">
        <v>3.0</v>
      </c>
      <c r="X11" s="53">
        <v>3.0</v>
      </c>
      <c r="Y11" s="53">
        <v>2.0</v>
      </c>
      <c r="Z11" s="53">
        <v>5.0</v>
      </c>
      <c r="AA11" s="53">
        <v>5.0</v>
      </c>
      <c r="AB11" s="52"/>
      <c r="AC11" s="52"/>
      <c r="AD11" s="52"/>
      <c r="AE11" s="52"/>
      <c r="AF11" s="52"/>
      <c r="AG11" s="52"/>
      <c r="AH11" s="50">
        <f t="shared" si="1"/>
        <v>5</v>
      </c>
      <c r="AI11" s="51">
        <f t="shared" si="3"/>
        <v>5</v>
      </c>
      <c r="AJ11" s="55"/>
    </row>
    <row r="12" ht="20.25" customHeight="1">
      <c r="A12" s="23"/>
      <c r="B12" s="46" t="s">
        <v>84</v>
      </c>
      <c r="C12" s="46" t="s">
        <v>85</v>
      </c>
      <c r="D12" s="52"/>
      <c r="E12" s="52"/>
      <c r="F12" s="52"/>
      <c r="G12" s="52"/>
      <c r="H12" s="52"/>
      <c r="I12" s="52"/>
      <c r="J12" s="52"/>
      <c r="K12" s="52"/>
      <c r="L12" s="52"/>
      <c r="M12" s="52"/>
      <c r="N12" s="52"/>
      <c r="O12" s="52"/>
      <c r="P12" s="53"/>
      <c r="Q12" s="53">
        <v>5.0</v>
      </c>
      <c r="R12" s="53">
        <v>5.0</v>
      </c>
      <c r="S12" s="52"/>
      <c r="T12" s="52"/>
      <c r="U12" s="52"/>
      <c r="V12" s="53"/>
      <c r="W12" s="53">
        <v>3.0</v>
      </c>
      <c r="X12" s="53">
        <v>3.0</v>
      </c>
      <c r="Y12" s="53"/>
      <c r="Z12" s="53">
        <v>5.0</v>
      </c>
      <c r="AA12" s="53">
        <v>5.0</v>
      </c>
      <c r="AB12" s="52"/>
      <c r="AC12" s="52"/>
      <c r="AD12" s="52"/>
      <c r="AE12" s="52"/>
      <c r="AF12" s="52"/>
      <c r="AG12" s="52"/>
      <c r="AH12" s="50">
        <f t="shared" si="1"/>
        <v>5</v>
      </c>
      <c r="AI12" s="51">
        <f t="shared" si="3"/>
        <v>5</v>
      </c>
    </row>
    <row r="13" ht="20.25" customHeight="1">
      <c r="A13" s="23"/>
      <c r="B13" s="46" t="s">
        <v>92</v>
      </c>
      <c r="C13" s="46" t="s">
        <v>93</v>
      </c>
      <c r="D13" s="52"/>
      <c r="E13" s="52"/>
      <c r="F13" s="52"/>
      <c r="G13" s="52"/>
      <c r="H13" s="52"/>
      <c r="I13" s="52"/>
      <c r="J13" s="52"/>
      <c r="K13" s="52"/>
      <c r="L13" s="52"/>
      <c r="M13" s="52"/>
      <c r="N13" s="52"/>
      <c r="O13" s="52"/>
      <c r="P13" s="53">
        <v>3.0</v>
      </c>
      <c r="Q13" s="53">
        <v>5.0</v>
      </c>
      <c r="R13" s="53">
        <v>5.0</v>
      </c>
      <c r="S13" s="52"/>
      <c r="T13" s="52"/>
      <c r="U13" s="52"/>
      <c r="V13" s="53">
        <v>2.0</v>
      </c>
      <c r="W13" s="53">
        <v>3.0</v>
      </c>
      <c r="X13" s="53">
        <v>3.0</v>
      </c>
      <c r="Y13" s="53">
        <v>2.0</v>
      </c>
      <c r="Z13" s="53">
        <v>5.0</v>
      </c>
      <c r="AA13" s="53">
        <v>5.0</v>
      </c>
      <c r="AB13" s="52"/>
      <c r="AC13" s="52"/>
      <c r="AD13" s="52"/>
      <c r="AE13" s="52"/>
      <c r="AF13" s="52"/>
      <c r="AG13" s="52"/>
      <c r="AH13" s="50">
        <f t="shared" si="1"/>
        <v>5</v>
      </c>
      <c r="AI13" s="51">
        <f t="shared" si="3"/>
        <v>5</v>
      </c>
    </row>
    <row r="14" ht="78.0" customHeight="1">
      <c r="A14" s="14"/>
      <c r="B14" s="46" t="s">
        <v>97</v>
      </c>
      <c r="C14" s="46" t="s">
        <v>98</v>
      </c>
      <c r="D14" s="52"/>
      <c r="E14" s="52"/>
      <c r="F14" s="52"/>
      <c r="G14" s="52"/>
      <c r="H14" s="52"/>
      <c r="I14" s="52"/>
      <c r="J14" s="52"/>
      <c r="K14" s="52"/>
      <c r="L14" s="52"/>
      <c r="M14" s="52"/>
      <c r="N14" s="52"/>
      <c r="O14" s="52"/>
      <c r="P14" s="53">
        <v>3.0</v>
      </c>
      <c r="Q14" s="53">
        <v>5.0</v>
      </c>
      <c r="R14" s="53">
        <v>5.0</v>
      </c>
      <c r="S14" s="52"/>
      <c r="T14" s="52"/>
      <c r="U14" s="52"/>
      <c r="V14" s="53">
        <v>2.0</v>
      </c>
      <c r="W14" s="53">
        <v>3.0</v>
      </c>
      <c r="X14" s="53">
        <v>3.0</v>
      </c>
      <c r="Y14" s="53">
        <v>2.0</v>
      </c>
      <c r="Z14" s="53">
        <v>5.0</v>
      </c>
      <c r="AA14" s="53">
        <v>5.0</v>
      </c>
      <c r="AB14" s="52"/>
      <c r="AC14" s="52"/>
      <c r="AD14" s="52"/>
      <c r="AE14" s="52"/>
      <c r="AF14" s="52"/>
      <c r="AG14" s="52"/>
      <c r="AH14" s="50">
        <f t="shared" si="1"/>
        <v>5</v>
      </c>
      <c r="AI14" s="51">
        <f t="shared" si="3"/>
        <v>5</v>
      </c>
    </row>
    <row r="15" ht="58.5" customHeight="1">
      <c r="A15" s="45" t="str">
        <f>'Step 2 Supporting Asset'!$A6</f>
        <v>Communication lines (ending points of audio + video + sensor communication lines)</v>
      </c>
      <c r="B15" s="57" t="s">
        <v>99</v>
      </c>
      <c r="C15" s="46" t="s">
        <v>101</v>
      </c>
      <c r="D15" s="47">
        <v>3.0</v>
      </c>
      <c r="E15" s="47">
        <v>5.0</v>
      </c>
      <c r="F15" s="47">
        <v>5.0</v>
      </c>
      <c r="G15" s="47">
        <v>3.0</v>
      </c>
      <c r="H15" s="47">
        <v>5.0</v>
      </c>
      <c r="I15" s="47">
        <v>5.0</v>
      </c>
      <c r="J15" s="24"/>
      <c r="K15" s="24"/>
      <c r="L15" s="24"/>
      <c r="M15" s="49">
        <v>2.0</v>
      </c>
      <c r="N15" s="47">
        <v>4.0</v>
      </c>
      <c r="O15" s="47">
        <v>4.0</v>
      </c>
      <c r="P15" s="47">
        <v>3.0</v>
      </c>
      <c r="Q15" s="47">
        <v>5.0</v>
      </c>
      <c r="R15" s="47">
        <v>5.0</v>
      </c>
      <c r="S15" s="47">
        <v>3.0</v>
      </c>
      <c r="T15" s="47">
        <v>5.0</v>
      </c>
      <c r="U15" s="47">
        <v>5.0</v>
      </c>
      <c r="V15" s="24"/>
      <c r="W15" s="24"/>
      <c r="X15" s="24"/>
      <c r="Y15" s="47">
        <v>2.0</v>
      </c>
      <c r="Z15" s="47">
        <v>5.0</v>
      </c>
      <c r="AA15" s="47">
        <v>5.0</v>
      </c>
      <c r="AB15" s="47">
        <v>2.0</v>
      </c>
      <c r="AC15" s="47">
        <v>5.0</v>
      </c>
      <c r="AD15" s="47">
        <v>5.0</v>
      </c>
      <c r="AE15" s="24"/>
      <c r="AF15" s="24"/>
      <c r="AG15" s="24"/>
      <c r="AH15" s="50">
        <f t="shared" si="1"/>
        <v>5</v>
      </c>
      <c r="AI15" s="58">
        <v>4.0</v>
      </c>
      <c r="AJ15" s="55"/>
    </row>
    <row r="16" ht="28.5" customHeight="1">
      <c r="A16" s="23"/>
      <c r="B16" s="14"/>
      <c r="C16" s="46" t="s">
        <v>85</v>
      </c>
      <c r="D16" s="47">
        <v>3.0</v>
      </c>
      <c r="E16" s="47">
        <v>5.0</v>
      </c>
      <c r="F16" s="47">
        <v>5.0</v>
      </c>
      <c r="G16" s="47">
        <v>3.0</v>
      </c>
      <c r="H16" s="47">
        <v>5.0</v>
      </c>
      <c r="I16" s="47">
        <v>5.0</v>
      </c>
      <c r="J16" s="24"/>
      <c r="K16" s="24"/>
      <c r="L16" s="24"/>
      <c r="M16" s="49">
        <v>2.0</v>
      </c>
      <c r="N16" s="47">
        <v>4.0</v>
      </c>
      <c r="O16" s="47">
        <v>4.0</v>
      </c>
      <c r="P16" s="47">
        <v>3.0</v>
      </c>
      <c r="Q16" s="47">
        <v>5.0</v>
      </c>
      <c r="R16" s="47">
        <v>5.0</v>
      </c>
      <c r="S16" s="47">
        <v>3.0</v>
      </c>
      <c r="T16" s="47">
        <v>5.0</v>
      </c>
      <c r="U16" s="47">
        <v>5.0</v>
      </c>
      <c r="V16" s="24"/>
      <c r="W16" s="24"/>
      <c r="X16" s="24"/>
      <c r="Y16" s="47">
        <v>2.0</v>
      </c>
      <c r="Z16" s="47">
        <v>5.0</v>
      </c>
      <c r="AA16" s="47">
        <v>5.0</v>
      </c>
      <c r="AB16" s="47">
        <v>2.0</v>
      </c>
      <c r="AC16" s="47">
        <v>5.0</v>
      </c>
      <c r="AD16" s="47">
        <v>5.0</v>
      </c>
      <c r="AE16" s="24"/>
      <c r="AF16" s="24"/>
      <c r="AG16" s="24"/>
      <c r="AH16" s="50">
        <f t="shared" si="1"/>
        <v>5</v>
      </c>
      <c r="AI16" s="59">
        <v>4.0</v>
      </c>
    </row>
    <row r="17" ht="79.5" customHeight="1">
      <c r="A17" s="23"/>
      <c r="B17" s="46" t="s">
        <v>103</v>
      </c>
      <c r="C17" s="46" t="s">
        <v>104</v>
      </c>
      <c r="D17" s="47"/>
      <c r="E17" s="47"/>
      <c r="F17" s="47">
        <v>5.0</v>
      </c>
      <c r="G17" s="47"/>
      <c r="H17" s="47"/>
      <c r="I17" s="47">
        <v>5.0</v>
      </c>
      <c r="J17" s="24"/>
      <c r="K17" s="24"/>
      <c r="L17" s="24"/>
      <c r="M17" s="47"/>
      <c r="N17" s="47"/>
      <c r="O17" s="47">
        <v>4.0</v>
      </c>
      <c r="P17" s="47"/>
      <c r="Q17" s="47"/>
      <c r="R17" s="47">
        <v>5.0</v>
      </c>
      <c r="S17" s="47"/>
      <c r="T17" s="47"/>
      <c r="U17" s="47">
        <v>5.0</v>
      </c>
      <c r="V17" s="24"/>
      <c r="W17" s="24"/>
      <c r="X17" s="24"/>
      <c r="Y17" s="47"/>
      <c r="Z17" s="47"/>
      <c r="AA17" s="47">
        <v>5.0</v>
      </c>
      <c r="AB17" s="47"/>
      <c r="AC17" s="47"/>
      <c r="AD17" s="47">
        <v>5.0</v>
      </c>
      <c r="AE17" s="24"/>
      <c r="AF17" s="24"/>
      <c r="AG17" s="24"/>
      <c r="AH17" s="50">
        <f t="shared" si="1"/>
        <v>5</v>
      </c>
      <c r="AI17" s="60">
        <v>4.0</v>
      </c>
    </row>
    <row r="18" ht="79.5" customHeight="1">
      <c r="A18" s="23"/>
      <c r="B18" s="46" t="s">
        <v>86</v>
      </c>
      <c r="C18" s="46" t="s">
        <v>87</v>
      </c>
      <c r="D18" s="47"/>
      <c r="E18" s="47">
        <v>5.0</v>
      </c>
      <c r="F18" s="47">
        <v>5.0</v>
      </c>
      <c r="G18" s="47"/>
      <c r="H18" s="47">
        <v>5.0</v>
      </c>
      <c r="I18" s="47">
        <v>5.0</v>
      </c>
      <c r="J18" s="24"/>
      <c r="K18" s="24"/>
      <c r="L18" s="24"/>
      <c r="M18" s="47"/>
      <c r="N18" s="47">
        <v>4.0</v>
      </c>
      <c r="O18" s="47">
        <v>4.0</v>
      </c>
      <c r="P18" s="47"/>
      <c r="Q18" s="47">
        <v>5.0</v>
      </c>
      <c r="R18" s="47">
        <v>5.0</v>
      </c>
      <c r="S18" s="47"/>
      <c r="T18" s="47">
        <v>5.0</v>
      </c>
      <c r="U18" s="47">
        <v>5.0</v>
      </c>
      <c r="V18" s="24"/>
      <c r="W18" s="24"/>
      <c r="X18" s="24"/>
      <c r="Y18" s="47"/>
      <c r="Z18" s="47">
        <v>5.0</v>
      </c>
      <c r="AA18" s="47">
        <v>5.0</v>
      </c>
      <c r="AB18" s="47"/>
      <c r="AC18" s="47">
        <v>5.0</v>
      </c>
      <c r="AD18" s="47">
        <v>5.0</v>
      </c>
      <c r="AE18" s="24"/>
      <c r="AF18" s="24"/>
      <c r="AG18" s="24"/>
      <c r="AH18" s="50">
        <f t="shared" si="1"/>
        <v>5</v>
      </c>
      <c r="AI18" s="51">
        <v>5.0</v>
      </c>
    </row>
    <row r="19" ht="79.5" customHeight="1">
      <c r="A19" s="23"/>
      <c r="B19" s="46" t="s">
        <v>88</v>
      </c>
      <c r="C19" s="46" t="s">
        <v>89</v>
      </c>
      <c r="D19" s="47"/>
      <c r="E19" s="47">
        <v>5.0</v>
      </c>
      <c r="F19" s="47">
        <v>5.0</v>
      </c>
      <c r="G19" s="47"/>
      <c r="H19" s="47">
        <v>5.0</v>
      </c>
      <c r="I19" s="47">
        <v>5.0</v>
      </c>
      <c r="J19" s="24"/>
      <c r="K19" s="24"/>
      <c r="L19" s="24"/>
      <c r="M19" s="47"/>
      <c r="N19" s="47">
        <v>4.0</v>
      </c>
      <c r="O19" s="47">
        <v>4.0</v>
      </c>
      <c r="P19" s="47"/>
      <c r="Q19" s="47">
        <v>5.0</v>
      </c>
      <c r="R19" s="47">
        <v>5.0</v>
      </c>
      <c r="S19" s="47"/>
      <c r="T19" s="47">
        <v>5.0</v>
      </c>
      <c r="U19" s="47">
        <v>5.0</v>
      </c>
      <c r="V19" s="24"/>
      <c r="W19" s="24"/>
      <c r="X19" s="24"/>
      <c r="Y19" s="47"/>
      <c r="Z19" s="47">
        <v>5.0</v>
      </c>
      <c r="AA19" s="47">
        <v>5.0</v>
      </c>
      <c r="AB19" s="47"/>
      <c r="AC19" s="47">
        <v>5.0</v>
      </c>
      <c r="AD19" s="47">
        <v>5.0</v>
      </c>
      <c r="AE19" s="24"/>
      <c r="AF19" s="24"/>
      <c r="AG19" s="24"/>
      <c r="AH19" s="50">
        <f t="shared" si="1"/>
        <v>5</v>
      </c>
      <c r="AI19" s="51">
        <v>5.0</v>
      </c>
    </row>
    <row r="20" ht="79.5" customHeight="1">
      <c r="A20" s="23"/>
      <c r="B20" s="46" t="s">
        <v>105</v>
      </c>
      <c r="C20" s="46" t="s">
        <v>106</v>
      </c>
      <c r="D20" s="47"/>
      <c r="E20" s="47">
        <v>5.0</v>
      </c>
      <c r="F20" s="47">
        <v>5.0</v>
      </c>
      <c r="G20" s="47"/>
      <c r="H20" s="47">
        <v>5.0</v>
      </c>
      <c r="I20" s="47">
        <v>5.0</v>
      </c>
      <c r="J20" s="24"/>
      <c r="K20" s="24"/>
      <c r="L20" s="24"/>
      <c r="M20" s="47"/>
      <c r="N20" s="47"/>
      <c r="O20" s="47">
        <v>4.0</v>
      </c>
      <c r="P20" s="47"/>
      <c r="Q20" s="47">
        <v>5.0</v>
      </c>
      <c r="R20" s="47">
        <v>5.0</v>
      </c>
      <c r="S20" s="47"/>
      <c r="T20" s="47"/>
      <c r="U20" s="47">
        <v>5.0</v>
      </c>
      <c r="V20" s="24"/>
      <c r="W20" s="24"/>
      <c r="X20" s="24"/>
      <c r="Y20" s="47"/>
      <c r="Z20" s="47">
        <v>5.0</v>
      </c>
      <c r="AA20" s="47">
        <v>5.0</v>
      </c>
      <c r="AB20" s="47"/>
      <c r="AC20" s="47">
        <v>5.0</v>
      </c>
      <c r="AD20" s="47">
        <v>5.0</v>
      </c>
      <c r="AE20" s="24"/>
      <c r="AF20" s="24"/>
      <c r="AG20" s="24"/>
      <c r="AH20" s="50">
        <f t="shared" si="1"/>
        <v>5</v>
      </c>
      <c r="AI20" s="51">
        <v>5.0</v>
      </c>
    </row>
    <row r="21" ht="137.25" customHeight="1">
      <c r="A21" s="14"/>
      <c r="B21" s="46" t="s">
        <v>84</v>
      </c>
      <c r="C21" s="46" t="s">
        <v>85</v>
      </c>
      <c r="D21" s="47"/>
      <c r="E21" s="47">
        <v>5.0</v>
      </c>
      <c r="F21" s="47">
        <v>5.0</v>
      </c>
      <c r="G21" s="47"/>
      <c r="H21" s="47">
        <v>5.0</v>
      </c>
      <c r="I21" s="47">
        <v>5.0</v>
      </c>
      <c r="J21" s="24"/>
      <c r="K21" s="24"/>
      <c r="L21" s="24"/>
      <c r="M21" s="47"/>
      <c r="N21" s="47"/>
      <c r="O21" s="47"/>
      <c r="P21" s="47"/>
      <c r="Q21" s="47">
        <v>5.0</v>
      </c>
      <c r="R21" s="47">
        <v>5.0</v>
      </c>
      <c r="S21" s="47"/>
      <c r="T21" s="47">
        <v>5.0</v>
      </c>
      <c r="U21" s="47">
        <v>5.0</v>
      </c>
      <c r="V21" s="24"/>
      <c r="W21" s="24"/>
      <c r="X21" s="24"/>
      <c r="Y21" s="47"/>
      <c r="Z21" s="47">
        <v>5.0</v>
      </c>
      <c r="AA21" s="47">
        <v>5.0</v>
      </c>
      <c r="AB21" s="47"/>
      <c r="AC21" s="47">
        <v>5.0</v>
      </c>
      <c r="AD21" s="47">
        <v>5.0</v>
      </c>
      <c r="AE21" s="24"/>
      <c r="AF21" s="24"/>
      <c r="AG21" s="24"/>
      <c r="AH21" s="50">
        <f t="shared" si="1"/>
        <v>5</v>
      </c>
      <c r="AI21" s="61">
        <v>4.0</v>
      </c>
    </row>
    <row r="22" ht="47.25" customHeight="1">
      <c r="A22" s="45" t="str">
        <f>'Step 2 Supporting Asset'!$A8</f>
        <v>Runway, taxiway manager (signal system manager, it’s inside the CWP HMI, I put it because it's a crucial part of the CWP software )</v>
      </c>
      <c r="B22" s="46" t="s">
        <v>107</v>
      </c>
      <c r="C22" s="46" t="s">
        <v>108</v>
      </c>
      <c r="D22" s="52"/>
      <c r="E22" s="52"/>
      <c r="F22" s="52"/>
      <c r="G22" s="52"/>
      <c r="H22" s="52"/>
      <c r="I22" s="52"/>
      <c r="J22" s="52"/>
      <c r="K22" s="52"/>
      <c r="L22" s="52"/>
      <c r="M22" s="62">
        <v>2.0</v>
      </c>
      <c r="N22" s="53">
        <v>4.0</v>
      </c>
      <c r="O22" s="53">
        <v>4.0</v>
      </c>
      <c r="P22" s="52"/>
      <c r="Q22" s="52"/>
      <c r="R22" s="52"/>
      <c r="S22" s="52"/>
      <c r="T22" s="52"/>
      <c r="U22" s="52"/>
      <c r="V22" s="52"/>
      <c r="W22" s="52"/>
      <c r="X22" s="52"/>
      <c r="Y22" s="52"/>
      <c r="Z22" s="52"/>
      <c r="AA22" s="52"/>
      <c r="AB22" s="52"/>
      <c r="AC22" s="52"/>
      <c r="AD22" s="52"/>
      <c r="AE22" s="52"/>
      <c r="AF22" s="52"/>
      <c r="AG22" s="52"/>
      <c r="AH22" s="50">
        <f t="shared" si="1"/>
        <v>4</v>
      </c>
      <c r="AI22" s="63">
        <f>AH22</f>
        <v>4</v>
      </c>
      <c r="AJ22" s="55"/>
    </row>
    <row r="23" ht="47.25" customHeight="1">
      <c r="A23" s="23"/>
      <c r="B23" s="46" t="s">
        <v>88</v>
      </c>
      <c r="C23" s="46" t="s">
        <v>89</v>
      </c>
      <c r="D23" s="52"/>
      <c r="E23" s="52"/>
      <c r="F23" s="52"/>
      <c r="G23" s="52"/>
      <c r="H23" s="52"/>
      <c r="I23" s="52"/>
      <c r="J23" s="52"/>
      <c r="K23" s="52"/>
      <c r="L23" s="52"/>
      <c r="M23" s="53"/>
      <c r="N23" s="53"/>
      <c r="O23" s="53">
        <v>4.0</v>
      </c>
      <c r="P23" s="52"/>
      <c r="Q23" s="52"/>
      <c r="R23" s="52"/>
      <c r="S23" s="52"/>
      <c r="T23" s="52"/>
      <c r="U23" s="52"/>
      <c r="V23" s="52"/>
      <c r="W23" s="52"/>
      <c r="X23" s="52"/>
      <c r="Y23" s="52"/>
      <c r="Z23" s="52"/>
      <c r="AA23" s="52"/>
      <c r="AB23" s="52"/>
      <c r="AC23" s="52"/>
      <c r="AD23" s="52"/>
      <c r="AE23" s="52"/>
      <c r="AF23" s="52"/>
      <c r="AG23" s="52"/>
      <c r="AH23" s="50">
        <v>4.0</v>
      </c>
      <c r="AI23" s="63">
        <v>4.0</v>
      </c>
    </row>
    <row r="24" ht="40.5" customHeight="1">
      <c r="A24" s="14"/>
      <c r="B24" s="46" t="s">
        <v>86</v>
      </c>
      <c r="C24" s="46" t="s">
        <v>87</v>
      </c>
      <c r="D24" s="52"/>
      <c r="E24" s="52"/>
      <c r="F24" s="52"/>
      <c r="G24" s="52"/>
      <c r="H24" s="52"/>
      <c r="I24" s="52"/>
      <c r="J24" s="52"/>
      <c r="K24" s="52"/>
      <c r="L24" s="52"/>
      <c r="M24" s="53"/>
      <c r="N24" s="53"/>
      <c r="O24" s="53">
        <v>4.0</v>
      </c>
      <c r="P24" s="52"/>
      <c r="Q24" s="52"/>
      <c r="R24" s="52"/>
      <c r="S24" s="52"/>
      <c r="T24" s="52"/>
      <c r="U24" s="52"/>
      <c r="V24" s="52"/>
      <c r="W24" s="52"/>
      <c r="X24" s="52"/>
      <c r="Y24" s="52"/>
      <c r="Z24" s="52"/>
      <c r="AA24" s="52"/>
      <c r="AB24" s="52"/>
      <c r="AC24" s="52"/>
      <c r="AD24" s="52"/>
      <c r="AE24" s="52"/>
      <c r="AF24" s="52"/>
      <c r="AG24" s="52"/>
      <c r="AH24" s="50">
        <f t="shared" ref="AH24:AH31" si="4">MAX(D24:AG24)</f>
        <v>4</v>
      </c>
      <c r="AI24" s="51">
        <f t="shared" ref="AI24:AI26" si="5">AH24</f>
        <v>4</v>
      </c>
    </row>
    <row r="25" ht="20.25" customHeight="1">
      <c r="A25" s="45" t="str">
        <f>'Step 2 Supporting Asset'!$A9</f>
        <v>LAN infrastructure (the LAN has been modified, some nodes has been added, then it changed.)</v>
      </c>
      <c r="B25" s="46" t="s">
        <v>84</v>
      </c>
      <c r="C25" s="46" t="s">
        <v>85</v>
      </c>
      <c r="D25" s="47"/>
      <c r="E25" s="47">
        <v>5.0</v>
      </c>
      <c r="F25" s="47">
        <v>5.0</v>
      </c>
      <c r="G25" s="47"/>
      <c r="H25" s="47">
        <v>5.0</v>
      </c>
      <c r="I25" s="47">
        <v>5.0</v>
      </c>
      <c r="J25" s="47"/>
      <c r="K25" s="47">
        <v>5.0</v>
      </c>
      <c r="L25" s="47">
        <v>5.0</v>
      </c>
      <c r="M25" s="47"/>
      <c r="N25" s="47">
        <v>4.0</v>
      </c>
      <c r="O25" s="47">
        <v>4.0</v>
      </c>
      <c r="P25" s="47"/>
      <c r="Q25" s="47">
        <v>5.0</v>
      </c>
      <c r="R25" s="47">
        <v>5.0</v>
      </c>
      <c r="S25" s="47"/>
      <c r="T25" s="47">
        <v>5.0</v>
      </c>
      <c r="U25" s="47">
        <v>5.0</v>
      </c>
      <c r="V25" s="47"/>
      <c r="W25" s="47">
        <v>3.0</v>
      </c>
      <c r="X25" s="47">
        <v>3.0</v>
      </c>
      <c r="Y25" s="47"/>
      <c r="Z25" s="47">
        <v>5.0</v>
      </c>
      <c r="AA25" s="47">
        <v>5.0</v>
      </c>
      <c r="AB25" s="24"/>
      <c r="AC25" s="24"/>
      <c r="AD25" s="24"/>
      <c r="AE25" s="24"/>
      <c r="AF25" s="24"/>
      <c r="AG25" s="24"/>
      <c r="AH25" s="50">
        <f t="shared" si="4"/>
        <v>5</v>
      </c>
      <c r="AI25" s="51">
        <f t="shared" si="5"/>
        <v>5</v>
      </c>
      <c r="AJ25" s="55"/>
    </row>
    <row r="26" ht="24.75" customHeight="1">
      <c r="A26" s="23"/>
      <c r="B26" s="46" t="s">
        <v>86</v>
      </c>
      <c r="C26" s="46" t="s">
        <v>87</v>
      </c>
      <c r="D26" s="47"/>
      <c r="E26" s="47">
        <v>5.0</v>
      </c>
      <c r="F26" s="47">
        <v>5.0</v>
      </c>
      <c r="G26" s="47"/>
      <c r="H26" s="47">
        <v>5.0</v>
      </c>
      <c r="I26" s="47">
        <v>5.0</v>
      </c>
      <c r="J26" s="47"/>
      <c r="K26" s="47">
        <v>5.0</v>
      </c>
      <c r="L26" s="47">
        <v>5.0</v>
      </c>
      <c r="M26" s="47"/>
      <c r="N26" s="47">
        <v>4.0</v>
      </c>
      <c r="O26" s="47">
        <v>4.0</v>
      </c>
      <c r="P26" s="47"/>
      <c r="Q26" s="47">
        <v>5.0</v>
      </c>
      <c r="R26" s="47">
        <v>5.0</v>
      </c>
      <c r="S26" s="47"/>
      <c r="T26" s="47">
        <v>5.0</v>
      </c>
      <c r="U26" s="47">
        <v>5.0</v>
      </c>
      <c r="V26" s="47"/>
      <c r="W26" s="47">
        <v>3.0</v>
      </c>
      <c r="X26" s="47">
        <v>3.0</v>
      </c>
      <c r="Y26" s="47"/>
      <c r="Z26" s="47">
        <v>5.0</v>
      </c>
      <c r="AA26" s="47">
        <v>5.0</v>
      </c>
      <c r="AB26" s="24"/>
      <c r="AC26" s="24"/>
      <c r="AD26" s="24"/>
      <c r="AE26" s="24"/>
      <c r="AF26" s="24"/>
      <c r="AG26" s="24"/>
      <c r="AH26" s="50">
        <f t="shared" si="4"/>
        <v>5</v>
      </c>
      <c r="AI26" s="51">
        <f t="shared" si="5"/>
        <v>5</v>
      </c>
    </row>
    <row r="27" ht="45.75" customHeight="1">
      <c r="A27" s="23"/>
      <c r="B27" s="46" t="s">
        <v>88</v>
      </c>
      <c r="C27" s="46" t="s">
        <v>89</v>
      </c>
      <c r="D27" s="47"/>
      <c r="E27" s="47">
        <v>5.0</v>
      </c>
      <c r="F27" s="47">
        <v>5.0</v>
      </c>
      <c r="G27" s="47"/>
      <c r="H27" s="47">
        <v>5.0</v>
      </c>
      <c r="I27" s="47">
        <v>5.0</v>
      </c>
      <c r="J27" s="47"/>
      <c r="K27" s="47">
        <v>5.0</v>
      </c>
      <c r="L27" s="47">
        <v>5.0</v>
      </c>
      <c r="M27" s="47"/>
      <c r="N27" s="47">
        <v>4.0</v>
      </c>
      <c r="O27" s="47">
        <v>4.0</v>
      </c>
      <c r="P27" s="47"/>
      <c r="Q27" s="47">
        <v>5.0</v>
      </c>
      <c r="R27" s="47">
        <v>5.0</v>
      </c>
      <c r="S27" s="47"/>
      <c r="T27" s="47">
        <v>5.0</v>
      </c>
      <c r="U27" s="47">
        <v>5.0</v>
      </c>
      <c r="V27" s="47"/>
      <c r="W27" s="47">
        <v>3.0</v>
      </c>
      <c r="X27" s="47">
        <v>3.0</v>
      </c>
      <c r="Y27" s="47"/>
      <c r="Z27" s="47">
        <v>5.0</v>
      </c>
      <c r="AA27" s="47">
        <v>5.0</v>
      </c>
      <c r="AB27" s="24"/>
      <c r="AC27" s="24"/>
      <c r="AD27" s="24"/>
      <c r="AE27" s="24"/>
      <c r="AF27" s="24"/>
      <c r="AG27" s="24"/>
      <c r="AH27" s="50">
        <f t="shared" si="4"/>
        <v>5</v>
      </c>
      <c r="AI27" s="51">
        <v>5.0</v>
      </c>
    </row>
    <row r="28" ht="105.75" customHeight="1">
      <c r="A28" s="14"/>
      <c r="B28" s="46" t="s">
        <v>105</v>
      </c>
      <c r="C28" s="46" t="s">
        <v>106</v>
      </c>
      <c r="D28" s="47"/>
      <c r="E28" s="47"/>
      <c r="F28" s="47">
        <v>5.0</v>
      </c>
      <c r="G28" s="47"/>
      <c r="H28" s="47"/>
      <c r="I28" s="47">
        <v>5.0</v>
      </c>
      <c r="J28" s="47"/>
      <c r="K28" s="47"/>
      <c r="L28" s="47">
        <v>5.0</v>
      </c>
      <c r="M28" s="47"/>
      <c r="N28" s="47"/>
      <c r="O28" s="47">
        <v>4.0</v>
      </c>
      <c r="P28" s="47"/>
      <c r="Q28" s="47"/>
      <c r="R28" s="47">
        <v>5.0</v>
      </c>
      <c r="S28" s="47"/>
      <c r="T28" s="47"/>
      <c r="U28" s="47">
        <v>5.0</v>
      </c>
      <c r="V28" s="47"/>
      <c r="W28" s="47"/>
      <c r="X28" s="47">
        <v>3.0</v>
      </c>
      <c r="Y28" s="47"/>
      <c r="Z28" s="47"/>
      <c r="AA28" s="47">
        <v>5.0</v>
      </c>
      <c r="AB28" s="24"/>
      <c r="AC28" s="24"/>
      <c r="AD28" s="24"/>
      <c r="AE28" s="24"/>
      <c r="AF28" s="24"/>
      <c r="AG28" s="24"/>
      <c r="AH28" s="50">
        <f t="shared" si="4"/>
        <v>5</v>
      </c>
      <c r="AI28" s="51">
        <f t="shared" ref="AI28:AI29" si="6">AH28</f>
        <v>5</v>
      </c>
    </row>
    <row r="29" ht="13.5" customHeight="1">
      <c r="A29" s="45" t="str">
        <f>'Step 2 Supporting Asset'!$A7</f>
        <v>Data recorder (Real-time data and historical data DB)</v>
      </c>
      <c r="B29" s="64" t="s">
        <v>84</v>
      </c>
      <c r="C29" s="65" t="s">
        <v>110</v>
      </c>
      <c r="D29" s="66"/>
      <c r="E29" s="66">
        <v>5.0</v>
      </c>
      <c r="F29" s="66">
        <v>5.0</v>
      </c>
      <c r="G29" s="66"/>
      <c r="H29" s="66">
        <v>5.0</v>
      </c>
      <c r="I29" s="66">
        <v>5.0</v>
      </c>
      <c r="J29" s="65"/>
      <c r="K29" s="65"/>
      <c r="L29" s="65"/>
      <c r="M29" s="65"/>
      <c r="N29" s="65"/>
      <c r="O29" s="65"/>
      <c r="P29" s="66"/>
      <c r="Q29" s="66">
        <v>5.0</v>
      </c>
      <c r="R29" s="66">
        <v>5.0</v>
      </c>
      <c r="S29" s="65"/>
      <c r="T29" s="65"/>
      <c r="U29" s="65"/>
      <c r="V29" s="66"/>
      <c r="W29" s="66">
        <v>3.0</v>
      </c>
      <c r="X29" s="66">
        <v>3.0</v>
      </c>
      <c r="Y29" s="66"/>
      <c r="Z29" s="66">
        <v>5.0</v>
      </c>
      <c r="AA29" s="66">
        <v>5.0</v>
      </c>
      <c r="AB29" s="65"/>
      <c r="AC29" s="65"/>
      <c r="AD29" s="65"/>
      <c r="AE29" s="65"/>
      <c r="AF29" s="65"/>
      <c r="AG29" s="65"/>
      <c r="AH29" s="50">
        <f t="shared" si="4"/>
        <v>5</v>
      </c>
      <c r="AI29" s="51">
        <f t="shared" si="6"/>
        <v>5</v>
      </c>
      <c r="AJ29" s="55"/>
    </row>
    <row r="30" ht="13.5" customHeight="1">
      <c r="A30" s="23"/>
      <c r="B30" s="64" t="s">
        <v>94</v>
      </c>
      <c r="C30" s="65" t="s">
        <v>82</v>
      </c>
      <c r="D30" s="66">
        <v>3.0</v>
      </c>
      <c r="E30" s="66">
        <v>5.0</v>
      </c>
      <c r="F30" s="66">
        <v>5.0</v>
      </c>
      <c r="G30" s="66">
        <v>3.0</v>
      </c>
      <c r="H30" s="66">
        <v>5.0</v>
      </c>
      <c r="I30" s="66">
        <v>5.0</v>
      </c>
      <c r="J30" s="65"/>
      <c r="K30" s="65"/>
      <c r="L30" s="65"/>
      <c r="M30" s="65"/>
      <c r="N30" s="65"/>
      <c r="O30" s="65"/>
      <c r="P30" s="66">
        <v>3.0</v>
      </c>
      <c r="Q30" s="66">
        <v>5.0</v>
      </c>
      <c r="R30" s="66">
        <v>5.0</v>
      </c>
      <c r="S30" s="65"/>
      <c r="T30" s="65"/>
      <c r="U30" s="65"/>
      <c r="V30" s="66">
        <v>2.0</v>
      </c>
      <c r="W30" s="66">
        <v>3.0</v>
      </c>
      <c r="X30" s="66">
        <v>3.0</v>
      </c>
      <c r="Y30" s="66">
        <v>2.0</v>
      </c>
      <c r="Z30" s="66">
        <v>5.0</v>
      </c>
      <c r="AA30" s="66">
        <v>5.0</v>
      </c>
      <c r="AB30" s="65"/>
      <c r="AC30" s="65"/>
      <c r="AD30" s="65"/>
      <c r="AE30" s="65"/>
      <c r="AF30" s="65"/>
      <c r="AG30" s="65"/>
      <c r="AH30" s="50">
        <f t="shared" si="4"/>
        <v>5</v>
      </c>
      <c r="AI30" s="51">
        <v>5.0</v>
      </c>
    </row>
    <row r="31" ht="26.25" customHeight="1">
      <c r="A31" s="14"/>
      <c r="B31" s="64" t="s">
        <v>112</v>
      </c>
      <c r="C31" s="65" t="s">
        <v>113</v>
      </c>
      <c r="D31" s="66"/>
      <c r="E31" s="66">
        <v>5.0</v>
      </c>
      <c r="F31" s="66">
        <v>5.0</v>
      </c>
      <c r="G31" s="66"/>
      <c r="H31" s="66">
        <v>5.0</v>
      </c>
      <c r="I31" s="66">
        <v>5.0</v>
      </c>
      <c r="J31" s="65"/>
      <c r="K31" s="65"/>
      <c r="L31" s="65"/>
      <c r="M31" s="65"/>
      <c r="N31" s="65"/>
      <c r="O31" s="65"/>
      <c r="P31" s="66"/>
      <c r="Q31" s="66">
        <v>5.0</v>
      </c>
      <c r="R31" s="66">
        <v>5.0</v>
      </c>
      <c r="S31" s="65"/>
      <c r="T31" s="65"/>
      <c r="U31" s="65"/>
      <c r="V31" s="66"/>
      <c r="W31" s="66">
        <v>3.0</v>
      </c>
      <c r="X31" s="66">
        <v>3.0</v>
      </c>
      <c r="Y31" s="66"/>
      <c r="Z31" s="66">
        <v>5.0</v>
      </c>
      <c r="AA31" s="66">
        <v>5.0</v>
      </c>
      <c r="AB31" s="65"/>
      <c r="AC31" s="65"/>
      <c r="AD31" s="65"/>
      <c r="AE31" s="65"/>
      <c r="AF31" s="65"/>
      <c r="AG31" s="65"/>
      <c r="AH31" s="50">
        <f t="shared" si="4"/>
        <v>5</v>
      </c>
      <c r="AI31" s="51">
        <f>AH31</f>
        <v>5</v>
      </c>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row>
  </sheetData>
  <mergeCells count="31">
    <mergeCell ref="S3:U3"/>
    <mergeCell ref="V3:X3"/>
    <mergeCell ref="AH2:AH4"/>
    <mergeCell ref="AI2:AI4"/>
    <mergeCell ref="AJ5:AJ10"/>
    <mergeCell ref="AJ11:AJ14"/>
    <mergeCell ref="AJ15:AJ21"/>
    <mergeCell ref="AJ22:AJ24"/>
    <mergeCell ref="AJ25:AJ28"/>
    <mergeCell ref="AJ29:AJ31"/>
    <mergeCell ref="AB3:AD3"/>
    <mergeCell ref="AE3:AG3"/>
    <mergeCell ref="A1:C1"/>
    <mergeCell ref="D1:AI1"/>
    <mergeCell ref="D2:AG2"/>
    <mergeCell ref="J3:L3"/>
    <mergeCell ref="M3:O3"/>
    <mergeCell ref="P3:R3"/>
    <mergeCell ref="Y3:AA3"/>
    <mergeCell ref="B2:B4"/>
    <mergeCell ref="C2:C4"/>
    <mergeCell ref="A5:A10"/>
    <mergeCell ref="A11:A14"/>
    <mergeCell ref="G3:I3"/>
    <mergeCell ref="D3:F3"/>
    <mergeCell ref="A15:A21"/>
    <mergeCell ref="B15:B16"/>
    <mergeCell ref="A2:A4"/>
    <mergeCell ref="A25:A28"/>
    <mergeCell ref="A29:A31"/>
    <mergeCell ref="A22:A2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43"/>
    <col customWidth="1" min="2" max="2" width="27.29"/>
    <col customWidth="1" min="3" max="3" width="38.14"/>
    <col customWidth="1" min="4" max="4" width="26.14"/>
    <col customWidth="1" min="5" max="5" width="20.29"/>
    <col customWidth="1" min="6" max="6" width="19.29"/>
    <col customWidth="1" min="7" max="7" width="9.86"/>
    <col customWidth="1" min="8" max="26" width="8.71"/>
  </cols>
  <sheetData>
    <row r="1" ht="18.75" customHeight="1">
      <c r="A1" s="67" t="s">
        <v>111</v>
      </c>
      <c r="B1" s="2"/>
      <c r="C1" s="2"/>
      <c r="D1" s="2"/>
      <c r="E1" s="2"/>
      <c r="F1" s="3"/>
      <c r="G1" s="4"/>
      <c r="H1" s="6"/>
      <c r="I1" s="6"/>
      <c r="J1" s="6"/>
      <c r="K1" s="6"/>
      <c r="L1" s="6"/>
      <c r="M1" s="6"/>
      <c r="N1" s="6"/>
      <c r="O1" s="6"/>
      <c r="P1" s="6"/>
      <c r="Q1" s="6"/>
      <c r="R1" s="6"/>
      <c r="S1" s="6"/>
      <c r="T1" s="6"/>
      <c r="U1" s="6"/>
      <c r="V1" s="6"/>
      <c r="W1" s="6"/>
      <c r="X1" s="6"/>
      <c r="Y1" s="6"/>
      <c r="Z1" s="6"/>
    </row>
    <row r="2" ht="55.5" customHeight="1">
      <c r="A2" s="68" t="s">
        <v>114</v>
      </c>
      <c r="B2" s="68" t="s">
        <v>115</v>
      </c>
      <c r="C2" s="10" t="s">
        <v>116</v>
      </c>
      <c r="D2" s="68" t="s">
        <v>117</v>
      </c>
      <c r="E2" s="68" t="s">
        <v>118</v>
      </c>
      <c r="F2" s="68" t="s">
        <v>119</v>
      </c>
      <c r="G2" s="4"/>
      <c r="H2" s="6"/>
      <c r="I2" s="6"/>
      <c r="J2" s="6"/>
      <c r="K2" s="6"/>
      <c r="L2" s="6"/>
      <c r="M2" s="6"/>
      <c r="N2" s="6"/>
      <c r="O2" s="6"/>
      <c r="P2" s="6"/>
      <c r="Q2" s="6"/>
      <c r="R2" s="6"/>
      <c r="S2" s="6"/>
      <c r="T2" s="6"/>
      <c r="U2" s="6"/>
      <c r="V2" s="6"/>
      <c r="W2" s="6"/>
      <c r="X2" s="6"/>
      <c r="Y2" s="6"/>
      <c r="Z2" s="6"/>
    </row>
    <row r="3" ht="30.0" customHeight="1">
      <c r="A3" s="69" t="str">
        <f>'Step 2 Supporting Asset'!$A4</f>
        <v>CWP HMI</v>
      </c>
      <c r="B3" s="70" t="s">
        <v>81</v>
      </c>
      <c r="C3" s="70" t="s">
        <v>82</v>
      </c>
      <c r="D3" s="71">
        <f>'Step 4.1 Impact Evaluation'!$AI5</f>
        <v>5</v>
      </c>
      <c r="E3" s="72">
        <v>2.0</v>
      </c>
      <c r="F3" s="73" t="s">
        <v>120</v>
      </c>
      <c r="G3" s="4"/>
      <c r="H3" s="6"/>
      <c r="I3" s="6"/>
      <c r="J3" s="6"/>
      <c r="K3" s="6"/>
      <c r="L3" s="6"/>
      <c r="M3" s="6"/>
      <c r="N3" s="6"/>
      <c r="O3" s="6"/>
      <c r="P3" s="6"/>
      <c r="Q3" s="6"/>
      <c r="R3" s="6"/>
      <c r="S3" s="6"/>
      <c r="T3" s="6"/>
      <c r="U3" s="6"/>
      <c r="V3" s="6"/>
      <c r="W3" s="6"/>
      <c r="X3" s="6"/>
      <c r="Y3" s="6"/>
      <c r="Z3" s="6"/>
    </row>
    <row r="4" ht="30.0" customHeight="1">
      <c r="A4" s="74"/>
      <c r="B4" s="70" t="s">
        <v>84</v>
      </c>
      <c r="C4" s="70" t="s">
        <v>85</v>
      </c>
      <c r="D4" s="71">
        <f>'Step 4.1 Impact Evaluation'!$AI6</f>
        <v>5</v>
      </c>
      <c r="E4" s="72">
        <v>1.0</v>
      </c>
      <c r="F4" s="75" t="s">
        <v>121</v>
      </c>
      <c r="G4" s="4"/>
      <c r="H4" s="6"/>
      <c r="I4" s="6"/>
      <c r="J4" s="6"/>
      <c r="K4" s="6"/>
      <c r="L4" s="6"/>
      <c r="M4" s="6"/>
      <c r="N4" s="6"/>
      <c r="O4" s="6"/>
      <c r="P4" s="6"/>
      <c r="Q4" s="6"/>
      <c r="R4" s="6"/>
      <c r="S4" s="6"/>
      <c r="T4" s="6"/>
      <c r="U4" s="6"/>
      <c r="V4" s="6"/>
      <c r="W4" s="6"/>
      <c r="X4" s="6"/>
      <c r="Y4" s="6"/>
      <c r="Z4" s="6"/>
    </row>
    <row r="5" ht="30.0" customHeight="1">
      <c r="A5" s="74"/>
      <c r="B5" s="70" t="s">
        <v>86</v>
      </c>
      <c r="C5" s="70" t="s">
        <v>87</v>
      </c>
      <c r="D5" s="71">
        <f>'Step 4.1 Impact Evaluation'!$AI7</f>
        <v>5</v>
      </c>
      <c r="E5" s="72">
        <v>1.0</v>
      </c>
      <c r="F5" s="75" t="s">
        <v>121</v>
      </c>
      <c r="G5" s="4"/>
      <c r="H5" s="6"/>
      <c r="I5" s="6"/>
      <c r="J5" s="6"/>
      <c r="K5" s="6"/>
      <c r="L5" s="6"/>
      <c r="M5" s="6"/>
      <c r="N5" s="6"/>
      <c r="O5" s="6"/>
      <c r="P5" s="6"/>
      <c r="Q5" s="6"/>
      <c r="R5" s="6"/>
      <c r="S5" s="6"/>
      <c r="T5" s="6"/>
      <c r="U5" s="6"/>
      <c r="V5" s="6"/>
      <c r="W5" s="6"/>
      <c r="X5" s="6"/>
      <c r="Y5" s="6"/>
      <c r="Z5" s="6"/>
    </row>
    <row r="6" ht="30.0" customHeight="1">
      <c r="A6" s="74"/>
      <c r="B6" s="70" t="s">
        <v>88</v>
      </c>
      <c r="C6" s="70" t="s">
        <v>89</v>
      </c>
      <c r="D6" s="71">
        <f>'Step 4.1 Impact Evaluation'!$AI8</f>
        <v>5</v>
      </c>
      <c r="E6" s="72">
        <v>2.0</v>
      </c>
      <c r="F6" s="73" t="s">
        <v>120</v>
      </c>
      <c r="G6" s="4"/>
      <c r="H6" s="6"/>
      <c r="I6" s="6"/>
      <c r="J6" s="6"/>
      <c r="K6" s="6"/>
      <c r="L6" s="6"/>
      <c r="M6" s="6"/>
      <c r="N6" s="6"/>
      <c r="O6" s="6"/>
      <c r="P6" s="6"/>
      <c r="Q6" s="6"/>
      <c r="R6" s="6"/>
      <c r="S6" s="6"/>
      <c r="T6" s="6"/>
      <c r="U6" s="6"/>
      <c r="V6" s="6"/>
      <c r="W6" s="6"/>
      <c r="X6" s="6"/>
      <c r="Y6" s="6"/>
      <c r="Z6" s="6"/>
    </row>
    <row r="7" ht="41.25" customHeight="1">
      <c r="A7" s="74"/>
      <c r="B7" s="70" t="s">
        <v>90</v>
      </c>
      <c r="C7" s="70" t="s">
        <v>91</v>
      </c>
      <c r="D7" s="71">
        <f>'Step 4.1 Impact Evaluation'!$AI9</f>
        <v>5</v>
      </c>
      <c r="E7" s="72">
        <v>1.0</v>
      </c>
      <c r="F7" s="75" t="s">
        <v>121</v>
      </c>
      <c r="G7" s="4"/>
      <c r="H7" s="6"/>
      <c r="I7" s="6"/>
      <c r="J7" s="6"/>
      <c r="K7" s="6"/>
      <c r="L7" s="6"/>
      <c r="M7" s="6"/>
      <c r="N7" s="6"/>
      <c r="O7" s="6"/>
      <c r="P7" s="6"/>
      <c r="Q7" s="6"/>
      <c r="R7" s="6"/>
      <c r="S7" s="6"/>
      <c r="T7" s="6"/>
      <c r="U7" s="6"/>
      <c r="V7" s="6"/>
      <c r="W7" s="6"/>
      <c r="X7" s="6"/>
      <c r="Y7" s="6"/>
      <c r="Z7" s="6"/>
    </row>
    <row r="8" ht="41.25" customHeight="1">
      <c r="A8" s="76"/>
      <c r="B8" s="70" t="s">
        <v>92</v>
      </c>
      <c r="C8" s="70" t="s">
        <v>93</v>
      </c>
      <c r="D8" s="71">
        <f>'Step 4.1 Impact Evaluation'!$AI10</f>
        <v>5</v>
      </c>
      <c r="E8" s="72">
        <v>2.0</v>
      </c>
      <c r="F8" s="77" t="s">
        <v>120</v>
      </c>
      <c r="G8" s="4"/>
      <c r="H8" s="6"/>
      <c r="I8" s="6"/>
      <c r="J8" s="6"/>
      <c r="K8" s="6"/>
      <c r="L8" s="6"/>
      <c r="M8" s="6"/>
      <c r="N8" s="6"/>
      <c r="O8" s="6"/>
      <c r="P8" s="6"/>
      <c r="Q8" s="6"/>
      <c r="R8" s="6"/>
      <c r="S8" s="6"/>
      <c r="T8" s="6"/>
      <c r="U8" s="6"/>
      <c r="V8" s="6"/>
      <c r="W8" s="6"/>
      <c r="X8" s="6"/>
      <c r="Y8" s="6"/>
      <c r="Z8" s="6"/>
    </row>
    <row r="9" ht="30.0" customHeight="1">
      <c r="A9" s="69" t="str">
        <f>'Step 2 Supporting Asset'!$A5</f>
        <v>Technical system status monitor (sensors and system monitor)</v>
      </c>
      <c r="B9" s="70" t="s">
        <v>94</v>
      </c>
      <c r="C9" s="70" t="s">
        <v>82</v>
      </c>
      <c r="D9" s="71">
        <f>'Step 4.1 Impact Evaluation'!$AI11</f>
        <v>5</v>
      </c>
      <c r="E9" s="72">
        <v>2.0</v>
      </c>
      <c r="F9" s="77" t="s">
        <v>120</v>
      </c>
      <c r="G9" s="4"/>
      <c r="H9" s="6"/>
      <c r="I9" s="6"/>
      <c r="J9" s="6"/>
      <c r="K9" s="6"/>
      <c r="L9" s="6"/>
      <c r="M9" s="6"/>
      <c r="N9" s="6"/>
      <c r="O9" s="6"/>
      <c r="P9" s="6"/>
      <c r="Q9" s="6"/>
      <c r="R9" s="6"/>
      <c r="S9" s="6"/>
      <c r="T9" s="6"/>
      <c r="U9" s="6"/>
      <c r="V9" s="6"/>
      <c r="W9" s="6"/>
      <c r="X9" s="6"/>
      <c r="Y9" s="6"/>
      <c r="Z9" s="6"/>
    </row>
    <row r="10" ht="30.0" customHeight="1">
      <c r="A10" s="74"/>
      <c r="B10" s="70" t="s">
        <v>84</v>
      </c>
      <c r="C10" s="70" t="s">
        <v>85</v>
      </c>
      <c r="D10" s="71">
        <f>'Step 4.1 Impact Evaluation'!$AI12</f>
        <v>5</v>
      </c>
      <c r="E10" s="72">
        <v>1.0</v>
      </c>
      <c r="F10" s="75" t="s">
        <v>121</v>
      </c>
      <c r="G10" s="4"/>
      <c r="H10" s="6"/>
      <c r="I10" s="6"/>
      <c r="J10" s="6"/>
      <c r="K10" s="6"/>
      <c r="L10" s="6"/>
      <c r="M10" s="6"/>
      <c r="N10" s="6"/>
      <c r="O10" s="6"/>
      <c r="P10" s="6"/>
      <c r="Q10" s="6"/>
      <c r="R10" s="6"/>
      <c r="S10" s="6"/>
      <c r="T10" s="6"/>
      <c r="U10" s="6"/>
      <c r="V10" s="6"/>
      <c r="W10" s="6"/>
      <c r="X10" s="6"/>
      <c r="Y10" s="6"/>
      <c r="Z10" s="6"/>
    </row>
    <row r="11" ht="41.25" customHeight="1">
      <c r="A11" s="74"/>
      <c r="B11" s="70" t="s">
        <v>92</v>
      </c>
      <c r="C11" s="70" t="s">
        <v>93</v>
      </c>
      <c r="D11" s="71">
        <f>'Step 4.1 Impact Evaluation'!$AI13</f>
        <v>5</v>
      </c>
      <c r="E11" s="72">
        <v>2.0</v>
      </c>
      <c r="F11" s="77" t="s">
        <v>120</v>
      </c>
      <c r="G11" s="4"/>
      <c r="H11" s="6"/>
      <c r="I11" s="6"/>
      <c r="J11" s="6"/>
      <c r="K11" s="6"/>
      <c r="L11" s="6"/>
      <c r="M11" s="6"/>
      <c r="N11" s="6"/>
      <c r="O11" s="6"/>
      <c r="P11" s="6"/>
      <c r="Q11" s="6"/>
      <c r="R11" s="6"/>
      <c r="S11" s="6"/>
      <c r="T11" s="6"/>
      <c r="U11" s="6"/>
      <c r="V11" s="6"/>
      <c r="W11" s="6"/>
      <c r="X11" s="6"/>
      <c r="Y11" s="6"/>
      <c r="Z11" s="6"/>
    </row>
    <row r="12" ht="30.0" customHeight="1">
      <c r="A12" s="76"/>
      <c r="B12" s="70" t="s">
        <v>97</v>
      </c>
      <c r="C12" s="70" t="s">
        <v>98</v>
      </c>
      <c r="D12" s="71">
        <f>'Step 4.1 Impact Evaluation'!$AI14</f>
        <v>5</v>
      </c>
      <c r="E12" s="72">
        <v>1.0</v>
      </c>
      <c r="F12" s="75" t="s">
        <v>121</v>
      </c>
      <c r="G12" s="4"/>
      <c r="H12" s="6"/>
      <c r="I12" s="6"/>
      <c r="J12" s="6"/>
      <c r="K12" s="6"/>
      <c r="L12" s="6"/>
      <c r="M12" s="6"/>
      <c r="N12" s="6"/>
      <c r="O12" s="6"/>
      <c r="P12" s="6"/>
      <c r="Q12" s="6"/>
      <c r="R12" s="6"/>
      <c r="S12" s="6"/>
      <c r="T12" s="6"/>
      <c r="U12" s="6"/>
      <c r="V12" s="6"/>
      <c r="W12" s="6"/>
      <c r="X12" s="6"/>
      <c r="Y12" s="6"/>
      <c r="Z12" s="6"/>
    </row>
    <row r="13" ht="30.0" customHeight="1">
      <c r="A13" s="69" t="str">
        <f>'Step 2 Supporting Asset'!$A6</f>
        <v>Communication lines (ending points of audio + video + sensor communication lines)</v>
      </c>
      <c r="B13" s="78" t="s">
        <v>99</v>
      </c>
      <c r="C13" s="70" t="s">
        <v>101</v>
      </c>
      <c r="D13" s="71">
        <f>'Step 4.1 Impact Evaluation'!$AI15</f>
        <v>4</v>
      </c>
      <c r="E13" s="72">
        <v>2.0</v>
      </c>
      <c r="F13" s="75" t="s">
        <v>121</v>
      </c>
      <c r="G13" s="4"/>
      <c r="H13" s="6"/>
      <c r="I13" s="6"/>
      <c r="J13" s="6"/>
      <c r="K13" s="6"/>
      <c r="L13" s="6"/>
      <c r="M13" s="6"/>
      <c r="N13" s="6"/>
      <c r="O13" s="6"/>
      <c r="P13" s="6"/>
      <c r="Q13" s="6"/>
      <c r="R13" s="6"/>
      <c r="S13" s="6"/>
      <c r="T13" s="6"/>
      <c r="U13" s="6"/>
      <c r="V13" s="6"/>
      <c r="W13" s="6"/>
      <c r="X13" s="6"/>
      <c r="Y13" s="6"/>
      <c r="Z13" s="6"/>
    </row>
    <row r="14" ht="30.0" customHeight="1">
      <c r="A14" s="74"/>
      <c r="B14" s="76"/>
      <c r="C14" s="70" t="s">
        <v>85</v>
      </c>
      <c r="D14" s="71">
        <f>'Step 4.1 Impact Evaluation'!$AI16</f>
        <v>4</v>
      </c>
      <c r="E14" s="72">
        <v>2.0</v>
      </c>
      <c r="F14" s="75" t="s">
        <v>121</v>
      </c>
      <c r="G14" s="4"/>
      <c r="H14" s="6"/>
      <c r="I14" s="6"/>
      <c r="J14" s="6"/>
      <c r="K14" s="6"/>
      <c r="L14" s="6"/>
      <c r="M14" s="6"/>
      <c r="N14" s="6"/>
      <c r="O14" s="6"/>
      <c r="P14" s="6"/>
      <c r="Q14" s="6"/>
      <c r="R14" s="6"/>
      <c r="S14" s="6"/>
      <c r="T14" s="6"/>
      <c r="U14" s="6"/>
      <c r="V14" s="6"/>
      <c r="W14" s="6"/>
      <c r="X14" s="6"/>
      <c r="Y14" s="6"/>
      <c r="Z14" s="6"/>
    </row>
    <row r="15" ht="41.25" customHeight="1">
      <c r="A15" s="74"/>
      <c r="B15" s="70" t="s">
        <v>103</v>
      </c>
      <c r="C15" s="70" t="s">
        <v>104</v>
      </c>
      <c r="D15" s="71">
        <f>'Step 4.1 Impact Evaluation'!$AI17</f>
        <v>4</v>
      </c>
      <c r="E15" s="72">
        <v>2.0</v>
      </c>
      <c r="F15" s="75" t="s">
        <v>121</v>
      </c>
      <c r="G15" s="4"/>
      <c r="H15" s="6"/>
      <c r="I15" s="6"/>
      <c r="J15" s="6"/>
      <c r="K15" s="6"/>
      <c r="L15" s="6"/>
      <c r="M15" s="6"/>
      <c r="N15" s="6"/>
      <c r="O15" s="6"/>
      <c r="P15" s="6"/>
      <c r="Q15" s="6"/>
      <c r="R15" s="6"/>
      <c r="S15" s="6"/>
      <c r="T15" s="6"/>
      <c r="U15" s="6"/>
      <c r="V15" s="6"/>
      <c r="W15" s="6"/>
      <c r="X15" s="6"/>
      <c r="Y15" s="6"/>
      <c r="Z15" s="6"/>
    </row>
    <row r="16" ht="41.25" customHeight="1">
      <c r="A16" s="74"/>
      <c r="B16" s="70" t="s">
        <v>86</v>
      </c>
      <c r="C16" s="70" t="s">
        <v>87</v>
      </c>
      <c r="D16" s="71">
        <f>'Step 4.1 Impact Evaluation'!$AI18</f>
        <v>5</v>
      </c>
      <c r="E16" s="72">
        <v>1.0</v>
      </c>
      <c r="F16" s="75" t="s">
        <v>121</v>
      </c>
      <c r="G16" s="4"/>
      <c r="H16" s="6"/>
      <c r="I16" s="6"/>
      <c r="J16" s="6"/>
      <c r="K16" s="6"/>
      <c r="L16" s="6"/>
      <c r="M16" s="6"/>
      <c r="N16" s="6"/>
      <c r="O16" s="6"/>
      <c r="P16" s="6"/>
      <c r="Q16" s="6"/>
      <c r="R16" s="6"/>
      <c r="S16" s="6"/>
      <c r="T16" s="6"/>
      <c r="U16" s="6"/>
      <c r="V16" s="6"/>
      <c r="W16" s="6"/>
      <c r="X16" s="6"/>
      <c r="Y16" s="6"/>
      <c r="Z16" s="6"/>
    </row>
    <row r="17" ht="41.25" customHeight="1">
      <c r="A17" s="74"/>
      <c r="B17" s="70" t="s">
        <v>88</v>
      </c>
      <c r="C17" s="70" t="s">
        <v>89</v>
      </c>
      <c r="D17" s="71">
        <f>'Step 4.1 Impact Evaluation'!$AI19</f>
        <v>5</v>
      </c>
      <c r="E17" s="72">
        <v>2.0</v>
      </c>
      <c r="F17" s="77" t="s">
        <v>120</v>
      </c>
      <c r="G17" s="4"/>
      <c r="H17" s="6"/>
      <c r="I17" s="6"/>
      <c r="J17" s="6"/>
      <c r="K17" s="6"/>
      <c r="L17" s="6"/>
      <c r="M17" s="6"/>
      <c r="N17" s="6"/>
      <c r="O17" s="6"/>
      <c r="P17" s="6"/>
      <c r="Q17" s="6"/>
      <c r="R17" s="6"/>
      <c r="S17" s="6"/>
      <c r="T17" s="6"/>
      <c r="U17" s="6"/>
      <c r="V17" s="6"/>
      <c r="W17" s="6"/>
      <c r="X17" s="6"/>
      <c r="Y17" s="6"/>
      <c r="Z17" s="6"/>
    </row>
    <row r="18" ht="41.25" customHeight="1">
      <c r="A18" s="74"/>
      <c r="B18" s="70" t="s">
        <v>105</v>
      </c>
      <c r="C18" s="70" t="s">
        <v>106</v>
      </c>
      <c r="D18" s="71">
        <f>'Step 4.1 Impact Evaluation'!$AI20</f>
        <v>5</v>
      </c>
      <c r="E18" s="72">
        <v>1.0</v>
      </c>
      <c r="F18" s="75" t="s">
        <v>121</v>
      </c>
      <c r="G18" s="4"/>
      <c r="H18" s="6"/>
      <c r="I18" s="6"/>
      <c r="J18" s="6"/>
      <c r="K18" s="6"/>
      <c r="L18" s="6"/>
      <c r="M18" s="6"/>
      <c r="N18" s="6"/>
      <c r="O18" s="6"/>
      <c r="P18" s="6"/>
      <c r="Q18" s="6"/>
      <c r="R18" s="6"/>
      <c r="S18" s="6"/>
      <c r="T18" s="6"/>
      <c r="U18" s="6"/>
      <c r="V18" s="6"/>
      <c r="W18" s="6"/>
      <c r="X18" s="6"/>
      <c r="Y18" s="6"/>
      <c r="Z18" s="6"/>
    </row>
    <row r="19" ht="30.0" customHeight="1">
      <c r="A19" s="76"/>
      <c r="B19" s="70" t="s">
        <v>84</v>
      </c>
      <c r="C19" s="70" t="s">
        <v>85</v>
      </c>
      <c r="D19" s="71">
        <f>'Step 4.1 Impact Evaluation'!$AI21</f>
        <v>4</v>
      </c>
      <c r="E19" s="72">
        <v>2.0</v>
      </c>
      <c r="F19" s="75" t="s">
        <v>121</v>
      </c>
      <c r="G19" s="4"/>
      <c r="H19" s="6"/>
      <c r="I19" s="6"/>
      <c r="J19" s="6"/>
      <c r="K19" s="6"/>
      <c r="L19" s="6"/>
      <c r="M19" s="6"/>
      <c r="N19" s="6"/>
      <c r="O19" s="6"/>
      <c r="P19" s="6"/>
      <c r="Q19" s="6"/>
      <c r="R19" s="6"/>
      <c r="S19" s="6"/>
      <c r="T19" s="6"/>
      <c r="U19" s="6"/>
      <c r="V19" s="6"/>
      <c r="W19" s="6"/>
      <c r="X19" s="6"/>
      <c r="Y19" s="6"/>
      <c r="Z19" s="6"/>
    </row>
    <row r="20" ht="41.25" customHeight="1">
      <c r="A20" s="69" t="str">
        <f>'Step 2 Supporting Asset'!$A8</f>
        <v>Runway, taxiway manager (signal system manager, it’s inside the CWP HMI, I put it because it's a crucial part of the CWP software )</v>
      </c>
      <c r="B20" s="70" t="s">
        <v>122</v>
      </c>
      <c r="C20" s="70" t="s">
        <v>108</v>
      </c>
      <c r="D20" s="71">
        <f>'Step 4.1 Impact Evaluation'!$AI22</f>
        <v>4</v>
      </c>
      <c r="E20" s="72">
        <v>2.0</v>
      </c>
      <c r="F20" s="75" t="s">
        <v>121</v>
      </c>
      <c r="G20" s="4"/>
      <c r="H20" s="6"/>
      <c r="I20" s="6"/>
      <c r="J20" s="6"/>
      <c r="K20" s="6"/>
      <c r="L20" s="6"/>
      <c r="M20" s="6"/>
      <c r="N20" s="6"/>
      <c r="O20" s="6"/>
      <c r="P20" s="6"/>
      <c r="Q20" s="6"/>
      <c r="R20" s="6"/>
      <c r="S20" s="6"/>
      <c r="T20" s="6"/>
      <c r="U20" s="6"/>
      <c r="V20" s="6"/>
      <c r="W20" s="6"/>
      <c r="X20" s="6"/>
      <c r="Y20" s="6"/>
      <c r="Z20" s="6"/>
    </row>
    <row r="21" ht="41.25" customHeight="1">
      <c r="A21" s="74"/>
      <c r="B21" s="70" t="s">
        <v>88</v>
      </c>
      <c r="C21" s="70" t="s">
        <v>89</v>
      </c>
      <c r="D21" s="71">
        <f>'Step 4.1 Impact Evaluation'!$AI23</f>
        <v>4</v>
      </c>
      <c r="E21" s="72">
        <v>2.0</v>
      </c>
      <c r="F21" s="75" t="s">
        <v>121</v>
      </c>
      <c r="G21" s="4"/>
      <c r="H21" s="6"/>
      <c r="I21" s="6"/>
      <c r="J21" s="6"/>
      <c r="K21" s="6"/>
      <c r="L21" s="6"/>
      <c r="M21" s="6"/>
      <c r="N21" s="6"/>
      <c r="O21" s="6"/>
      <c r="P21" s="6"/>
      <c r="Q21" s="6"/>
      <c r="R21" s="6"/>
      <c r="S21" s="6"/>
      <c r="T21" s="6"/>
      <c r="U21" s="6"/>
      <c r="V21" s="6"/>
      <c r="W21" s="6"/>
      <c r="X21" s="6"/>
      <c r="Y21" s="6"/>
      <c r="Z21" s="6"/>
    </row>
    <row r="22" ht="30.0" customHeight="1">
      <c r="A22" s="76"/>
      <c r="B22" s="70" t="s">
        <v>86</v>
      </c>
      <c r="C22" s="70" t="s">
        <v>87</v>
      </c>
      <c r="D22" s="71">
        <f>'Step 4.1 Impact Evaluation'!$AI24</f>
        <v>4</v>
      </c>
      <c r="E22" s="72">
        <v>1.0</v>
      </c>
      <c r="F22" s="75" t="s">
        <v>121</v>
      </c>
      <c r="G22" s="4"/>
      <c r="H22" s="6"/>
      <c r="I22" s="6"/>
      <c r="J22" s="6"/>
      <c r="K22" s="6"/>
      <c r="L22" s="6"/>
      <c r="M22" s="6"/>
      <c r="N22" s="6"/>
      <c r="O22" s="6"/>
      <c r="P22" s="6"/>
      <c r="Q22" s="6"/>
      <c r="R22" s="6"/>
      <c r="S22" s="6"/>
      <c r="T22" s="6"/>
      <c r="U22" s="6"/>
      <c r="V22" s="6"/>
      <c r="W22" s="6"/>
      <c r="X22" s="6"/>
      <c r="Y22" s="6"/>
      <c r="Z22" s="6"/>
    </row>
    <row r="23" ht="30.0" customHeight="1">
      <c r="A23" s="69" t="str">
        <f>'Step 2 Supporting Asset'!$A9</f>
        <v>LAN infrastructure (the LAN has been modified, some nodes has been added, then it changed.)</v>
      </c>
      <c r="B23" s="70" t="s">
        <v>84</v>
      </c>
      <c r="C23" s="70" t="s">
        <v>85</v>
      </c>
      <c r="D23" s="71">
        <f>'Step 4.1 Impact Evaluation'!$AI25</f>
        <v>5</v>
      </c>
      <c r="E23" s="72">
        <v>2.0</v>
      </c>
      <c r="F23" s="73" t="s">
        <v>120</v>
      </c>
      <c r="G23" s="4"/>
      <c r="H23" s="6"/>
      <c r="I23" s="6"/>
      <c r="J23" s="6"/>
      <c r="K23" s="6"/>
      <c r="L23" s="6"/>
      <c r="M23" s="6"/>
      <c r="N23" s="6"/>
      <c r="O23" s="6"/>
      <c r="P23" s="6"/>
      <c r="Q23" s="6"/>
      <c r="R23" s="6"/>
      <c r="S23" s="6"/>
      <c r="T23" s="6"/>
      <c r="U23" s="6"/>
      <c r="V23" s="6"/>
      <c r="W23" s="6"/>
      <c r="X23" s="6"/>
      <c r="Y23" s="6"/>
      <c r="Z23" s="6"/>
    </row>
    <row r="24" ht="30.0" customHeight="1">
      <c r="A24" s="74"/>
      <c r="B24" s="70" t="s">
        <v>86</v>
      </c>
      <c r="C24" s="70" t="s">
        <v>87</v>
      </c>
      <c r="D24" s="71">
        <f>'Step 4.1 Impact Evaluation'!$AI26</f>
        <v>5</v>
      </c>
      <c r="E24" s="72">
        <v>1.0</v>
      </c>
      <c r="F24" s="75" t="s">
        <v>121</v>
      </c>
      <c r="G24" s="4"/>
      <c r="H24" s="6"/>
      <c r="I24" s="6"/>
      <c r="J24" s="6"/>
      <c r="K24" s="6"/>
      <c r="L24" s="6"/>
      <c r="M24" s="6"/>
      <c r="N24" s="6"/>
      <c r="O24" s="6"/>
      <c r="P24" s="6"/>
      <c r="Q24" s="6"/>
      <c r="R24" s="6"/>
      <c r="S24" s="6"/>
      <c r="T24" s="6"/>
      <c r="U24" s="6"/>
      <c r="V24" s="6"/>
      <c r="W24" s="6"/>
      <c r="X24" s="6"/>
      <c r="Y24" s="6"/>
      <c r="Z24" s="6"/>
    </row>
    <row r="25" ht="30.0" customHeight="1">
      <c r="A25" s="74"/>
      <c r="B25" s="70" t="s">
        <v>88</v>
      </c>
      <c r="C25" s="70" t="s">
        <v>89</v>
      </c>
      <c r="D25" s="71">
        <f>'Step 4.1 Impact Evaluation'!$AI27</f>
        <v>5</v>
      </c>
      <c r="E25" s="72">
        <v>1.0</v>
      </c>
      <c r="F25" s="75" t="s">
        <v>121</v>
      </c>
      <c r="G25" s="4"/>
      <c r="H25" s="6"/>
      <c r="I25" s="6"/>
      <c r="J25" s="6"/>
      <c r="K25" s="6"/>
      <c r="L25" s="6"/>
      <c r="M25" s="6"/>
      <c r="N25" s="6"/>
      <c r="O25" s="6"/>
      <c r="P25" s="6"/>
      <c r="Q25" s="6"/>
      <c r="R25" s="6"/>
      <c r="S25" s="6"/>
      <c r="T25" s="6"/>
      <c r="U25" s="6"/>
      <c r="V25" s="6"/>
      <c r="W25" s="6"/>
      <c r="X25" s="6"/>
      <c r="Y25" s="6"/>
      <c r="Z25" s="6"/>
    </row>
    <row r="26" ht="41.25" customHeight="1">
      <c r="A26" s="76"/>
      <c r="B26" s="70" t="s">
        <v>105</v>
      </c>
      <c r="C26" s="70" t="s">
        <v>106</v>
      </c>
      <c r="D26" s="71">
        <f>'Step 4.1 Impact Evaluation'!$AI28</f>
        <v>5</v>
      </c>
      <c r="E26" s="72">
        <v>2.0</v>
      </c>
      <c r="F26" s="73" t="s">
        <v>120</v>
      </c>
      <c r="G26" s="4"/>
      <c r="H26" s="6"/>
      <c r="I26" s="6"/>
      <c r="J26" s="6"/>
      <c r="K26" s="6"/>
      <c r="L26" s="6"/>
      <c r="M26" s="6"/>
      <c r="N26" s="6"/>
      <c r="O26" s="6"/>
      <c r="P26" s="6"/>
      <c r="Q26" s="6"/>
      <c r="R26" s="6"/>
      <c r="S26" s="6"/>
      <c r="T26" s="6"/>
      <c r="U26" s="6"/>
      <c r="V26" s="6"/>
      <c r="W26" s="6"/>
      <c r="X26" s="6"/>
      <c r="Y26" s="6"/>
      <c r="Z26" s="6"/>
    </row>
    <row r="27" ht="28.5" customHeight="1">
      <c r="A27" s="69" t="str">
        <f>'Step 2 Supporting Asset'!$A7</f>
        <v>Data recorder (Real-time data and historical data DB)</v>
      </c>
      <c r="B27" s="79" t="s">
        <v>84</v>
      </c>
      <c r="C27" s="80" t="s">
        <v>110</v>
      </c>
      <c r="D27" s="71">
        <f>'Step 4.1 Impact Evaluation'!$AI29</f>
        <v>5</v>
      </c>
      <c r="E27" s="81">
        <v>1.0</v>
      </c>
      <c r="F27" s="82" t="s">
        <v>121</v>
      </c>
      <c r="G27" s="4"/>
      <c r="H27" s="6"/>
      <c r="I27" s="6"/>
      <c r="J27" s="6"/>
      <c r="K27" s="6"/>
      <c r="L27" s="6"/>
      <c r="M27" s="6"/>
      <c r="N27" s="6"/>
      <c r="O27" s="6"/>
      <c r="P27" s="6"/>
      <c r="Q27" s="6"/>
      <c r="R27" s="6"/>
      <c r="S27" s="6"/>
      <c r="T27" s="6"/>
      <c r="U27" s="6"/>
      <c r="V27" s="6"/>
      <c r="W27" s="6"/>
      <c r="X27" s="6"/>
      <c r="Y27" s="6"/>
      <c r="Z27" s="6"/>
    </row>
    <row r="28" ht="28.5" customHeight="1">
      <c r="A28" s="74"/>
      <c r="B28" s="79" t="s">
        <v>94</v>
      </c>
      <c r="C28" s="80" t="s">
        <v>82</v>
      </c>
      <c r="D28" s="71">
        <f>'Step 4.1 Impact Evaluation'!$AI30</f>
        <v>5</v>
      </c>
      <c r="E28" s="81">
        <v>2.0</v>
      </c>
      <c r="F28" s="83" t="s">
        <v>120</v>
      </c>
      <c r="G28" s="4"/>
      <c r="H28" s="6"/>
      <c r="I28" s="6"/>
      <c r="J28" s="6"/>
      <c r="K28" s="6"/>
      <c r="L28" s="6"/>
      <c r="M28" s="6"/>
      <c r="N28" s="6"/>
      <c r="O28" s="6"/>
      <c r="P28" s="6"/>
      <c r="Q28" s="6"/>
      <c r="R28" s="6"/>
      <c r="S28" s="6"/>
      <c r="T28" s="6"/>
      <c r="U28" s="6"/>
      <c r="V28" s="6"/>
      <c r="W28" s="6"/>
      <c r="X28" s="6"/>
      <c r="Y28" s="6"/>
      <c r="Z28" s="6"/>
    </row>
    <row r="29" ht="41.25" customHeight="1">
      <c r="A29" s="76"/>
      <c r="B29" s="79" t="s">
        <v>112</v>
      </c>
      <c r="C29" s="80" t="s">
        <v>113</v>
      </c>
      <c r="D29" s="71">
        <f>'Step 4.1 Impact Evaluation'!$AI31</f>
        <v>5</v>
      </c>
      <c r="E29" s="81">
        <v>1.0</v>
      </c>
      <c r="F29" s="82" t="s">
        <v>121</v>
      </c>
      <c r="G29" s="4"/>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A1:F1"/>
    <mergeCell ref="A3:A8"/>
    <mergeCell ref="A9:A12"/>
    <mergeCell ref="A13:A19"/>
    <mergeCell ref="B13:B14"/>
    <mergeCell ref="A20:A22"/>
    <mergeCell ref="A23:A26"/>
    <mergeCell ref="A27:A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57"/>
    <col customWidth="1" min="2" max="2" width="15.57"/>
    <col customWidth="1" min="3" max="3" width="19.71"/>
    <col customWidth="1" min="4" max="4" width="28.43"/>
    <col customWidth="1" min="5" max="5" width="38.57"/>
    <col customWidth="1" min="6" max="6" width="9.71"/>
    <col customWidth="1" min="7" max="7" width="9.86"/>
    <col customWidth="1" min="8" max="26" width="8.71"/>
  </cols>
  <sheetData>
    <row r="1" ht="24.0" customHeight="1">
      <c r="A1" s="84" t="s">
        <v>123</v>
      </c>
      <c r="B1" s="2"/>
      <c r="C1" s="2"/>
      <c r="D1" s="2"/>
      <c r="E1" s="3"/>
      <c r="F1" s="4"/>
      <c r="G1" s="4"/>
      <c r="H1" s="6"/>
      <c r="I1" s="6"/>
      <c r="J1" s="6"/>
      <c r="K1" s="6"/>
      <c r="L1" s="6"/>
      <c r="M1" s="6"/>
      <c r="N1" s="6"/>
      <c r="O1" s="6"/>
      <c r="P1" s="6"/>
      <c r="Q1" s="6"/>
      <c r="R1" s="6"/>
      <c r="S1" s="6"/>
      <c r="T1" s="6"/>
      <c r="U1" s="6"/>
      <c r="V1" s="6"/>
      <c r="W1" s="6"/>
      <c r="X1" s="6"/>
      <c r="Y1" s="6"/>
      <c r="Z1" s="6"/>
    </row>
    <row r="2" ht="51.75" customHeight="1">
      <c r="A2" s="68" t="s">
        <v>114</v>
      </c>
      <c r="B2" s="68" t="s">
        <v>115</v>
      </c>
      <c r="C2" s="9" t="s">
        <v>116</v>
      </c>
      <c r="D2" s="85" t="s">
        <v>124</v>
      </c>
      <c r="E2" s="85" t="s">
        <v>125</v>
      </c>
      <c r="F2" s="4"/>
      <c r="G2" s="4"/>
      <c r="H2" s="6"/>
      <c r="I2" s="6"/>
      <c r="J2" s="6"/>
      <c r="K2" s="6"/>
      <c r="L2" s="6"/>
      <c r="M2" s="6"/>
      <c r="N2" s="6"/>
      <c r="O2" s="6"/>
      <c r="P2" s="6"/>
      <c r="Q2" s="6"/>
      <c r="R2" s="6"/>
      <c r="S2" s="6"/>
      <c r="T2" s="6"/>
      <c r="U2" s="6"/>
      <c r="V2" s="6"/>
      <c r="W2" s="6"/>
      <c r="X2" s="6"/>
      <c r="Y2" s="6"/>
      <c r="Z2" s="6"/>
    </row>
    <row r="3" ht="85.5" customHeight="1">
      <c r="A3" s="86" t="str">
        <f>'Step 2 Supporting Asset'!$A4</f>
        <v>CWP HMI</v>
      </c>
      <c r="B3" s="87" t="s">
        <v>81</v>
      </c>
      <c r="C3" s="87" t="s">
        <v>82</v>
      </c>
      <c r="D3" s="13" t="s">
        <v>126</v>
      </c>
      <c r="E3" s="13" t="s">
        <v>127</v>
      </c>
      <c r="F3" s="4"/>
      <c r="G3" s="4"/>
      <c r="H3" s="6"/>
      <c r="I3" s="6"/>
      <c r="J3" s="6"/>
      <c r="K3" s="6"/>
      <c r="L3" s="6"/>
      <c r="M3" s="6"/>
      <c r="N3" s="6"/>
      <c r="O3" s="6"/>
      <c r="P3" s="6"/>
      <c r="Q3" s="6"/>
      <c r="R3" s="6"/>
      <c r="S3" s="6"/>
      <c r="T3" s="6"/>
      <c r="U3" s="6"/>
      <c r="V3" s="6"/>
      <c r="W3" s="6"/>
      <c r="X3" s="6"/>
      <c r="Y3" s="6"/>
      <c r="Z3" s="6"/>
    </row>
    <row r="4" ht="103.5" customHeight="1">
      <c r="A4" s="23"/>
      <c r="B4" s="88" t="s">
        <v>84</v>
      </c>
      <c r="C4" s="88" t="s">
        <v>85</v>
      </c>
      <c r="D4" s="89" t="s">
        <v>128</v>
      </c>
      <c r="E4" s="13" t="s">
        <v>129</v>
      </c>
      <c r="F4" s="17"/>
      <c r="G4" s="4"/>
      <c r="H4" s="6"/>
      <c r="I4" s="6"/>
      <c r="J4" s="6"/>
      <c r="K4" s="6"/>
      <c r="L4" s="6"/>
      <c r="M4" s="6"/>
      <c r="N4" s="6"/>
      <c r="O4" s="6"/>
      <c r="P4" s="6"/>
      <c r="Q4" s="6"/>
      <c r="R4" s="6"/>
      <c r="S4" s="6"/>
      <c r="T4" s="6"/>
      <c r="U4" s="6"/>
      <c r="V4" s="6"/>
      <c r="W4" s="6"/>
      <c r="X4" s="6"/>
      <c r="Y4" s="6"/>
      <c r="Z4" s="6"/>
    </row>
    <row r="5" ht="77.25" customHeight="1">
      <c r="A5" s="23"/>
      <c r="B5" s="23"/>
      <c r="C5" s="23"/>
      <c r="D5" s="13" t="s">
        <v>130</v>
      </c>
      <c r="E5" s="90" t="s">
        <v>131</v>
      </c>
      <c r="F5" s="17"/>
      <c r="G5" s="4"/>
      <c r="H5" s="6"/>
      <c r="I5" s="6"/>
      <c r="J5" s="6"/>
      <c r="K5" s="6"/>
      <c r="L5" s="6"/>
      <c r="M5" s="6"/>
      <c r="N5" s="6"/>
      <c r="O5" s="6"/>
      <c r="P5" s="6"/>
      <c r="Q5" s="6"/>
      <c r="R5" s="6"/>
      <c r="S5" s="6"/>
      <c r="T5" s="6"/>
      <c r="U5" s="6"/>
      <c r="V5" s="6"/>
      <c r="W5" s="6"/>
      <c r="X5" s="6"/>
      <c r="Y5" s="6"/>
      <c r="Z5" s="6"/>
    </row>
    <row r="6" ht="77.25" customHeight="1">
      <c r="A6" s="23"/>
      <c r="B6" s="14"/>
      <c r="C6" s="14"/>
      <c r="D6" s="13" t="s">
        <v>132</v>
      </c>
      <c r="E6" s="14"/>
      <c r="F6" s="17"/>
      <c r="G6" s="4"/>
      <c r="H6" s="6"/>
      <c r="I6" s="6"/>
      <c r="J6" s="6"/>
      <c r="K6" s="6"/>
      <c r="L6" s="6"/>
      <c r="M6" s="6"/>
      <c r="N6" s="6"/>
      <c r="O6" s="6"/>
      <c r="P6" s="6"/>
      <c r="Q6" s="6"/>
      <c r="R6" s="6"/>
      <c r="S6" s="6"/>
      <c r="T6" s="6"/>
      <c r="U6" s="6"/>
      <c r="V6" s="6"/>
      <c r="W6" s="6"/>
      <c r="X6" s="6"/>
      <c r="Y6" s="6"/>
      <c r="Z6" s="6"/>
    </row>
    <row r="7" ht="121.5" customHeight="1">
      <c r="A7" s="23"/>
      <c r="B7" s="88" t="s">
        <v>86</v>
      </c>
      <c r="C7" s="88" t="s">
        <v>87</v>
      </c>
      <c r="D7" s="26" t="s">
        <v>133</v>
      </c>
      <c r="E7" s="11" t="s">
        <v>134</v>
      </c>
      <c r="F7" s="4"/>
      <c r="G7" s="4"/>
      <c r="H7" s="6"/>
      <c r="I7" s="6"/>
      <c r="J7" s="6"/>
      <c r="K7" s="6"/>
      <c r="L7" s="6"/>
      <c r="M7" s="6"/>
      <c r="N7" s="6"/>
      <c r="O7" s="6"/>
      <c r="P7" s="6"/>
      <c r="Q7" s="6"/>
      <c r="R7" s="6"/>
      <c r="S7" s="6"/>
      <c r="T7" s="6"/>
      <c r="U7" s="6"/>
      <c r="V7" s="6"/>
      <c r="W7" s="6"/>
      <c r="X7" s="6"/>
      <c r="Y7" s="6"/>
      <c r="Z7" s="6"/>
    </row>
    <row r="8" ht="100.5" customHeight="1">
      <c r="A8" s="23"/>
      <c r="B8" s="14"/>
      <c r="C8" s="14"/>
      <c r="D8" s="91" t="s">
        <v>135</v>
      </c>
      <c r="E8" s="14"/>
      <c r="F8" s="4"/>
      <c r="G8" s="4"/>
      <c r="H8" s="6"/>
      <c r="I8" s="6"/>
      <c r="J8" s="6"/>
      <c r="K8" s="6"/>
      <c r="L8" s="6"/>
      <c r="M8" s="6"/>
      <c r="N8" s="6"/>
      <c r="O8" s="6"/>
      <c r="P8" s="6"/>
      <c r="Q8" s="6"/>
      <c r="R8" s="6"/>
      <c r="S8" s="6"/>
      <c r="T8" s="6"/>
      <c r="U8" s="6"/>
      <c r="V8" s="6"/>
      <c r="W8" s="6"/>
      <c r="X8" s="6"/>
      <c r="Y8" s="6"/>
      <c r="Z8" s="6"/>
    </row>
    <row r="9" ht="100.5" hidden="1" customHeight="1">
      <c r="A9" s="23"/>
      <c r="B9" s="88" t="s">
        <v>88</v>
      </c>
      <c r="C9" s="88" t="s">
        <v>89</v>
      </c>
      <c r="D9" s="92" t="s">
        <v>136</v>
      </c>
      <c r="E9" s="24" t="s">
        <v>134</v>
      </c>
      <c r="F9" s="4"/>
      <c r="G9" s="4"/>
      <c r="H9" s="6"/>
      <c r="I9" s="6"/>
      <c r="J9" s="6"/>
      <c r="K9" s="6"/>
      <c r="L9" s="6"/>
      <c r="M9" s="6"/>
      <c r="N9" s="6"/>
      <c r="O9" s="6"/>
      <c r="P9" s="6"/>
      <c r="Q9" s="6"/>
      <c r="R9" s="6"/>
      <c r="S9" s="6"/>
      <c r="T9" s="6"/>
      <c r="U9" s="6"/>
      <c r="V9" s="6"/>
      <c r="W9" s="6"/>
      <c r="X9" s="6"/>
      <c r="Y9" s="6"/>
      <c r="Z9" s="6"/>
    </row>
    <row r="10" ht="100.5" hidden="1" customHeight="1">
      <c r="A10" s="23"/>
      <c r="B10" s="23"/>
      <c r="C10" s="23"/>
      <c r="D10" s="93" t="s">
        <v>137</v>
      </c>
      <c r="E10" s="26" t="s">
        <v>138</v>
      </c>
      <c r="F10" s="4"/>
      <c r="G10" s="4"/>
      <c r="H10" s="6"/>
      <c r="I10" s="6"/>
      <c r="J10" s="6"/>
      <c r="K10" s="6"/>
      <c r="L10" s="6"/>
      <c r="M10" s="6"/>
      <c r="N10" s="6"/>
      <c r="O10" s="6"/>
      <c r="P10" s="6"/>
      <c r="Q10" s="6"/>
      <c r="R10" s="6"/>
      <c r="S10" s="6"/>
      <c r="T10" s="6"/>
      <c r="U10" s="6"/>
      <c r="V10" s="6"/>
      <c r="W10" s="6"/>
      <c r="X10" s="6"/>
      <c r="Y10" s="6"/>
      <c r="Z10" s="6"/>
    </row>
    <row r="11" ht="100.5" hidden="1" customHeight="1">
      <c r="A11" s="23"/>
      <c r="B11" s="14"/>
      <c r="C11" s="14"/>
      <c r="D11" s="14"/>
      <c r="E11" s="24" t="s">
        <v>139</v>
      </c>
      <c r="F11" s="4"/>
      <c r="G11" s="4"/>
      <c r="H11" s="6"/>
      <c r="I11" s="6"/>
      <c r="J11" s="6"/>
      <c r="K11" s="6"/>
      <c r="L11" s="6"/>
      <c r="M11" s="6"/>
      <c r="N11" s="6"/>
      <c r="O11" s="6"/>
      <c r="P11" s="6"/>
      <c r="Q11" s="6"/>
      <c r="R11" s="6"/>
      <c r="S11" s="6"/>
      <c r="T11" s="6"/>
      <c r="U11" s="6"/>
      <c r="V11" s="6"/>
      <c r="W11" s="6"/>
      <c r="X11" s="6"/>
      <c r="Y11" s="6"/>
      <c r="Z11" s="6"/>
    </row>
    <row r="12" ht="132.75" hidden="1" customHeight="1">
      <c r="A12" s="23"/>
      <c r="B12" s="88" t="s">
        <v>90</v>
      </c>
      <c r="C12" s="88" t="s">
        <v>91</v>
      </c>
      <c r="D12" s="24" t="s">
        <v>140</v>
      </c>
      <c r="E12" s="24" t="s">
        <v>141</v>
      </c>
      <c r="F12" s="4"/>
      <c r="G12" s="4"/>
      <c r="H12" s="6"/>
      <c r="I12" s="6"/>
      <c r="J12" s="6"/>
      <c r="K12" s="6"/>
      <c r="L12" s="6"/>
      <c r="M12" s="6"/>
      <c r="N12" s="6"/>
      <c r="O12" s="6"/>
      <c r="P12" s="6"/>
      <c r="Q12" s="6"/>
      <c r="R12" s="6"/>
      <c r="S12" s="6"/>
      <c r="T12" s="6"/>
      <c r="U12" s="6"/>
      <c r="V12" s="6"/>
      <c r="W12" s="6"/>
      <c r="X12" s="6"/>
      <c r="Y12" s="6"/>
      <c r="Z12" s="6"/>
    </row>
    <row r="13" ht="132.75" hidden="1" customHeight="1">
      <c r="A13" s="23"/>
      <c r="B13" s="23"/>
      <c r="C13" s="23"/>
      <c r="D13" s="24" t="s">
        <v>142</v>
      </c>
      <c r="E13" s="11" t="s">
        <v>143</v>
      </c>
      <c r="F13" s="4"/>
      <c r="G13" s="4"/>
      <c r="H13" s="6"/>
      <c r="I13" s="6"/>
      <c r="J13" s="6"/>
      <c r="K13" s="6"/>
      <c r="L13" s="6"/>
      <c r="M13" s="6"/>
      <c r="N13" s="6"/>
      <c r="O13" s="6"/>
      <c r="P13" s="6"/>
      <c r="Q13" s="6"/>
      <c r="R13" s="6"/>
      <c r="S13" s="6"/>
      <c r="T13" s="6"/>
      <c r="U13" s="6"/>
      <c r="V13" s="6"/>
      <c r="W13" s="6"/>
      <c r="X13" s="6"/>
      <c r="Y13" s="6"/>
      <c r="Z13" s="6"/>
    </row>
    <row r="14" ht="132.75" hidden="1" customHeight="1">
      <c r="A14" s="23"/>
      <c r="B14" s="14"/>
      <c r="C14" s="14"/>
      <c r="D14" s="24" t="s">
        <v>144</v>
      </c>
      <c r="E14" s="14"/>
      <c r="F14" s="4"/>
      <c r="G14" s="4"/>
      <c r="H14" s="6"/>
      <c r="I14" s="6"/>
      <c r="J14" s="6"/>
      <c r="K14" s="6"/>
      <c r="L14" s="6"/>
      <c r="M14" s="6"/>
      <c r="N14" s="6"/>
      <c r="O14" s="6"/>
      <c r="P14" s="6"/>
      <c r="Q14" s="6"/>
      <c r="R14" s="6"/>
      <c r="S14" s="6"/>
      <c r="T14" s="6"/>
      <c r="U14" s="6"/>
      <c r="V14" s="6"/>
      <c r="W14" s="6"/>
      <c r="X14" s="6"/>
      <c r="Y14" s="6"/>
      <c r="Z14" s="6"/>
    </row>
    <row r="15" ht="127.5" hidden="1" customHeight="1">
      <c r="A15" s="14"/>
      <c r="B15" s="87" t="s">
        <v>92</v>
      </c>
      <c r="C15" s="87" t="s">
        <v>93</v>
      </c>
      <c r="D15" s="24" t="s">
        <v>145</v>
      </c>
      <c r="E15" s="24" t="s">
        <v>146</v>
      </c>
      <c r="F15" s="4"/>
      <c r="G15" s="4"/>
      <c r="H15" s="6"/>
      <c r="I15" s="6"/>
      <c r="J15" s="6"/>
      <c r="K15" s="6"/>
      <c r="L15" s="6"/>
      <c r="M15" s="6"/>
      <c r="N15" s="6"/>
      <c r="O15" s="6"/>
      <c r="P15" s="6"/>
      <c r="Q15" s="6"/>
      <c r="R15" s="6"/>
      <c r="S15" s="6"/>
      <c r="T15" s="6"/>
      <c r="U15" s="6"/>
      <c r="V15" s="6"/>
      <c r="W15" s="6"/>
      <c r="X15" s="6"/>
      <c r="Y15" s="6"/>
      <c r="Z15" s="6"/>
    </row>
    <row r="16" ht="112.5" customHeight="1">
      <c r="A16" s="86" t="str">
        <f>'Step 2 Supporting Asset'!$A5</f>
        <v>Technical system status monitor (sensors and system monitor)</v>
      </c>
      <c r="B16" s="94" t="s">
        <v>94</v>
      </c>
      <c r="C16" s="94" t="s">
        <v>82</v>
      </c>
      <c r="D16" s="95" t="s">
        <v>147</v>
      </c>
      <c r="E16" s="95" t="s">
        <v>127</v>
      </c>
      <c r="F16" s="96"/>
      <c r="G16" s="96"/>
      <c r="H16" s="97"/>
      <c r="I16" s="97"/>
      <c r="J16" s="97"/>
      <c r="K16" s="97"/>
      <c r="L16" s="97"/>
      <c r="M16" s="97"/>
      <c r="N16" s="97"/>
      <c r="O16" s="97"/>
      <c r="P16" s="97"/>
      <c r="Q16" s="97"/>
      <c r="R16" s="97"/>
      <c r="S16" s="97"/>
      <c r="T16" s="97"/>
      <c r="U16" s="97"/>
      <c r="V16" s="97"/>
      <c r="W16" s="97"/>
      <c r="X16" s="97"/>
      <c r="Y16" s="97"/>
      <c r="Z16" s="97"/>
    </row>
    <row r="17" ht="98.25" customHeight="1">
      <c r="A17" s="23"/>
      <c r="B17" s="88" t="s">
        <v>84</v>
      </c>
      <c r="C17" s="88" t="s">
        <v>85</v>
      </c>
      <c r="D17" s="26" t="s">
        <v>148</v>
      </c>
      <c r="E17" s="24" t="s">
        <v>149</v>
      </c>
      <c r="F17" s="4"/>
      <c r="G17" s="4"/>
      <c r="H17" s="6"/>
      <c r="I17" s="6"/>
      <c r="J17" s="6"/>
      <c r="K17" s="6"/>
      <c r="L17" s="6"/>
      <c r="M17" s="6"/>
      <c r="N17" s="6"/>
      <c r="O17" s="6"/>
      <c r="P17" s="6"/>
      <c r="Q17" s="6"/>
      <c r="R17" s="6"/>
      <c r="S17" s="6"/>
      <c r="T17" s="6"/>
      <c r="U17" s="6"/>
      <c r="V17" s="6"/>
      <c r="W17" s="6"/>
      <c r="X17" s="6"/>
      <c r="Y17" s="6"/>
      <c r="Z17" s="6"/>
    </row>
    <row r="18" ht="64.5" customHeight="1">
      <c r="A18" s="23"/>
      <c r="B18" s="14"/>
      <c r="C18" s="14"/>
      <c r="D18" s="24" t="s">
        <v>130</v>
      </c>
      <c r="E18" s="24" t="s">
        <v>150</v>
      </c>
      <c r="F18" s="4"/>
      <c r="G18" s="4"/>
      <c r="H18" s="6"/>
      <c r="I18" s="6"/>
      <c r="J18" s="6"/>
      <c r="K18" s="6"/>
      <c r="L18" s="6"/>
      <c r="M18" s="6"/>
      <c r="N18" s="6"/>
      <c r="O18" s="6"/>
      <c r="P18" s="6"/>
      <c r="Q18" s="6"/>
      <c r="R18" s="6"/>
      <c r="S18" s="6"/>
      <c r="T18" s="6"/>
      <c r="U18" s="6"/>
      <c r="V18" s="6"/>
      <c r="W18" s="6"/>
      <c r="X18" s="6"/>
      <c r="Y18" s="6"/>
      <c r="Z18" s="6"/>
    </row>
    <row r="19" ht="119.25" customHeight="1">
      <c r="A19" s="23"/>
      <c r="B19" s="87" t="s">
        <v>92</v>
      </c>
      <c r="C19" s="87" t="s">
        <v>93</v>
      </c>
      <c r="D19" s="24" t="s">
        <v>151</v>
      </c>
      <c r="E19" s="24" t="s">
        <v>146</v>
      </c>
      <c r="F19" s="17"/>
      <c r="G19" s="4"/>
      <c r="H19" s="6"/>
      <c r="I19" s="6"/>
      <c r="J19" s="6"/>
      <c r="K19" s="6"/>
      <c r="L19" s="6"/>
      <c r="M19" s="6"/>
      <c r="N19" s="6"/>
      <c r="O19" s="6"/>
      <c r="P19" s="6"/>
      <c r="Q19" s="6"/>
      <c r="R19" s="6"/>
      <c r="S19" s="6"/>
      <c r="T19" s="6"/>
      <c r="U19" s="6"/>
      <c r="V19" s="6"/>
      <c r="W19" s="6"/>
      <c r="X19" s="6"/>
      <c r="Y19" s="6"/>
      <c r="Z19" s="6"/>
    </row>
    <row r="20" ht="122.25" customHeight="1">
      <c r="A20" s="23"/>
      <c r="B20" s="88" t="s">
        <v>97</v>
      </c>
      <c r="C20" s="88" t="s">
        <v>98</v>
      </c>
      <c r="D20" s="24" t="s">
        <v>152</v>
      </c>
      <c r="E20" s="11" t="s">
        <v>153</v>
      </c>
      <c r="F20" s="17"/>
      <c r="G20" s="4"/>
      <c r="H20" s="6"/>
      <c r="I20" s="6"/>
      <c r="J20" s="6"/>
      <c r="K20" s="6"/>
      <c r="L20" s="6"/>
      <c r="M20" s="6"/>
      <c r="N20" s="6"/>
      <c r="O20" s="6"/>
      <c r="P20" s="6"/>
      <c r="Q20" s="6"/>
      <c r="R20" s="6"/>
      <c r="S20" s="6"/>
      <c r="T20" s="6"/>
      <c r="U20" s="6"/>
      <c r="V20" s="6"/>
      <c r="W20" s="6"/>
      <c r="X20" s="6"/>
      <c r="Y20" s="6"/>
      <c r="Z20" s="6"/>
    </row>
    <row r="21" ht="122.25" customHeight="1">
      <c r="A21" s="14"/>
      <c r="B21" s="14"/>
      <c r="C21" s="14"/>
      <c r="D21" s="24" t="s">
        <v>154</v>
      </c>
      <c r="E21" s="14"/>
      <c r="F21" s="17"/>
      <c r="G21" s="4"/>
      <c r="H21" s="6"/>
      <c r="I21" s="6"/>
      <c r="J21" s="6"/>
      <c r="K21" s="6"/>
      <c r="L21" s="6"/>
      <c r="M21" s="6"/>
      <c r="N21" s="6"/>
      <c r="O21" s="6"/>
      <c r="P21" s="6"/>
      <c r="Q21" s="6"/>
      <c r="R21" s="6"/>
      <c r="S21" s="6"/>
      <c r="T21" s="6"/>
      <c r="U21" s="6"/>
      <c r="V21" s="6"/>
      <c r="W21" s="6"/>
      <c r="X21" s="6"/>
      <c r="Y21" s="6"/>
      <c r="Z21" s="6"/>
    </row>
    <row r="22" ht="51.75" customHeight="1">
      <c r="A22" s="45" t="str">
        <f>'Step 2 Supporting Asset'!$A6</f>
        <v>Communication lines (ending points of audio + video + sensor communication lines)</v>
      </c>
      <c r="B22" s="88" t="s">
        <v>155</v>
      </c>
      <c r="C22" s="87" t="s">
        <v>101</v>
      </c>
      <c r="D22" s="24" t="s">
        <v>156</v>
      </c>
      <c r="E22" s="45" t="s">
        <v>157</v>
      </c>
      <c r="F22" s="17"/>
      <c r="G22" s="4"/>
      <c r="H22" s="6"/>
      <c r="I22" s="6"/>
      <c r="J22" s="6"/>
      <c r="K22" s="6"/>
      <c r="L22" s="6"/>
      <c r="M22" s="6"/>
      <c r="N22" s="6"/>
      <c r="O22" s="6"/>
      <c r="P22" s="6"/>
      <c r="Q22" s="6"/>
      <c r="R22" s="6"/>
      <c r="S22" s="6"/>
      <c r="T22" s="6"/>
      <c r="U22" s="6"/>
      <c r="V22" s="6"/>
      <c r="W22" s="6"/>
      <c r="X22" s="6"/>
      <c r="Y22" s="6"/>
      <c r="Z22" s="6"/>
    </row>
    <row r="23" ht="51.75" customHeight="1">
      <c r="A23" s="23"/>
      <c r="B23" s="14"/>
      <c r="C23" s="87" t="s">
        <v>85</v>
      </c>
      <c r="D23" s="24" t="s">
        <v>158</v>
      </c>
      <c r="E23" s="14"/>
      <c r="F23" s="17"/>
      <c r="G23" s="4"/>
      <c r="H23" s="6"/>
      <c r="I23" s="6"/>
      <c r="J23" s="6"/>
      <c r="K23" s="6"/>
      <c r="L23" s="6"/>
      <c r="M23" s="6"/>
      <c r="N23" s="6"/>
      <c r="O23" s="6"/>
      <c r="P23" s="6"/>
      <c r="Q23" s="6"/>
      <c r="R23" s="6"/>
      <c r="S23" s="6"/>
      <c r="T23" s="6"/>
      <c r="U23" s="6"/>
      <c r="V23" s="6"/>
      <c r="W23" s="6"/>
      <c r="X23" s="6"/>
      <c r="Y23" s="6"/>
      <c r="Z23" s="6"/>
    </row>
    <row r="24" ht="64.5" customHeight="1">
      <c r="A24" s="23"/>
      <c r="B24" s="88" t="s">
        <v>103</v>
      </c>
      <c r="C24" s="88" t="s">
        <v>104</v>
      </c>
      <c r="D24" s="24" t="s">
        <v>159</v>
      </c>
      <c r="E24" s="24" t="s">
        <v>160</v>
      </c>
      <c r="F24" s="4"/>
      <c r="G24" s="4"/>
      <c r="H24" s="6"/>
      <c r="I24" s="6"/>
      <c r="J24" s="6"/>
      <c r="K24" s="6"/>
      <c r="L24" s="6"/>
      <c r="M24" s="6"/>
      <c r="N24" s="6"/>
      <c r="O24" s="6"/>
      <c r="P24" s="6"/>
      <c r="Q24" s="6"/>
      <c r="R24" s="6"/>
      <c r="S24" s="6"/>
      <c r="T24" s="6"/>
      <c r="U24" s="6"/>
      <c r="V24" s="6"/>
      <c r="W24" s="6"/>
      <c r="X24" s="6"/>
      <c r="Y24" s="6"/>
      <c r="Z24" s="6"/>
    </row>
    <row r="25" ht="100.5" customHeight="1">
      <c r="A25" s="23"/>
      <c r="B25" s="23"/>
      <c r="C25" s="23"/>
      <c r="D25" s="11" t="s">
        <v>161</v>
      </c>
      <c r="E25" s="24" t="s">
        <v>162</v>
      </c>
      <c r="F25" s="4"/>
      <c r="G25" s="4"/>
      <c r="H25" s="6"/>
      <c r="I25" s="6"/>
      <c r="J25" s="6"/>
      <c r="K25" s="6"/>
      <c r="L25" s="6"/>
      <c r="M25" s="6"/>
      <c r="N25" s="6"/>
      <c r="O25" s="6"/>
      <c r="P25" s="6"/>
      <c r="Q25" s="6"/>
      <c r="R25" s="6"/>
      <c r="S25" s="6"/>
      <c r="T25" s="6"/>
      <c r="U25" s="6"/>
      <c r="V25" s="6"/>
      <c r="W25" s="6"/>
      <c r="X25" s="6"/>
      <c r="Y25" s="6"/>
      <c r="Z25" s="6"/>
    </row>
    <row r="26" ht="100.5" customHeight="1">
      <c r="A26" s="23"/>
      <c r="B26" s="23"/>
      <c r="C26" s="23"/>
      <c r="D26" s="23"/>
      <c r="E26" s="26" t="s">
        <v>163</v>
      </c>
      <c r="F26" s="4"/>
      <c r="G26" s="4"/>
      <c r="H26" s="6"/>
      <c r="I26" s="6"/>
      <c r="J26" s="6"/>
      <c r="K26" s="6"/>
      <c r="L26" s="6"/>
      <c r="M26" s="6"/>
      <c r="N26" s="6"/>
      <c r="O26" s="6"/>
      <c r="P26" s="6"/>
      <c r="Q26" s="6"/>
      <c r="R26" s="6"/>
      <c r="S26" s="6"/>
      <c r="T26" s="6"/>
      <c r="U26" s="6"/>
      <c r="V26" s="6"/>
      <c r="W26" s="6"/>
      <c r="X26" s="6"/>
      <c r="Y26" s="6"/>
      <c r="Z26" s="6"/>
    </row>
    <row r="27" ht="100.5" customHeight="1">
      <c r="A27" s="23"/>
      <c r="B27" s="14"/>
      <c r="C27" s="14"/>
      <c r="D27" s="14"/>
      <c r="E27" s="26" t="s">
        <v>164</v>
      </c>
      <c r="F27" s="4"/>
      <c r="G27" s="4"/>
      <c r="H27" s="6"/>
      <c r="I27" s="6"/>
      <c r="J27" s="6"/>
      <c r="K27" s="6"/>
      <c r="L27" s="6"/>
      <c r="M27" s="6"/>
      <c r="N27" s="6"/>
      <c r="O27" s="6"/>
      <c r="P27" s="6"/>
      <c r="Q27" s="6"/>
      <c r="R27" s="6"/>
      <c r="S27" s="6"/>
      <c r="T27" s="6"/>
      <c r="U27" s="6"/>
      <c r="V27" s="6"/>
      <c r="W27" s="6"/>
      <c r="X27" s="6"/>
      <c r="Y27" s="6"/>
      <c r="Z27" s="6"/>
    </row>
    <row r="28" ht="100.5" customHeight="1">
      <c r="A28" s="23"/>
      <c r="B28" s="88" t="s">
        <v>86</v>
      </c>
      <c r="C28" s="88" t="s">
        <v>87</v>
      </c>
      <c r="D28" s="24" t="s">
        <v>165</v>
      </c>
      <c r="E28" s="11" t="s">
        <v>134</v>
      </c>
      <c r="F28" s="4"/>
      <c r="G28" s="4"/>
      <c r="H28" s="6"/>
      <c r="I28" s="6"/>
      <c r="J28" s="6"/>
      <c r="K28" s="6"/>
      <c r="L28" s="6"/>
      <c r="M28" s="6"/>
      <c r="N28" s="6"/>
      <c r="O28" s="6"/>
      <c r="P28" s="6"/>
      <c r="Q28" s="6"/>
      <c r="R28" s="6"/>
      <c r="S28" s="6"/>
      <c r="T28" s="6"/>
      <c r="U28" s="6"/>
      <c r="V28" s="6"/>
      <c r="W28" s="6"/>
      <c r="X28" s="6"/>
      <c r="Y28" s="6"/>
      <c r="Z28" s="6"/>
    </row>
    <row r="29" ht="100.5" customHeight="1">
      <c r="A29" s="23"/>
      <c r="B29" s="14"/>
      <c r="C29" s="14"/>
      <c r="D29" s="24" t="s">
        <v>166</v>
      </c>
      <c r="E29" s="14"/>
      <c r="F29" s="4"/>
      <c r="G29" s="4"/>
      <c r="H29" s="6"/>
      <c r="I29" s="6"/>
      <c r="J29" s="6"/>
      <c r="K29" s="6"/>
      <c r="L29" s="6"/>
      <c r="M29" s="6"/>
      <c r="N29" s="6"/>
      <c r="O29" s="6"/>
      <c r="P29" s="6"/>
      <c r="Q29" s="6"/>
      <c r="R29" s="6"/>
      <c r="S29" s="6"/>
      <c r="T29" s="6"/>
      <c r="U29" s="6"/>
      <c r="V29" s="6"/>
      <c r="W29" s="6"/>
      <c r="X29" s="6"/>
      <c r="Y29" s="6"/>
      <c r="Z29" s="6"/>
    </row>
    <row r="30" ht="100.5" customHeight="1">
      <c r="A30" s="23"/>
      <c r="B30" s="88" t="s">
        <v>88</v>
      </c>
      <c r="C30" s="88" t="s">
        <v>89</v>
      </c>
      <c r="D30" s="91" t="s">
        <v>167</v>
      </c>
      <c r="E30" s="24" t="s">
        <v>134</v>
      </c>
      <c r="F30" s="4"/>
      <c r="G30" s="4"/>
      <c r="H30" s="6"/>
      <c r="I30" s="6"/>
      <c r="J30" s="6"/>
      <c r="K30" s="6"/>
      <c r="L30" s="6"/>
      <c r="M30" s="6"/>
      <c r="N30" s="6"/>
      <c r="O30" s="6"/>
      <c r="P30" s="6"/>
      <c r="Q30" s="6"/>
      <c r="R30" s="6"/>
      <c r="S30" s="6"/>
      <c r="T30" s="6"/>
      <c r="U30" s="6"/>
      <c r="V30" s="6"/>
      <c r="W30" s="6"/>
      <c r="X30" s="6"/>
      <c r="Y30" s="6"/>
      <c r="Z30" s="6"/>
    </row>
    <row r="31" ht="100.5" customHeight="1">
      <c r="A31" s="23"/>
      <c r="B31" s="23"/>
      <c r="C31" s="23"/>
      <c r="D31" s="93" t="s">
        <v>137</v>
      </c>
      <c r="E31" s="24" t="s">
        <v>168</v>
      </c>
      <c r="F31" s="4"/>
      <c r="G31" s="4"/>
      <c r="H31" s="6"/>
      <c r="I31" s="6"/>
      <c r="J31" s="6"/>
      <c r="K31" s="6"/>
      <c r="L31" s="6"/>
      <c r="M31" s="6"/>
      <c r="N31" s="6"/>
      <c r="O31" s="6"/>
      <c r="P31" s="6"/>
      <c r="Q31" s="6"/>
      <c r="R31" s="6"/>
      <c r="S31" s="6"/>
      <c r="T31" s="6"/>
      <c r="U31" s="6"/>
      <c r="V31" s="6"/>
      <c r="W31" s="6"/>
      <c r="X31" s="6"/>
      <c r="Y31" s="6"/>
      <c r="Z31" s="6"/>
    </row>
    <row r="32" ht="100.5" customHeight="1">
      <c r="A32" s="23"/>
      <c r="B32" s="14"/>
      <c r="C32" s="14"/>
      <c r="D32" s="14"/>
      <c r="E32" s="26" t="s">
        <v>169</v>
      </c>
      <c r="F32" s="4"/>
      <c r="G32" s="4"/>
      <c r="H32" s="6"/>
      <c r="I32" s="6"/>
      <c r="J32" s="6"/>
      <c r="K32" s="6"/>
      <c r="L32" s="6"/>
      <c r="M32" s="6"/>
      <c r="N32" s="6"/>
      <c r="O32" s="6"/>
      <c r="P32" s="6"/>
      <c r="Q32" s="6"/>
      <c r="R32" s="6"/>
      <c r="S32" s="6"/>
      <c r="T32" s="6"/>
      <c r="U32" s="6"/>
      <c r="V32" s="6"/>
      <c r="W32" s="6"/>
      <c r="X32" s="6"/>
      <c r="Y32" s="6"/>
      <c r="Z32" s="6"/>
    </row>
    <row r="33" ht="100.5" customHeight="1">
      <c r="A33" s="23"/>
      <c r="B33" s="88" t="s">
        <v>105</v>
      </c>
      <c r="C33" s="88" t="s">
        <v>106</v>
      </c>
      <c r="D33" s="24" t="s">
        <v>170</v>
      </c>
      <c r="E33" s="98" t="s">
        <v>171</v>
      </c>
      <c r="F33" s="4"/>
      <c r="G33" s="4"/>
      <c r="H33" s="6"/>
      <c r="I33" s="6"/>
      <c r="J33" s="6"/>
      <c r="K33" s="6"/>
      <c r="L33" s="6"/>
      <c r="M33" s="6"/>
      <c r="N33" s="6"/>
      <c r="O33" s="6"/>
      <c r="P33" s="6"/>
      <c r="Q33" s="6"/>
      <c r="R33" s="6"/>
      <c r="S33" s="6"/>
      <c r="T33" s="6"/>
      <c r="U33" s="6"/>
      <c r="V33" s="6"/>
      <c r="W33" s="6"/>
      <c r="X33" s="6"/>
      <c r="Y33" s="6"/>
      <c r="Z33" s="6"/>
    </row>
    <row r="34" ht="100.5" customHeight="1">
      <c r="A34" s="23"/>
      <c r="B34" s="14"/>
      <c r="C34" s="14"/>
      <c r="D34" s="24" t="s">
        <v>172</v>
      </c>
      <c r="E34" s="14"/>
      <c r="F34" s="4"/>
      <c r="G34" s="4"/>
      <c r="H34" s="6"/>
      <c r="I34" s="6"/>
      <c r="J34" s="6"/>
      <c r="K34" s="6"/>
      <c r="L34" s="6"/>
      <c r="M34" s="6"/>
      <c r="N34" s="6"/>
      <c r="O34" s="6"/>
      <c r="P34" s="6"/>
      <c r="Q34" s="6"/>
      <c r="R34" s="6"/>
      <c r="S34" s="6"/>
      <c r="T34" s="6"/>
      <c r="U34" s="6"/>
      <c r="V34" s="6"/>
      <c r="W34" s="6"/>
      <c r="X34" s="6"/>
      <c r="Y34" s="6"/>
      <c r="Z34" s="6"/>
    </row>
    <row r="35" ht="87.75" customHeight="1">
      <c r="A35" s="23"/>
      <c r="B35" s="88" t="s">
        <v>84</v>
      </c>
      <c r="C35" s="88" t="s">
        <v>85</v>
      </c>
      <c r="D35" s="24" t="s">
        <v>173</v>
      </c>
      <c r="E35" s="24" t="s">
        <v>129</v>
      </c>
      <c r="F35" s="17"/>
      <c r="G35" s="4"/>
      <c r="H35" s="6"/>
      <c r="I35" s="6"/>
      <c r="J35" s="6"/>
      <c r="K35" s="6"/>
      <c r="L35" s="6"/>
      <c r="M35" s="6"/>
      <c r="N35" s="6"/>
      <c r="O35" s="6"/>
      <c r="P35" s="6"/>
      <c r="Q35" s="6"/>
      <c r="R35" s="6"/>
      <c r="S35" s="6"/>
      <c r="T35" s="6"/>
      <c r="U35" s="6"/>
      <c r="V35" s="6"/>
      <c r="W35" s="6"/>
      <c r="X35" s="6"/>
      <c r="Y35" s="6"/>
      <c r="Z35" s="6"/>
    </row>
    <row r="36" ht="64.5" customHeight="1">
      <c r="A36" s="14"/>
      <c r="B36" s="14"/>
      <c r="C36" s="14"/>
      <c r="D36" s="24" t="s">
        <v>132</v>
      </c>
      <c r="E36" s="26" t="s">
        <v>174</v>
      </c>
      <c r="F36" s="17"/>
      <c r="G36" s="4"/>
      <c r="H36" s="6"/>
      <c r="I36" s="6"/>
      <c r="J36" s="6"/>
      <c r="K36" s="6"/>
      <c r="L36" s="6"/>
      <c r="M36" s="6"/>
      <c r="N36" s="6"/>
      <c r="O36" s="6"/>
      <c r="P36" s="6"/>
      <c r="Q36" s="6"/>
      <c r="R36" s="6"/>
      <c r="S36" s="6"/>
      <c r="T36" s="6"/>
      <c r="U36" s="6"/>
      <c r="V36" s="6"/>
      <c r="W36" s="6"/>
      <c r="X36" s="6"/>
      <c r="Y36" s="6"/>
      <c r="Z36" s="6"/>
    </row>
    <row r="37" ht="115.5" customHeight="1">
      <c r="A37" s="45" t="str">
        <f>'Step 2 Supporting Asset'!$A8</f>
        <v>Runway, taxiway manager (signal system manager, it’s inside the CWP HMI, I put it because it's a crucial part of the CWP software )</v>
      </c>
      <c r="B37" s="87" t="s">
        <v>122</v>
      </c>
      <c r="C37" s="87" t="s">
        <v>108</v>
      </c>
      <c r="D37" s="26" t="s">
        <v>175</v>
      </c>
      <c r="E37" s="24" t="s">
        <v>176</v>
      </c>
      <c r="F37" s="4"/>
      <c r="G37" s="4"/>
      <c r="H37" s="6"/>
      <c r="I37" s="6"/>
      <c r="J37" s="6"/>
      <c r="K37" s="6"/>
      <c r="L37" s="6"/>
      <c r="M37" s="6"/>
      <c r="N37" s="6"/>
      <c r="O37" s="6"/>
      <c r="P37" s="6"/>
      <c r="Q37" s="6"/>
      <c r="R37" s="6"/>
      <c r="S37" s="6"/>
      <c r="T37" s="6"/>
      <c r="U37" s="6"/>
      <c r="V37" s="6"/>
      <c r="W37" s="6"/>
      <c r="X37" s="6"/>
      <c r="Y37" s="6"/>
      <c r="Z37" s="6"/>
    </row>
    <row r="38" ht="110.25" customHeight="1">
      <c r="A38" s="23"/>
      <c r="B38" s="88" t="s">
        <v>86</v>
      </c>
      <c r="C38" s="88" t="s">
        <v>87</v>
      </c>
      <c r="D38" s="24" t="s">
        <v>165</v>
      </c>
      <c r="E38" s="20" t="s">
        <v>134</v>
      </c>
      <c r="F38" s="4"/>
      <c r="G38" s="4"/>
      <c r="H38" s="6"/>
      <c r="I38" s="6"/>
      <c r="J38" s="6"/>
      <c r="K38" s="6"/>
      <c r="L38" s="6"/>
      <c r="M38" s="6"/>
      <c r="N38" s="6"/>
      <c r="O38" s="6"/>
      <c r="P38" s="6"/>
      <c r="Q38" s="6"/>
      <c r="R38" s="6"/>
      <c r="S38" s="6"/>
      <c r="T38" s="6"/>
      <c r="U38" s="6"/>
      <c r="V38" s="6"/>
      <c r="W38" s="6"/>
      <c r="X38" s="6"/>
      <c r="Y38" s="6"/>
      <c r="Z38" s="6"/>
    </row>
    <row r="39" ht="110.25" customHeight="1">
      <c r="A39" s="23"/>
      <c r="B39" s="14"/>
      <c r="C39" s="14"/>
      <c r="D39" s="24" t="s">
        <v>135</v>
      </c>
      <c r="E39" s="14"/>
      <c r="F39" s="4"/>
      <c r="G39" s="4"/>
      <c r="H39" s="6"/>
      <c r="I39" s="6"/>
      <c r="J39" s="6"/>
      <c r="K39" s="6"/>
      <c r="L39" s="6"/>
      <c r="M39" s="6"/>
      <c r="N39" s="6"/>
      <c r="O39" s="6"/>
      <c r="P39" s="6"/>
      <c r="Q39" s="6"/>
      <c r="R39" s="6"/>
      <c r="S39" s="6"/>
      <c r="T39" s="6"/>
      <c r="U39" s="6"/>
      <c r="V39" s="6"/>
      <c r="W39" s="6"/>
      <c r="X39" s="6"/>
      <c r="Y39" s="6"/>
      <c r="Z39" s="6"/>
    </row>
    <row r="40" ht="110.25" customHeight="1">
      <c r="A40" s="23"/>
      <c r="B40" s="88" t="s">
        <v>88</v>
      </c>
      <c r="C40" s="88" t="s">
        <v>89</v>
      </c>
      <c r="D40" s="91" t="s">
        <v>167</v>
      </c>
      <c r="E40" s="99" t="s">
        <v>134</v>
      </c>
      <c r="F40" s="4"/>
      <c r="G40" s="4"/>
      <c r="H40" s="6"/>
      <c r="I40" s="6"/>
      <c r="J40" s="6"/>
      <c r="K40" s="6"/>
      <c r="L40" s="6"/>
      <c r="M40" s="6"/>
      <c r="N40" s="6"/>
      <c r="O40" s="6"/>
      <c r="P40" s="6"/>
      <c r="Q40" s="6"/>
      <c r="R40" s="6"/>
      <c r="S40" s="6"/>
      <c r="T40" s="6"/>
      <c r="U40" s="6"/>
      <c r="V40" s="6"/>
      <c r="W40" s="6"/>
      <c r="X40" s="6"/>
      <c r="Y40" s="6"/>
      <c r="Z40" s="6"/>
    </row>
    <row r="41" ht="110.25" customHeight="1">
      <c r="A41" s="23"/>
      <c r="B41" s="23"/>
      <c r="C41" s="23"/>
      <c r="D41" s="93" t="s">
        <v>137</v>
      </c>
      <c r="E41" s="24" t="s">
        <v>168</v>
      </c>
      <c r="F41" s="4"/>
      <c r="G41" s="4"/>
      <c r="H41" s="6"/>
      <c r="I41" s="6"/>
      <c r="J41" s="6"/>
      <c r="K41" s="6"/>
      <c r="L41" s="6"/>
      <c r="M41" s="6"/>
      <c r="N41" s="6"/>
      <c r="O41" s="6"/>
      <c r="P41" s="6"/>
      <c r="Q41" s="6"/>
      <c r="R41" s="6"/>
      <c r="S41" s="6"/>
      <c r="T41" s="6"/>
      <c r="U41" s="6"/>
      <c r="V41" s="6"/>
      <c r="W41" s="6"/>
      <c r="X41" s="6"/>
      <c r="Y41" s="6"/>
      <c r="Z41" s="6"/>
    </row>
    <row r="42" ht="110.25" customHeight="1">
      <c r="A42" s="14"/>
      <c r="B42" s="14"/>
      <c r="C42" s="14"/>
      <c r="D42" s="14"/>
      <c r="E42" s="24" t="s">
        <v>139</v>
      </c>
      <c r="F42" s="4"/>
      <c r="G42" s="4"/>
      <c r="H42" s="6"/>
      <c r="I42" s="6"/>
      <c r="J42" s="6"/>
      <c r="K42" s="6"/>
      <c r="L42" s="6"/>
      <c r="M42" s="6"/>
      <c r="N42" s="6"/>
      <c r="O42" s="6"/>
      <c r="P42" s="6"/>
      <c r="Q42" s="6"/>
      <c r="R42" s="6"/>
      <c r="S42" s="6"/>
      <c r="T42" s="6"/>
      <c r="U42" s="6"/>
      <c r="V42" s="6"/>
      <c r="W42" s="6"/>
      <c r="X42" s="6"/>
      <c r="Y42" s="6"/>
      <c r="Z42" s="6"/>
    </row>
    <row r="43" ht="85.5" customHeight="1">
      <c r="A43" s="45" t="str">
        <f>'Step 2 Supporting Asset'!$A9</f>
        <v>LAN infrastructure (the LAN has been modified, some nodes has been added, then it changed.)</v>
      </c>
      <c r="B43" s="88" t="s">
        <v>84</v>
      </c>
      <c r="C43" s="88" t="s">
        <v>85</v>
      </c>
      <c r="D43" s="24" t="s">
        <v>177</v>
      </c>
      <c r="E43" s="24" t="s">
        <v>129</v>
      </c>
      <c r="F43" s="4"/>
      <c r="G43" s="4"/>
      <c r="H43" s="6"/>
      <c r="I43" s="6"/>
      <c r="J43" s="6"/>
      <c r="K43" s="6"/>
      <c r="L43" s="6"/>
      <c r="M43" s="6"/>
      <c r="N43" s="6"/>
      <c r="O43" s="6"/>
      <c r="P43" s="6"/>
      <c r="Q43" s="6"/>
      <c r="R43" s="6"/>
      <c r="S43" s="6"/>
      <c r="T43" s="6"/>
      <c r="U43" s="6"/>
      <c r="V43" s="6"/>
      <c r="W43" s="6"/>
      <c r="X43" s="6"/>
      <c r="Y43" s="6"/>
      <c r="Z43" s="6"/>
    </row>
    <row r="44" ht="85.5" customHeight="1">
      <c r="A44" s="23"/>
      <c r="B44" s="14"/>
      <c r="C44" s="14"/>
      <c r="D44" s="24" t="s">
        <v>132</v>
      </c>
      <c r="E44" s="24" t="s">
        <v>178</v>
      </c>
      <c r="F44" s="4"/>
      <c r="G44" s="4"/>
      <c r="H44" s="6"/>
      <c r="I44" s="6"/>
      <c r="J44" s="6"/>
      <c r="K44" s="6"/>
      <c r="L44" s="6"/>
      <c r="M44" s="6"/>
      <c r="N44" s="6"/>
      <c r="O44" s="6"/>
      <c r="P44" s="6"/>
      <c r="Q44" s="6"/>
      <c r="R44" s="6"/>
      <c r="S44" s="6"/>
      <c r="T44" s="6"/>
      <c r="U44" s="6"/>
      <c r="V44" s="6"/>
      <c r="W44" s="6"/>
      <c r="X44" s="6"/>
      <c r="Y44" s="6"/>
      <c r="Z44" s="6"/>
    </row>
    <row r="45" ht="141.75" customHeight="1">
      <c r="A45" s="23"/>
      <c r="B45" s="88" t="s">
        <v>86</v>
      </c>
      <c r="C45" s="88" t="s">
        <v>87</v>
      </c>
      <c r="D45" s="24" t="s">
        <v>165</v>
      </c>
      <c r="E45" s="20" t="s">
        <v>134</v>
      </c>
      <c r="F45" s="4"/>
      <c r="G45" s="4"/>
      <c r="H45" s="6"/>
      <c r="I45" s="6"/>
      <c r="J45" s="6"/>
      <c r="K45" s="6"/>
      <c r="L45" s="6"/>
      <c r="M45" s="6"/>
      <c r="N45" s="6"/>
      <c r="O45" s="6"/>
      <c r="P45" s="6"/>
      <c r="Q45" s="6"/>
      <c r="R45" s="6"/>
      <c r="S45" s="6"/>
      <c r="T45" s="6"/>
      <c r="U45" s="6"/>
      <c r="V45" s="6"/>
      <c r="W45" s="6"/>
      <c r="X45" s="6"/>
      <c r="Y45" s="6"/>
      <c r="Z45" s="6"/>
    </row>
    <row r="46" ht="141.75" customHeight="1">
      <c r="A46" s="23"/>
      <c r="B46" s="14"/>
      <c r="C46" s="14"/>
      <c r="D46" s="24" t="s">
        <v>166</v>
      </c>
      <c r="E46" s="14"/>
      <c r="F46" s="4"/>
      <c r="G46" s="4"/>
      <c r="H46" s="6"/>
      <c r="I46" s="6"/>
      <c r="J46" s="6"/>
      <c r="K46" s="6"/>
      <c r="L46" s="6"/>
      <c r="M46" s="6"/>
      <c r="N46" s="6"/>
      <c r="O46" s="6"/>
      <c r="P46" s="6"/>
      <c r="Q46" s="6"/>
      <c r="R46" s="6"/>
      <c r="S46" s="6"/>
      <c r="T46" s="6"/>
      <c r="U46" s="6"/>
      <c r="V46" s="6"/>
      <c r="W46" s="6"/>
      <c r="X46" s="6"/>
      <c r="Y46" s="6"/>
      <c r="Z46" s="6"/>
    </row>
    <row r="47" ht="141.75" customHeight="1">
      <c r="A47" s="23"/>
      <c r="B47" s="100" t="s">
        <v>88</v>
      </c>
      <c r="C47" s="101" t="s">
        <v>89</v>
      </c>
      <c r="D47" s="11" t="s">
        <v>179</v>
      </c>
      <c r="E47" s="99" t="s">
        <v>180</v>
      </c>
      <c r="F47" s="4"/>
      <c r="G47" s="4"/>
      <c r="H47" s="6"/>
      <c r="I47" s="6"/>
      <c r="J47" s="6"/>
      <c r="K47" s="6"/>
      <c r="L47" s="6"/>
      <c r="M47" s="6"/>
      <c r="N47" s="6"/>
      <c r="O47" s="6"/>
      <c r="P47" s="6"/>
      <c r="Q47" s="6"/>
      <c r="R47" s="6"/>
      <c r="S47" s="6"/>
      <c r="T47" s="6"/>
      <c r="U47" s="6"/>
      <c r="V47" s="6"/>
      <c r="W47" s="6"/>
      <c r="X47" s="6"/>
      <c r="Y47" s="6"/>
      <c r="Z47" s="6"/>
    </row>
    <row r="48" ht="141.75" customHeight="1">
      <c r="A48" s="23"/>
      <c r="B48" s="23"/>
      <c r="C48" s="23"/>
      <c r="D48" s="23"/>
      <c r="E48" s="102" t="s">
        <v>168</v>
      </c>
      <c r="F48" s="4"/>
      <c r="G48" s="4"/>
      <c r="H48" s="6"/>
      <c r="I48" s="6"/>
      <c r="J48" s="6"/>
      <c r="K48" s="6"/>
      <c r="L48" s="6"/>
      <c r="M48" s="6"/>
      <c r="N48" s="6"/>
      <c r="O48" s="6"/>
      <c r="P48" s="6"/>
      <c r="Q48" s="6"/>
      <c r="R48" s="6"/>
      <c r="S48" s="6"/>
      <c r="T48" s="6"/>
      <c r="U48" s="6"/>
      <c r="V48" s="6"/>
      <c r="W48" s="6"/>
      <c r="X48" s="6"/>
      <c r="Y48" s="6"/>
      <c r="Z48" s="6"/>
    </row>
    <row r="49" ht="141.75" customHeight="1">
      <c r="A49" s="23"/>
      <c r="B49" s="14"/>
      <c r="C49" s="14"/>
      <c r="D49" s="14"/>
      <c r="E49" s="102" t="s">
        <v>139</v>
      </c>
      <c r="F49" s="4"/>
      <c r="G49" s="4"/>
      <c r="H49" s="6"/>
      <c r="I49" s="6"/>
      <c r="J49" s="6"/>
      <c r="K49" s="6"/>
      <c r="L49" s="6"/>
      <c r="M49" s="6"/>
      <c r="N49" s="6"/>
      <c r="O49" s="6"/>
      <c r="P49" s="6"/>
      <c r="Q49" s="6"/>
      <c r="R49" s="6"/>
      <c r="S49" s="6"/>
      <c r="T49" s="6"/>
      <c r="U49" s="6"/>
      <c r="V49" s="6"/>
      <c r="W49" s="6"/>
      <c r="X49" s="6"/>
      <c r="Y49" s="6"/>
      <c r="Z49" s="6"/>
    </row>
    <row r="50" ht="90.0" customHeight="1">
      <c r="A50" s="23"/>
      <c r="B50" s="88" t="s">
        <v>105</v>
      </c>
      <c r="C50" s="88" t="s">
        <v>106</v>
      </c>
      <c r="D50" s="24" t="s">
        <v>170</v>
      </c>
      <c r="E50" s="98" t="s">
        <v>171</v>
      </c>
      <c r="F50" s="4"/>
      <c r="G50" s="4"/>
      <c r="H50" s="6"/>
      <c r="I50" s="6"/>
      <c r="J50" s="6"/>
      <c r="K50" s="6"/>
      <c r="L50" s="6"/>
      <c r="M50" s="6"/>
      <c r="N50" s="6"/>
      <c r="O50" s="6"/>
      <c r="P50" s="6"/>
      <c r="Q50" s="6"/>
      <c r="R50" s="6"/>
      <c r="S50" s="6"/>
      <c r="T50" s="6"/>
      <c r="U50" s="6"/>
      <c r="V50" s="6"/>
      <c r="W50" s="6"/>
      <c r="X50" s="6"/>
      <c r="Y50" s="6"/>
      <c r="Z50" s="6"/>
    </row>
    <row r="51" ht="90.0" customHeight="1">
      <c r="A51" s="14"/>
      <c r="B51" s="14"/>
      <c r="C51" s="14"/>
      <c r="D51" s="24" t="s">
        <v>172</v>
      </c>
      <c r="E51" s="14"/>
      <c r="F51" s="4"/>
      <c r="G51" s="4"/>
      <c r="H51" s="6"/>
      <c r="I51" s="6"/>
      <c r="J51" s="6"/>
      <c r="K51" s="6"/>
      <c r="L51" s="6"/>
      <c r="M51" s="6"/>
      <c r="N51" s="6"/>
      <c r="O51" s="6"/>
      <c r="P51" s="6"/>
      <c r="Q51" s="6"/>
      <c r="R51" s="6"/>
      <c r="S51" s="6"/>
      <c r="T51" s="6"/>
      <c r="U51" s="6"/>
      <c r="V51" s="6"/>
      <c r="W51" s="6"/>
      <c r="X51" s="6"/>
      <c r="Y51" s="6"/>
      <c r="Z51" s="6"/>
    </row>
    <row r="52" ht="90.0" customHeight="1">
      <c r="A52" s="45" t="str">
        <f>'Step 2 Supporting Asset'!$A7</f>
        <v>Data recorder (Real-time data and historical data DB)</v>
      </c>
      <c r="B52" s="88" t="s">
        <v>84</v>
      </c>
      <c r="C52" s="103" t="s">
        <v>110</v>
      </c>
      <c r="D52" s="24" t="s">
        <v>181</v>
      </c>
      <c r="E52" s="102" t="s">
        <v>129</v>
      </c>
      <c r="F52" s="4"/>
      <c r="G52" s="4"/>
      <c r="H52" s="6"/>
      <c r="I52" s="6"/>
      <c r="J52" s="6"/>
      <c r="K52" s="6"/>
      <c r="L52" s="6"/>
      <c r="M52" s="6"/>
      <c r="N52" s="6"/>
      <c r="O52" s="6"/>
      <c r="P52" s="6"/>
      <c r="Q52" s="6"/>
      <c r="R52" s="6"/>
      <c r="S52" s="6"/>
      <c r="T52" s="6"/>
      <c r="U52" s="6"/>
      <c r="V52" s="6"/>
      <c r="W52" s="6"/>
      <c r="X52" s="6"/>
      <c r="Y52" s="6"/>
      <c r="Z52" s="6"/>
    </row>
    <row r="53" ht="90.0" customHeight="1">
      <c r="A53" s="23"/>
      <c r="B53" s="14"/>
      <c r="C53" s="14"/>
      <c r="D53" s="24" t="s">
        <v>130</v>
      </c>
      <c r="E53" s="102" t="s">
        <v>150</v>
      </c>
      <c r="F53" s="4"/>
      <c r="G53" s="4"/>
      <c r="H53" s="6"/>
      <c r="I53" s="6"/>
      <c r="J53" s="6"/>
      <c r="K53" s="6"/>
      <c r="L53" s="6"/>
      <c r="M53" s="6"/>
      <c r="N53" s="6"/>
      <c r="O53" s="6"/>
      <c r="P53" s="6"/>
      <c r="Q53" s="6"/>
      <c r="R53" s="6"/>
      <c r="S53" s="6"/>
      <c r="T53" s="6"/>
      <c r="U53" s="6"/>
      <c r="V53" s="6"/>
      <c r="W53" s="6"/>
      <c r="X53" s="6"/>
      <c r="Y53" s="6"/>
      <c r="Z53" s="6"/>
    </row>
    <row r="54" ht="164.25" customHeight="1">
      <c r="A54" s="23"/>
      <c r="B54" s="87" t="s">
        <v>94</v>
      </c>
      <c r="C54" s="104" t="s">
        <v>82</v>
      </c>
      <c r="D54" s="24" t="s">
        <v>147</v>
      </c>
      <c r="E54" s="24" t="s">
        <v>182</v>
      </c>
      <c r="F54" s="4"/>
      <c r="G54" s="4"/>
      <c r="H54" s="6"/>
      <c r="I54" s="6"/>
      <c r="J54" s="6"/>
      <c r="K54" s="6"/>
      <c r="L54" s="6"/>
      <c r="M54" s="6"/>
      <c r="N54" s="6"/>
      <c r="O54" s="6"/>
      <c r="P54" s="6"/>
      <c r="Q54" s="6"/>
      <c r="R54" s="6"/>
      <c r="S54" s="6"/>
      <c r="T54" s="6"/>
      <c r="U54" s="6"/>
      <c r="V54" s="6"/>
      <c r="W54" s="6"/>
      <c r="X54" s="6"/>
      <c r="Y54" s="6"/>
      <c r="Z54" s="6"/>
    </row>
    <row r="55" ht="104.25" customHeight="1">
      <c r="A55" s="23"/>
      <c r="B55" s="88" t="s">
        <v>112</v>
      </c>
      <c r="C55" s="103" t="s">
        <v>113</v>
      </c>
      <c r="D55" s="11" t="s">
        <v>183</v>
      </c>
      <c r="E55" s="102" t="s">
        <v>184</v>
      </c>
      <c r="F55" s="4"/>
      <c r="G55" s="4"/>
      <c r="H55" s="6"/>
      <c r="I55" s="6"/>
      <c r="J55" s="6"/>
      <c r="K55" s="6"/>
      <c r="L55" s="6"/>
      <c r="M55" s="6"/>
      <c r="N55" s="6"/>
      <c r="O55" s="6"/>
      <c r="P55" s="6"/>
      <c r="Q55" s="6"/>
      <c r="R55" s="6"/>
      <c r="S55" s="6"/>
      <c r="T55" s="6"/>
      <c r="U55" s="6"/>
      <c r="V55" s="6"/>
      <c r="W55" s="6"/>
      <c r="X55" s="6"/>
      <c r="Y55" s="6"/>
      <c r="Z55" s="6"/>
    </row>
    <row r="56" ht="104.25" customHeight="1">
      <c r="A56" s="14"/>
      <c r="B56" s="14"/>
      <c r="C56" s="14"/>
      <c r="D56" s="14"/>
      <c r="E56" s="102" t="s">
        <v>185</v>
      </c>
      <c r="F56" s="4"/>
      <c r="G56" s="4"/>
      <c r="H56" s="6"/>
      <c r="I56" s="6"/>
      <c r="J56" s="6"/>
      <c r="K56" s="6"/>
      <c r="L56" s="6"/>
      <c r="M56" s="6"/>
      <c r="N56" s="6"/>
      <c r="O56" s="6"/>
      <c r="P56" s="6"/>
      <c r="Q56" s="6"/>
      <c r="R56" s="6"/>
      <c r="S56" s="6"/>
      <c r="T56" s="6"/>
      <c r="U56" s="6"/>
      <c r="V56" s="6"/>
      <c r="W56" s="6"/>
      <c r="X56" s="6"/>
      <c r="Y56" s="6"/>
      <c r="Z56" s="6"/>
    </row>
    <row r="57" ht="12.75" customHeight="1">
      <c r="A57" s="6"/>
      <c r="B57" s="6"/>
      <c r="C57" s="6"/>
      <c r="D57" s="6"/>
      <c r="E57" s="105"/>
      <c r="F57" s="6"/>
      <c r="G57" s="6"/>
      <c r="H57" s="6"/>
      <c r="I57" s="6"/>
      <c r="J57" s="6"/>
      <c r="K57" s="6"/>
      <c r="L57" s="6"/>
      <c r="M57" s="6"/>
      <c r="N57" s="6"/>
      <c r="O57" s="6"/>
      <c r="P57" s="6"/>
      <c r="Q57" s="6"/>
      <c r="R57" s="6"/>
      <c r="S57" s="6"/>
      <c r="T57" s="6"/>
      <c r="U57" s="6"/>
      <c r="V57" s="6"/>
      <c r="W57" s="6"/>
      <c r="X57" s="6"/>
      <c r="Y57" s="6"/>
      <c r="Z57" s="6"/>
    </row>
    <row r="58">
      <c r="A58" s="6"/>
      <c r="B58" s="6"/>
      <c r="C58" s="6"/>
      <c r="D58" s="6"/>
      <c r="E58" s="105"/>
      <c r="F58" s="6"/>
      <c r="G58" s="6"/>
      <c r="H58" s="6"/>
      <c r="I58" s="6"/>
      <c r="J58" s="6"/>
      <c r="K58" s="6"/>
      <c r="L58" s="6"/>
      <c r="M58" s="6"/>
      <c r="N58" s="6"/>
      <c r="O58" s="6"/>
      <c r="P58" s="6"/>
      <c r="Q58" s="6"/>
      <c r="R58" s="6"/>
      <c r="S58" s="6"/>
      <c r="T58" s="6"/>
      <c r="U58" s="6"/>
      <c r="V58" s="6"/>
      <c r="W58" s="6"/>
      <c r="X58" s="6"/>
      <c r="Y58" s="6"/>
      <c r="Z58" s="6"/>
    </row>
    <row r="59">
      <c r="A59" s="6"/>
      <c r="B59" s="6"/>
      <c r="C59" s="6"/>
      <c r="D59" s="6"/>
      <c r="E59" s="105"/>
      <c r="F59" s="6"/>
      <c r="G59" s="6"/>
      <c r="H59" s="6"/>
      <c r="I59" s="6"/>
      <c r="J59" s="6"/>
      <c r="K59" s="6"/>
      <c r="L59" s="6"/>
      <c r="M59" s="6"/>
      <c r="N59" s="6"/>
      <c r="O59" s="6"/>
      <c r="P59" s="6"/>
      <c r="Q59" s="6"/>
      <c r="R59" s="6"/>
      <c r="S59" s="6"/>
      <c r="T59" s="6"/>
      <c r="U59" s="6"/>
      <c r="V59" s="6"/>
      <c r="W59" s="6"/>
      <c r="X59" s="6"/>
      <c r="Y59" s="6"/>
      <c r="Z59" s="6"/>
    </row>
    <row r="60">
      <c r="A60" s="6"/>
      <c r="B60" s="6"/>
      <c r="C60" s="6"/>
      <c r="D60" s="6"/>
      <c r="E60" s="105"/>
      <c r="F60" s="6"/>
      <c r="G60" s="6"/>
      <c r="H60" s="6"/>
      <c r="I60" s="6"/>
      <c r="J60" s="6"/>
      <c r="K60" s="6"/>
      <c r="L60" s="6"/>
      <c r="M60" s="6"/>
      <c r="N60" s="6"/>
      <c r="O60" s="6"/>
      <c r="P60" s="6"/>
      <c r="Q60" s="6"/>
      <c r="R60" s="6"/>
      <c r="S60" s="6"/>
      <c r="T60" s="6"/>
      <c r="U60" s="6"/>
      <c r="V60" s="6"/>
      <c r="W60" s="6"/>
      <c r="X60" s="6"/>
      <c r="Y60" s="6"/>
      <c r="Z60" s="6"/>
    </row>
    <row r="61">
      <c r="A61" s="6"/>
      <c r="B61" s="6"/>
      <c r="C61" s="6"/>
      <c r="D61" s="6"/>
      <c r="E61" s="105"/>
      <c r="F61" s="6"/>
      <c r="G61" s="6"/>
      <c r="H61" s="6"/>
      <c r="I61" s="6"/>
      <c r="J61" s="6"/>
      <c r="K61" s="6"/>
      <c r="L61" s="6"/>
      <c r="M61" s="6"/>
      <c r="N61" s="6"/>
      <c r="O61" s="6"/>
      <c r="P61" s="6"/>
      <c r="Q61" s="6"/>
      <c r="R61" s="6"/>
      <c r="S61" s="6"/>
      <c r="T61" s="6"/>
      <c r="U61" s="6"/>
      <c r="V61" s="6"/>
      <c r="W61" s="6"/>
      <c r="X61" s="6"/>
      <c r="Y61" s="6"/>
      <c r="Z61" s="6"/>
    </row>
    <row r="62">
      <c r="A62" s="6"/>
      <c r="B62" s="6"/>
      <c r="C62" s="6"/>
      <c r="D62" s="6"/>
      <c r="E62" s="105"/>
      <c r="F62" s="6"/>
      <c r="G62" s="6"/>
      <c r="H62" s="6"/>
      <c r="I62" s="6"/>
      <c r="J62" s="6"/>
      <c r="K62" s="6"/>
      <c r="L62" s="6"/>
      <c r="M62" s="6"/>
      <c r="N62" s="6"/>
      <c r="O62" s="6"/>
      <c r="P62" s="6"/>
      <c r="Q62" s="6"/>
      <c r="R62" s="6"/>
      <c r="S62" s="6"/>
      <c r="T62" s="6"/>
      <c r="U62" s="6"/>
      <c r="V62" s="6"/>
      <c r="W62" s="6"/>
      <c r="X62" s="6"/>
      <c r="Y62" s="6"/>
      <c r="Z62" s="6"/>
    </row>
    <row r="63">
      <c r="A63" s="6"/>
      <c r="B63" s="6"/>
      <c r="C63" s="6"/>
      <c r="D63" s="6"/>
      <c r="E63" s="105"/>
      <c r="F63" s="6"/>
      <c r="G63" s="6"/>
      <c r="H63" s="6"/>
      <c r="I63" s="6"/>
      <c r="J63" s="6"/>
      <c r="K63" s="6"/>
      <c r="L63" s="6"/>
      <c r="M63" s="6"/>
      <c r="N63" s="6"/>
      <c r="O63" s="6"/>
      <c r="P63" s="6"/>
      <c r="Q63" s="6"/>
      <c r="R63" s="6"/>
      <c r="S63" s="6"/>
      <c r="T63" s="6"/>
      <c r="U63" s="6"/>
      <c r="V63" s="6"/>
      <c r="W63" s="6"/>
      <c r="X63" s="6"/>
      <c r="Y63" s="6"/>
      <c r="Z63" s="6"/>
    </row>
    <row r="64">
      <c r="A64" s="6"/>
      <c r="B64" s="6"/>
      <c r="C64" s="6"/>
      <c r="D64" s="6"/>
      <c r="E64" s="105"/>
      <c r="F64" s="6"/>
      <c r="G64" s="6"/>
      <c r="H64" s="6"/>
      <c r="I64" s="6"/>
      <c r="J64" s="6"/>
      <c r="K64" s="6"/>
      <c r="L64" s="6"/>
      <c r="M64" s="6"/>
      <c r="N64" s="6"/>
      <c r="O64" s="6"/>
      <c r="P64" s="6"/>
      <c r="Q64" s="6"/>
      <c r="R64" s="6"/>
      <c r="S64" s="6"/>
      <c r="T64" s="6"/>
      <c r="U64" s="6"/>
      <c r="V64" s="6"/>
      <c r="W64" s="6"/>
      <c r="X64" s="6"/>
      <c r="Y64" s="6"/>
      <c r="Z64" s="6"/>
    </row>
    <row r="65">
      <c r="A65" s="6"/>
      <c r="B65" s="6"/>
      <c r="C65" s="6"/>
      <c r="D65" s="6"/>
      <c r="E65" s="105"/>
      <c r="F65" s="6"/>
      <c r="G65" s="6"/>
      <c r="H65" s="6"/>
      <c r="I65" s="6"/>
      <c r="J65" s="6"/>
      <c r="K65" s="6"/>
      <c r="L65" s="6"/>
      <c r="M65" s="6"/>
      <c r="N65" s="6"/>
      <c r="O65" s="6"/>
      <c r="P65" s="6"/>
      <c r="Q65" s="6"/>
      <c r="R65" s="6"/>
      <c r="S65" s="6"/>
      <c r="T65" s="6"/>
      <c r="U65" s="6"/>
      <c r="V65" s="6"/>
      <c r="W65" s="6"/>
      <c r="X65" s="6"/>
      <c r="Y65" s="6"/>
      <c r="Z65" s="6"/>
    </row>
    <row r="66">
      <c r="A66" s="6"/>
      <c r="B66" s="6"/>
      <c r="C66" s="6"/>
      <c r="D66" s="6"/>
      <c r="E66" s="105"/>
      <c r="F66" s="6"/>
      <c r="G66" s="6"/>
      <c r="H66" s="6"/>
      <c r="I66" s="6"/>
      <c r="J66" s="6"/>
      <c r="K66" s="6"/>
      <c r="L66" s="6"/>
      <c r="M66" s="6"/>
      <c r="N66" s="6"/>
      <c r="O66" s="6"/>
      <c r="P66" s="6"/>
      <c r="Q66" s="6"/>
      <c r="R66" s="6"/>
      <c r="S66" s="6"/>
      <c r="T66" s="6"/>
      <c r="U66" s="6"/>
      <c r="V66" s="6"/>
      <c r="W66" s="6"/>
      <c r="X66" s="6"/>
      <c r="Y66" s="6"/>
      <c r="Z66" s="6"/>
    </row>
    <row r="67">
      <c r="A67" s="6"/>
      <c r="B67" s="6"/>
      <c r="C67" s="6"/>
      <c r="D67" s="6"/>
      <c r="E67" s="105"/>
      <c r="F67" s="6"/>
      <c r="G67" s="6"/>
      <c r="H67" s="6"/>
      <c r="I67" s="6"/>
      <c r="J67" s="6"/>
      <c r="K67" s="6"/>
      <c r="L67" s="6"/>
      <c r="M67" s="6"/>
      <c r="N67" s="6"/>
      <c r="O67" s="6"/>
      <c r="P67" s="6"/>
      <c r="Q67" s="6"/>
      <c r="R67" s="6"/>
      <c r="S67" s="6"/>
      <c r="T67" s="6"/>
      <c r="U67" s="6"/>
      <c r="V67" s="6"/>
      <c r="W67" s="6"/>
      <c r="X67" s="6"/>
      <c r="Y67" s="6"/>
      <c r="Z67" s="6"/>
    </row>
    <row r="68">
      <c r="A68" s="6"/>
      <c r="B68" s="6"/>
      <c r="C68" s="6"/>
      <c r="D68" s="6"/>
      <c r="E68" s="105"/>
      <c r="F68" s="6"/>
      <c r="G68" s="6"/>
      <c r="H68" s="6"/>
      <c r="I68" s="6"/>
      <c r="J68" s="6"/>
      <c r="K68" s="6"/>
      <c r="L68" s="6"/>
      <c r="M68" s="6"/>
      <c r="N68" s="6"/>
      <c r="O68" s="6"/>
      <c r="P68" s="6"/>
      <c r="Q68" s="6"/>
      <c r="R68" s="6"/>
      <c r="S68" s="6"/>
      <c r="T68" s="6"/>
      <c r="U68" s="6"/>
      <c r="V68" s="6"/>
      <c r="W68" s="6"/>
      <c r="X68" s="6"/>
      <c r="Y68" s="6"/>
      <c r="Z68" s="6"/>
    </row>
    <row r="69">
      <c r="A69" s="6"/>
      <c r="B69" s="6"/>
      <c r="C69" s="6"/>
      <c r="D69" s="6"/>
      <c r="E69" s="105"/>
      <c r="F69" s="6"/>
      <c r="G69" s="6"/>
      <c r="H69" s="6"/>
      <c r="I69" s="6"/>
      <c r="J69" s="6"/>
      <c r="K69" s="6"/>
      <c r="L69" s="6"/>
      <c r="M69" s="6"/>
      <c r="N69" s="6"/>
      <c r="O69" s="6"/>
      <c r="P69" s="6"/>
      <c r="Q69" s="6"/>
      <c r="R69" s="6"/>
      <c r="S69" s="6"/>
      <c r="T69" s="6"/>
      <c r="U69" s="6"/>
      <c r="V69" s="6"/>
      <c r="W69" s="6"/>
      <c r="X69" s="6"/>
      <c r="Y69" s="6"/>
      <c r="Z69" s="6"/>
    </row>
    <row r="70">
      <c r="A70" s="6"/>
      <c r="B70" s="6"/>
      <c r="C70" s="6"/>
      <c r="D70" s="6"/>
      <c r="E70" s="105"/>
      <c r="F70" s="6"/>
      <c r="G70" s="6"/>
      <c r="H70" s="6"/>
      <c r="I70" s="6"/>
      <c r="J70" s="6"/>
      <c r="K70" s="6"/>
      <c r="L70" s="6"/>
      <c r="M70" s="6"/>
      <c r="N70" s="6"/>
      <c r="O70" s="6"/>
      <c r="P70" s="6"/>
      <c r="Q70" s="6"/>
      <c r="R70" s="6"/>
      <c r="S70" s="6"/>
      <c r="T70" s="6"/>
      <c r="U70" s="6"/>
      <c r="V70" s="6"/>
      <c r="W70" s="6"/>
      <c r="X70" s="6"/>
      <c r="Y70" s="6"/>
      <c r="Z70" s="6"/>
    </row>
    <row r="71">
      <c r="A71" s="6"/>
      <c r="B71" s="6"/>
      <c r="C71" s="6"/>
      <c r="D71" s="6"/>
      <c r="E71" s="105"/>
      <c r="F71" s="6"/>
      <c r="G71" s="6"/>
      <c r="H71" s="6"/>
      <c r="I71" s="6"/>
      <c r="J71" s="6"/>
      <c r="K71" s="6"/>
      <c r="L71" s="6"/>
      <c r="M71" s="6"/>
      <c r="N71" s="6"/>
      <c r="O71" s="6"/>
      <c r="P71" s="6"/>
      <c r="Q71" s="6"/>
      <c r="R71" s="6"/>
      <c r="S71" s="6"/>
      <c r="T71" s="6"/>
      <c r="U71" s="6"/>
      <c r="V71" s="6"/>
      <c r="W71" s="6"/>
      <c r="X71" s="6"/>
      <c r="Y71" s="6"/>
      <c r="Z71" s="6"/>
    </row>
    <row r="72">
      <c r="A72" s="6"/>
      <c r="B72" s="6"/>
      <c r="C72" s="6"/>
      <c r="D72" s="6"/>
      <c r="E72" s="105"/>
      <c r="F72" s="6"/>
      <c r="G72" s="6"/>
      <c r="H72" s="6"/>
      <c r="I72" s="6"/>
      <c r="J72" s="6"/>
      <c r="K72" s="6"/>
      <c r="L72" s="6"/>
      <c r="M72" s="6"/>
      <c r="N72" s="6"/>
      <c r="O72" s="6"/>
      <c r="P72" s="6"/>
      <c r="Q72" s="6"/>
      <c r="R72" s="6"/>
      <c r="S72" s="6"/>
      <c r="T72" s="6"/>
      <c r="U72" s="6"/>
      <c r="V72" s="6"/>
      <c r="W72" s="6"/>
      <c r="X72" s="6"/>
      <c r="Y72" s="6"/>
      <c r="Z72" s="6"/>
    </row>
    <row r="73">
      <c r="A73" s="6"/>
      <c r="B73" s="6"/>
      <c r="C73" s="6"/>
      <c r="D73" s="6"/>
      <c r="E73" s="105"/>
      <c r="F73" s="6"/>
      <c r="G73" s="6"/>
      <c r="H73" s="6"/>
      <c r="I73" s="6"/>
      <c r="J73" s="6"/>
      <c r="K73" s="6"/>
      <c r="L73" s="6"/>
      <c r="M73" s="6"/>
      <c r="N73" s="6"/>
      <c r="O73" s="6"/>
      <c r="P73" s="6"/>
      <c r="Q73" s="6"/>
      <c r="R73" s="6"/>
      <c r="S73" s="6"/>
      <c r="T73" s="6"/>
      <c r="U73" s="6"/>
      <c r="V73" s="6"/>
      <c r="W73" s="6"/>
      <c r="X73" s="6"/>
      <c r="Y73" s="6"/>
      <c r="Z73" s="6"/>
    </row>
    <row r="74">
      <c r="A74" s="6"/>
      <c r="B74" s="6"/>
      <c r="C74" s="6"/>
      <c r="D74" s="6"/>
      <c r="E74" s="105"/>
      <c r="F74" s="6"/>
      <c r="G74" s="6"/>
      <c r="H74" s="6"/>
      <c r="I74" s="6"/>
      <c r="J74" s="6"/>
      <c r="K74" s="6"/>
      <c r="L74" s="6"/>
      <c r="M74" s="6"/>
      <c r="N74" s="6"/>
      <c r="O74" s="6"/>
      <c r="P74" s="6"/>
      <c r="Q74" s="6"/>
      <c r="R74" s="6"/>
      <c r="S74" s="6"/>
      <c r="T74" s="6"/>
      <c r="U74" s="6"/>
      <c r="V74" s="6"/>
      <c r="W74" s="6"/>
      <c r="X74" s="6"/>
      <c r="Y74" s="6"/>
      <c r="Z74" s="6"/>
    </row>
    <row r="75">
      <c r="A75" s="6"/>
      <c r="B75" s="6"/>
      <c r="C75" s="6"/>
      <c r="D75" s="6"/>
      <c r="E75" s="105"/>
      <c r="F75" s="6"/>
      <c r="G75" s="6"/>
      <c r="H75" s="6"/>
      <c r="I75" s="6"/>
      <c r="J75" s="6"/>
      <c r="K75" s="6"/>
      <c r="L75" s="6"/>
      <c r="M75" s="6"/>
      <c r="N75" s="6"/>
      <c r="O75" s="6"/>
      <c r="P75" s="6"/>
      <c r="Q75" s="6"/>
      <c r="R75" s="6"/>
      <c r="S75" s="6"/>
      <c r="T75" s="6"/>
      <c r="U75" s="6"/>
      <c r="V75" s="6"/>
      <c r="W75" s="6"/>
      <c r="X75" s="6"/>
      <c r="Y75" s="6"/>
      <c r="Z75" s="6"/>
    </row>
    <row r="76">
      <c r="A76" s="6"/>
      <c r="B76" s="6"/>
      <c r="C76" s="6"/>
      <c r="D76" s="6"/>
      <c r="E76" s="105"/>
      <c r="F76" s="6"/>
      <c r="G76" s="6"/>
      <c r="H76" s="6"/>
      <c r="I76" s="6"/>
      <c r="J76" s="6"/>
      <c r="K76" s="6"/>
      <c r="L76" s="6"/>
      <c r="M76" s="6"/>
      <c r="N76" s="6"/>
      <c r="O76" s="6"/>
      <c r="P76" s="6"/>
      <c r="Q76" s="6"/>
      <c r="R76" s="6"/>
      <c r="S76" s="6"/>
      <c r="T76" s="6"/>
      <c r="U76" s="6"/>
      <c r="V76" s="6"/>
      <c r="W76" s="6"/>
      <c r="X76" s="6"/>
      <c r="Y76" s="6"/>
      <c r="Z76" s="6"/>
    </row>
    <row r="77">
      <c r="A77" s="6"/>
      <c r="B77" s="6"/>
      <c r="C77" s="6"/>
      <c r="D77" s="6"/>
      <c r="E77" s="105"/>
      <c r="F77" s="6"/>
      <c r="G77" s="6"/>
      <c r="H77" s="6"/>
      <c r="I77" s="6"/>
      <c r="J77" s="6"/>
      <c r="K77" s="6"/>
      <c r="L77" s="6"/>
      <c r="M77" s="6"/>
      <c r="N77" s="6"/>
      <c r="O77" s="6"/>
      <c r="P77" s="6"/>
      <c r="Q77" s="6"/>
      <c r="R77" s="6"/>
      <c r="S77" s="6"/>
      <c r="T77" s="6"/>
      <c r="U77" s="6"/>
      <c r="V77" s="6"/>
      <c r="W77" s="6"/>
      <c r="X77" s="6"/>
      <c r="Y77" s="6"/>
      <c r="Z77" s="6"/>
    </row>
    <row r="78">
      <c r="A78" s="6"/>
      <c r="B78" s="6"/>
      <c r="C78" s="6"/>
      <c r="D78" s="6"/>
      <c r="E78" s="105"/>
      <c r="F78" s="6"/>
      <c r="G78" s="6"/>
      <c r="H78" s="6"/>
      <c r="I78" s="6"/>
      <c r="J78" s="6"/>
      <c r="K78" s="6"/>
      <c r="L78" s="6"/>
      <c r="M78" s="6"/>
      <c r="N78" s="6"/>
      <c r="O78" s="6"/>
      <c r="P78" s="6"/>
      <c r="Q78" s="6"/>
      <c r="R78" s="6"/>
      <c r="S78" s="6"/>
      <c r="T78" s="6"/>
      <c r="U78" s="6"/>
      <c r="V78" s="6"/>
      <c r="W78" s="6"/>
      <c r="X78" s="6"/>
      <c r="Y78" s="6"/>
      <c r="Z78" s="6"/>
    </row>
    <row r="79">
      <c r="A79" s="6"/>
      <c r="B79" s="6"/>
      <c r="C79" s="6"/>
      <c r="D79" s="6"/>
      <c r="E79" s="105"/>
      <c r="F79" s="6"/>
      <c r="G79" s="6"/>
      <c r="H79" s="6"/>
      <c r="I79" s="6"/>
      <c r="J79" s="6"/>
      <c r="K79" s="6"/>
      <c r="L79" s="6"/>
      <c r="M79" s="6"/>
      <c r="N79" s="6"/>
      <c r="O79" s="6"/>
      <c r="P79" s="6"/>
      <c r="Q79" s="6"/>
      <c r="R79" s="6"/>
      <c r="S79" s="6"/>
      <c r="T79" s="6"/>
      <c r="U79" s="6"/>
      <c r="V79" s="6"/>
      <c r="W79" s="6"/>
      <c r="X79" s="6"/>
      <c r="Y79" s="6"/>
      <c r="Z79" s="6"/>
    </row>
    <row r="80">
      <c r="A80" s="6"/>
      <c r="B80" s="6"/>
      <c r="C80" s="6"/>
      <c r="D80" s="6"/>
      <c r="E80" s="105"/>
      <c r="F80" s="6"/>
      <c r="G80" s="6"/>
      <c r="H80" s="6"/>
      <c r="I80" s="6"/>
      <c r="J80" s="6"/>
      <c r="K80" s="6"/>
      <c r="L80" s="6"/>
      <c r="M80" s="6"/>
      <c r="N80" s="6"/>
      <c r="O80" s="6"/>
      <c r="P80" s="6"/>
      <c r="Q80" s="6"/>
      <c r="R80" s="6"/>
      <c r="S80" s="6"/>
      <c r="T80" s="6"/>
      <c r="U80" s="6"/>
      <c r="V80" s="6"/>
      <c r="W80" s="6"/>
      <c r="X80" s="6"/>
      <c r="Y80" s="6"/>
      <c r="Z80" s="6"/>
    </row>
    <row r="81">
      <c r="A81" s="6"/>
      <c r="B81" s="6"/>
      <c r="C81" s="6"/>
      <c r="D81" s="6"/>
      <c r="E81" s="105"/>
      <c r="F81" s="6"/>
      <c r="G81" s="6"/>
      <c r="H81" s="6"/>
      <c r="I81" s="6"/>
      <c r="J81" s="6"/>
      <c r="K81" s="6"/>
      <c r="L81" s="6"/>
      <c r="M81" s="6"/>
      <c r="N81" s="6"/>
      <c r="O81" s="6"/>
      <c r="P81" s="6"/>
      <c r="Q81" s="6"/>
      <c r="R81" s="6"/>
      <c r="S81" s="6"/>
      <c r="T81" s="6"/>
      <c r="U81" s="6"/>
      <c r="V81" s="6"/>
      <c r="W81" s="6"/>
      <c r="X81" s="6"/>
      <c r="Y81" s="6"/>
      <c r="Z81" s="6"/>
    </row>
    <row r="82">
      <c r="A82" s="6"/>
      <c r="B82" s="6"/>
      <c r="C82" s="6"/>
      <c r="D82" s="6"/>
      <c r="E82" s="105"/>
      <c r="F82" s="6"/>
      <c r="G82" s="6"/>
      <c r="H82" s="6"/>
      <c r="I82" s="6"/>
      <c r="J82" s="6"/>
      <c r="K82" s="6"/>
      <c r="L82" s="6"/>
      <c r="M82" s="6"/>
      <c r="N82" s="6"/>
      <c r="O82" s="6"/>
      <c r="P82" s="6"/>
      <c r="Q82" s="6"/>
      <c r="R82" s="6"/>
      <c r="S82" s="6"/>
      <c r="T82" s="6"/>
      <c r="U82" s="6"/>
      <c r="V82" s="6"/>
      <c r="W82" s="6"/>
      <c r="X82" s="6"/>
      <c r="Y82" s="6"/>
      <c r="Z82" s="6"/>
    </row>
    <row r="83">
      <c r="A83" s="6"/>
      <c r="B83" s="6"/>
      <c r="C83" s="6"/>
      <c r="D83" s="6"/>
      <c r="E83" s="105"/>
      <c r="F83" s="6"/>
      <c r="G83" s="6"/>
      <c r="H83" s="6"/>
      <c r="I83" s="6"/>
      <c r="J83" s="6"/>
      <c r="K83" s="6"/>
      <c r="L83" s="6"/>
      <c r="M83" s="6"/>
      <c r="N83" s="6"/>
      <c r="O83" s="6"/>
      <c r="P83" s="6"/>
      <c r="Q83" s="6"/>
      <c r="R83" s="6"/>
      <c r="S83" s="6"/>
      <c r="T83" s="6"/>
      <c r="U83" s="6"/>
      <c r="V83" s="6"/>
      <c r="W83" s="6"/>
      <c r="X83" s="6"/>
      <c r="Y83" s="6"/>
      <c r="Z83" s="6"/>
    </row>
    <row r="84">
      <c r="A84" s="6"/>
      <c r="B84" s="6"/>
      <c r="C84" s="6"/>
      <c r="D84" s="6"/>
      <c r="E84" s="105"/>
      <c r="F84" s="6"/>
      <c r="G84" s="6"/>
      <c r="H84" s="6"/>
      <c r="I84" s="6"/>
      <c r="J84" s="6"/>
      <c r="K84" s="6"/>
      <c r="L84" s="6"/>
      <c r="M84" s="6"/>
      <c r="N84" s="6"/>
      <c r="O84" s="6"/>
      <c r="P84" s="6"/>
      <c r="Q84" s="6"/>
      <c r="R84" s="6"/>
      <c r="S84" s="6"/>
      <c r="T84" s="6"/>
      <c r="U84" s="6"/>
      <c r="V84" s="6"/>
      <c r="W84" s="6"/>
      <c r="X84" s="6"/>
      <c r="Y84" s="6"/>
      <c r="Z84" s="6"/>
    </row>
    <row r="85">
      <c r="A85" s="6"/>
      <c r="B85" s="6"/>
      <c r="C85" s="6"/>
      <c r="D85" s="6"/>
      <c r="E85" s="105"/>
      <c r="F85" s="6"/>
      <c r="G85" s="6"/>
      <c r="H85" s="6"/>
      <c r="I85" s="6"/>
      <c r="J85" s="6"/>
      <c r="K85" s="6"/>
      <c r="L85" s="6"/>
      <c r="M85" s="6"/>
      <c r="N85" s="6"/>
      <c r="O85" s="6"/>
      <c r="P85" s="6"/>
      <c r="Q85" s="6"/>
      <c r="R85" s="6"/>
      <c r="S85" s="6"/>
      <c r="T85" s="6"/>
      <c r="U85" s="6"/>
      <c r="V85" s="6"/>
      <c r="W85" s="6"/>
      <c r="X85" s="6"/>
      <c r="Y85" s="6"/>
      <c r="Z85" s="6"/>
    </row>
    <row r="86">
      <c r="A86" s="6"/>
      <c r="B86" s="6"/>
      <c r="C86" s="6"/>
      <c r="D86" s="6"/>
      <c r="E86" s="105"/>
      <c r="F86" s="6"/>
      <c r="G86" s="6"/>
      <c r="H86" s="6"/>
      <c r="I86" s="6"/>
      <c r="J86" s="6"/>
      <c r="K86" s="6"/>
      <c r="L86" s="6"/>
      <c r="M86" s="6"/>
      <c r="N86" s="6"/>
      <c r="O86" s="6"/>
      <c r="P86" s="6"/>
      <c r="Q86" s="6"/>
      <c r="R86" s="6"/>
      <c r="S86" s="6"/>
      <c r="T86" s="6"/>
      <c r="U86" s="6"/>
      <c r="V86" s="6"/>
      <c r="W86" s="6"/>
      <c r="X86" s="6"/>
      <c r="Y86" s="6"/>
      <c r="Z86" s="6"/>
    </row>
    <row r="87">
      <c r="A87" s="6"/>
      <c r="B87" s="6"/>
      <c r="C87" s="6"/>
      <c r="D87" s="6"/>
      <c r="E87" s="105"/>
      <c r="F87" s="6"/>
      <c r="G87" s="6"/>
      <c r="H87" s="6"/>
      <c r="I87" s="6"/>
      <c r="J87" s="6"/>
      <c r="K87" s="6"/>
      <c r="L87" s="6"/>
      <c r="M87" s="6"/>
      <c r="N87" s="6"/>
      <c r="O87" s="6"/>
      <c r="P87" s="6"/>
      <c r="Q87" s="6"/>
      <c r="R87" s="6"/>
      <c r="S87" s="6"/>
      <c r="T87" s="6"/>
      <c r="U87" s="6"/>
      <c r="V87" s="6"/>
      <c r="W87" s="6"/>
      <c r="X87" s="6"/>
      <c r="Y87" s="6"/>
      <c r="Z87" s="6"/>
    </row>
    <row r="88">
      <c r="A88" s="6"/>
      <c r="B88" s="6"/>
      <c r="C88" s="6"/>
      <c r="D88" s="6"/>
      <c r="E88" s="105"/>
      <c r="F88" s="6"/>
      <c r="G88" s="6"/>
      <c r="H88" s="6"/>
      <c r="I88" s="6"/>
      <c r="J88" s="6"/>
      <c r="K88" s="6"/>
      <c r="L88" s="6"/>
      <c r="M88" s="6"/>
      <c r="N88" s="6"/>
      <c r="O88" s="6"/>
      <c r="P88" s="6"/>
      <c r="Q88" s="6"/>
      <c r="R88" s="6"/>
      <c r="S88" s="6"/>
      <c r="T88" s="6"/>
      <c r="U88" s="6"/>
      <c r="V88" s="6"/>
      <c r="W88" s="6"/>
      <c r="X88" s="6"/>
      <c r="Y88" s="6"/>
      <c r="Z88" s="6"/>
    </row>
    <row r="89">
      <c r="A89" s="6"/>
      <c r="B89" s="6"/>
      <c r="C89" s="6"/>
      <c r="D89" s="6"/>
      <c r="E89" s="105"/>
      <c r="F89" s="6"/>
      <c r="G89" s="6"/>
      <c r="H89" s="6"/>
      <c r="I89" s="6"/>
      <c r="J89" s="6"/>
      <c r="K89" s="6"/>
      <c r="L89" s="6"/>
      <c r="M89" s="6"/>
      <c r="N89" s="6"/>
      <c r="O89" s="6"/>
      <c r="P89" s="6"/>
      <c r="Q89" s="6"/>
      <c r="R89" s="6"/>
      <c r="S89" s="6"/>
      <c r="T89" s="6"/>
      <c r="U89" s="6"/>
      <c r="V89" s="6"/>
      <c r="W89" s="6"/>
      <c r="X89" s="6"/>
      <c r="Y89" s="6"/>
      <c r="Z89" s="6"/>
    </row>
    <row r="90">
      <c r="A90" s="6"/>
      <c r="B90" s="6"/>
      <c r="C90" s="6"/>
      <c r="D90" s="6"/>
      <c r="E90" s="105"/>
      <c r="F90" s="6"/>
      <c r="G90" s="6"/>
      <c r="H90" s="6"/>
      <c r="I90" s="6"/>
      <c r="J90" s="6"/>
      <c r="K90" s="6"/>
      <c r="L90" s="6"/>
      <c r="M90" s="6"/>
      <c r="N90" s="6"/>
      <c r="O90" s="6"/>
      <c r="P90" s="6"/>
      <c r="Q90" s="6"/>
      <c r="R90" s="6"/>
      <c r="S90" s="6"/>
      <c r="T90" s="6"/>
      <c r="U90" s="6"/>
      <c r="V90" s="6"/>
      <c r="W90" s="6"/>
      <c r="X90" s="6"/>
      <c r="Y90" s="6"/>
      <c r="Z90" s="6"/>
    </row>
    <row r="91">
      <c r="A91" s="6"/>
      <c r="B91" s="6"/>
      <c r="C91" s="6"/>
      <c r="D91" s="6"/>
      <c r="E91" s="105"/>
      <c r="F91" s="6"/>
      <c r="G91" s="6"/>
      <c r="H91" s="6"/>
      <c r="I91" s="6"/>
      <c r="J91" s="6"/>
      <c r="K91" s="6"/>
      <c r="L91" s="6"/>
      <c r="M91" s="6"/>
      <c r="N91" s="6"/>
      <c r="O91" s="6"/>
      <c r="P91" s="6"/>
      <c r="Q91" s="6"/>
      <c r="R91" s="6"/>
      <c r="S91" s="6"/>
      <c r="T91" s="6"/>
      <c r="U91" s="6"/>
      <c r="V91" s="6"/>
      <c r="W91" s="6"/>
      <c r="X91" s="6"/>
      <c r="Y91" s="6"/>
      <c r="Z91" s="6"/>
    </row>
    <row r="92">
      <c r="A92" s="6"/>
      <c r="B92" s="6"/>
      <c r="C92" s="6"/>
      <c r="D92" s="6"/>
      <c r="E92" s="105"/>
      <c r="F92" s="6"/>
      <c r="G92" s="6"/>
      <c r="H92" s="6"/>
      <c r="I92" s="6"/>
      <c r="J92" s="6"/>
      <c r="K92" s="6"/>
      <c r="L92" s="6"/>
      <c r="M92" s="6"/>
      <c r="N92" s="6"/>
      <c r="O92" s="6"/>
      <c r="P92" s="6"/>
      <c r="Q92" s="6"/>
      <c r="R92" s="6"/>
      <c r="S92" s="6"/>
      <c r="T92" s="6"/>
      <c r="U92" s="6"/>
      <c r="V92" s="6"/>
      <c r="W92" s="6"/>
      <c r="X92" s="6"/>
      <c r="Y92" s="6"/>
      <c r="Z92" s="6"/>
    </row>
    <row r="93">
      <c r="A93" s="6"/>
      <c r="B93" s="6"/>
      <c r="C93" s="6"/>
      <c r="D93" s="6"/>
      <c r="E93" s="105"/>
      <c r="F93" s="6"/>
      <c r="G93" s="6"/>
      <c r="H93" s="6"/>
      <c r="I93" s="6"/>
      <c r="J93" s="6"/>
      <c r="K93" s="6"/>
      <c r="L93" s="6"/>
      <c r="M93" s="6"/>
      <c r="N93" s="6"/>
      <c r="O93" s="6"/>
      <c r="P93" s="6"/>
      <c r="Q93" s="6"/>
      <c r="R93" s="6"/>
      <c r="S93" s="6"/>
      <c r="T93" s="6"/>
      <c r="U93" s="6"/>
      <c r="V93" s="6"/>
      <c r="W93" s="6"/>
      <c r="X93" s="6"/>
      <c r="Y93" s="6"/>
      <c r="Z93" s="6"/>
    </row>
    <row r="94">
      <c r="A94" s="6"/>
      <c r="B94" s="6"/>
      <c r="C94" s="6"/>
      <c r="D94" s="6"/>
      <c r="E94" s="105"/>
      <c r="F94" s="6"/>
      <c r="G94" s="6"/>
      <c r="H94" s="6"/>
      <c r="I94" s="6"/>
      <c r="J94" s="6"/>
      <c r="K94" s="6"/>
      <c r="L94" s="6"/>
      <c r="M94" s="6"/>
      <c r="N94" s="6"/>
      <c r="O94" s="6"/>
      <c r="P94" s="6"/>
      <c r="Q94" s="6"/>
      <c r="R94" s="6"/>
      <c r="S94" s="6"/>
      <c r="T94" s="6"/>
      <c r="U94" s="6"/>
      <c r="V94" s="6"/>
      <c r="W94" s="6"/>
      <c r="X94" s="6"/>
      <c r="Y94" s="6"/>
      <c r="Z94" s="6"/>
    </row>
    <row r="95">
      <c r="A95" s="6"/>
      <c r="B95" s="6"/>
      <c r="C95" s="6"/>
      <c r="D95" s="6"/>
      <c r="E95" s="105"/>
      <c r="F95" s="6"/>
      <c r="G95" s="6"/>
      <c r="H95" s="6"/>
      <c r="I95" s="6"/>
      <c r="J95" s="6"/>
      <c r="K95" s="6"/>
      <c r="L95" s="6"/>
      <c r="M95" s="6"/>
      <c r="N95" s="6"/>
      <c r="O95" s="6"/>
      <c r="P95" s="6"/>
      <c r="Q95" s="6"/>
      <c r="R95" s="6"/>
      <c r="S95" s="6"/>
      <c r="T95" s="6"/>
      <c r="U95" s="6"/>
      <c r="V95" s="6"/>
      <c r="W95" s="6"/>
      <c r="X95" s="6"/>
      <c r="Y95" s="6"/>
      <c r="Z95" s="6"/>
    </row>
    <row r="96">
      <c r="A96" s="6"/>
      <c r="B96" s="6"/>
      <c r="C96" s="6"/>
      <c r="D96" s="6"/>
      <c r="E96" s="105"/>
      <c r="F96" s="6"/>
      <c r="G96" s="6"/>
      <c r="H96" s="6"/>
      <c r="I96" s="6"/>
      <c r="J96" s="6"/>
      <c r="K96" s="6"/>
      <c r="L96" s="6"/>
      <c r="M96" s="6"/>
      <c r="N96" s="6"/>
      <c r="O96" s="6"/>
      <c r="P96" s="6"/>
      <c r="Q96" s="6"/>
      <c r="R96" s="6"/>
      <c r="S96" s="6"/>
      <c r="T96" s="6"/>
      <c r="U96" s="6"/>
      <c r="V96" s="6"/>
      <c r="W96" s="6"/>
      <c r="X96" s="6"/>
      <c r="Y96" s="6"/>
      <c r="Z96" s="6"/>
    </row>
    <row r="97">
      <c r="A97" s="6"/>
      <c r="B97" s="6"/>
      <c r="C97" s="6"/>
      <c r="D97" s="6"/>
      <c r="E97" s="105"/>
      <c r="F97" s="6"/>
      <c r="G97" s="6"/>
      <c r="H97" s="6"/>
      <c r="I97" s="6"/>
      <c r="J97" s="6"/>
      <c r="K97" s="6"/>
      <c r="L97" s="6"/>
      <c r="M97" s="6"/>
      <c r="N97" s="6"/>
      <c r="O97" s="6"/>
      <c r="P97" s="6"/>
      <c r="Q97" s="6"/>
      <c r="R97" s="6"/>
      <c r="S97" s="6"/>
      <c r="T97" s="6"/>
      <c r="U97" s="6"/>
      <c r="V97" s="6"/>
      <c r="W97" s="6"/>
      <c r="X97" s="6"/>
      <c r="Y97" s="6"/>
      <c r="Z97" s="6"/>
    </row>
    <row r="98">
      <c r="A98" s="6"/>
      <c r="B98" s="6"/>
      <c r="C98" s="6"/>
      <c r="D98" s="6"/>
      <c r="E98" s="105"/>
      <c r="F98" s="6"/>
      <c r="G98" s="6"/>
      <c r="H98" s="6"/>
      <c r="I98" s="6"/>
      <c r="J98" s="6"/>
      <c r="K98" s="6"/>
      <c r="L98" s="6"/>
      <c r="M98" s="6"/>
      <c r="N98" s="6"/>
      <c r="O98" s="6"/>
      <c r="P98" s="6"/>
      <c r="Q98" s="6"/>
      <c r="R98" s="6"/>
      <c r="S98" s="6"/>
      <c r="T98" s="6"/>
      <c r="U98" s="6"/>
      <c r="V98" s="6"/>
      <c r="W98" s="6"/>
      <c r="X98" s="6"/>
      <c r="Y98" s="6"/>
      <c r="Z98" s="6"/>
    </row>
    <row r="99">
      <c r="A99" s="6"/>
      <c r="B99" s="6"/>
      <c r="C99" s="6"/>
      <c r="D99" s="6"/>
      <c r="E99" s="105"/>
      <c r="F99" s="6"/>
      <c r="G99" s="6"/>
      <c r="H99" s="6"/>
      <c r="I99" s="6"/>
      <c r="J99" s="6"/>
      <c r="K99" s="6"/>
      <c r="L99" s="6"/>
      <c r="M99" s="6"/>
      <c r="N99" s="6"/>
      <c r="O99" s="6"/>
      <c r="P99" s="6"/>
      <c r="Q99" s="6"/>
      <c r="R99" s="6"/>
      <c r="S99" s="6"/>
      <c r="T99" s="6"/>
      <c r="U99" s="6"/>
      <c r="V99" s="6"/>
      <c r="W99" s="6"/>
      <c r="X99" s="6"/>
      <c r="Y99" s="6"/>
      <c r="Z99" s="6"/>
    </row>
    <row r="100">
      <c r="A100" s="6"/>
      <c r="B100" s="6"/>
      <c r="C100" s="6"/>
      <c r="D100" s="6"/>
      <c r="E100" s="105"/>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105"/>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105"/>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105"/>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105"/>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105"/>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105"/>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105"/>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105"/>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105"/>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105"/>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105"/>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105"/>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105"/>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105"/>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105"/>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105"/>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105"/>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105"/>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105"/>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105"/>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105"/>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105"/>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105"/>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105"/>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105"/>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105"/>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105"/>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105"/>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105"/>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105"/>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105"/>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105"/>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105"/>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105"/>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105"/>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105"/>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105"/>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105"/>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105"/>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105"/>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105"/>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105"/>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105"/>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105"/>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105"/>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105"/>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105"/>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105"/>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105"/>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105"/>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105"/>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105"/>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105"/>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105"/>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105"/>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105"/>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105"/>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105"/>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105"/>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105"/>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105"/>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105"/>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105"/>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105"/>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105"/>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105"/>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105"/>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105"/>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105"/>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105"/>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105"/>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105"/>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105"/>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105"/>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105"/>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105"/>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105"/>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105"/>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105"/>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105"/>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105"/>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105"/>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105"/>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105"/>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105"/>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105"/>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105"/>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105"/>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105"/>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105"/>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105"/>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105"/>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105"/>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105"/>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105"/>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105"/>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105"/>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105"/>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105"/>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105"/>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105"/>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105"/>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105"/>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105"/>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105"/>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105"/>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105"/>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105"/>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105"/>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105"/>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105"/>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105"/>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105"/>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105"/>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105"/>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105"/>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105"/>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105"/>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105"/>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105"/>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105"/>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105"/>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105"/>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105"/>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105"/>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105"/>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105"/>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105"/>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105"/>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105"/>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105"/>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105"/>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105"/>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105"/>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105"/>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105"/>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105"/>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105"/>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105"/>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105"/>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105"/>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105"/>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105"/>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105"/>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105"/>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105"/>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105"/>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105"/>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105"/>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105"/>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105"/>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105"/>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105"/>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105"/>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105"/>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105"/>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105"/>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105"/>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105"/>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105"/>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105"/>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105"/>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105"/>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105"/>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105"/>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105"/>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105"/>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105"/>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105"/>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105"/>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105"/>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105"/>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105"/>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105"/>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105"/>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105"/>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105"/>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105"/>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105"/>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105"/>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105"/>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105"/>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105"/>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105"/>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105"/>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105"/>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105"/>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105"/>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105"/>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105"/>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105"/>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105"/>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105"/>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105"/>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105"/>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105"/>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105"/>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105"/>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105"/>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105"/>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105"/>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105"/>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105"/>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105"/>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105"/>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105"/>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105"/>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105"/>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105"/>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105"/>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105"/>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105"/>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105"/>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105"/>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105"/>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105"/>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105"/>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105"/>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105"/>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105"/>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105"/>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105"/>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105"/>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105"/>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105"/>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105"/>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105"/>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105"/>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105"/>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105"/>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105"/>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105"/>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105"/>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105"/>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105"/>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105"/>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105"/>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105"/>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105"/>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105"/>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105"/>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105"/>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105"/>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105"/>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105"/>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105"/>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105"/>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105"/>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105"/>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105"/>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105"/>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105"/>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105"/>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105"/>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105"/>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105"/>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105"/>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105"/>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105"/>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105"/>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105"/>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105"/>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105"/>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105"/>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105"/>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105"/>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105"/>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105"/>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105"/>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105"/>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105"/>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105"/>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105"/>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105"/>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105"/>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105"/>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105"/>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105"/>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105"/>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105"/>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105"/>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105"/>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105"/>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105"/>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105"/>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105"/>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105"/>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105"/>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105"/>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105"/>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105"/>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105"/>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105"/>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105"/>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105"/>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105"/>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105"/>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105"/>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105"/>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105"/>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105"/>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105"/>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105"/>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105"/>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105"/>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105"/>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105"/>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105"/>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105"/>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105"/>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105"/>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105"/>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105"/>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105"/>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105"/>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105"/>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105"/>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105"/>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105"/>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105"/>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105"/>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105"/>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105"/>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105"/>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105"/>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105"/>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105"/>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105"/>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105"/>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105"/>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105"/>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105"/>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105"/>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105"/>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105"/>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105"/>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105"/>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105"/>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105"/>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105"/>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105"/>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105"/>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105"/>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105"/>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105"/>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105"/>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105"/>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105"/>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105"/>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105"/>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105"/>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105"/>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105"/>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105"/>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105"/>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105"/>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105"/>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105"/>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105"/>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105"/>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105"/>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105"/>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105"/>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105"/>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105"/>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105"/>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105"/>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105"/>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105"/>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105"/>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105"/>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105"/>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105"/>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105"/>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105"/>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105"/>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105"/>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105"/>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105"/>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105"/>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105"/>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105"/>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105"/>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105"/>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105"/>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105"/>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105"/>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105"/>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105"/>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105"/>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105"/>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105"/>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105"/>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105"/>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105"/>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105"/>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105"/>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105"/>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105"/>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105"/>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105"/>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105"/>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105"/>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105"/>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105"/>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105"/>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105"/>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105"/>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105"/>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105"/>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105"/>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105"/>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105"/>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105"/>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105"/>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105"/>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105"/>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105"/>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105"/>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105"/>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105"/>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105"/>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105"/>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105"/>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105"/>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105"/>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105"/>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105"/>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105"/>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105"/>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105"/>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105"/>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105"/>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105"/>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105"/>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105"/>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105"/>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105"/>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105"/>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105"/>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105"/>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105"/>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105"/>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105"/>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105"/>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105"/>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105"/>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105"/>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105"/>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105"/>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105"/>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105"/>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105"/>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105"/>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105"/>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105"/>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105"/>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105"/>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105"/>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105"/>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105"/>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105"/>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105"/>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105"/>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105"/>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105"/>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105"/>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105"/>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105"/>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105"/>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105"/>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105"/>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105"/>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105"/>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105"/>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105"/>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105"/>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105"/>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105"/>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105"/>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105"/>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105"/>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105"/>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105"/>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105"/>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105"/>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105"/>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105"/>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105"/>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105"/>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105"/>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105"/>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105"/>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105"/>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105"/>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105"/>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105"/>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105"/>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105"/>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105"/>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105"/>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105"/>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105"/>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105"/>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105"/>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105"/>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105"/>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105"/>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105"/>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105"/>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105"/>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105"/>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105"/>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105"/>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105"/>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105"/>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105"/>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105"/>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105"/>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105"/>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105"/>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105"/>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105"/>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105"/>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105"/>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105"/>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105"/>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105"/>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105"/>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105"/>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105"/>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105"/>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105"/>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105"/>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105"/>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105"/>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105"/>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105"/>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105"/>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105"/>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105"/>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105"/>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105"/>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105"/>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105"/>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105"/>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105"/>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105"/>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105"/>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105"/>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105"/>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105"/>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105"/>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105"/>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105"/>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105"/>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105"/>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105"/>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105"/>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105"/>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105"/>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105"/>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105"/>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105"/>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105"/>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105"/>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105"/>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105"/>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105"/>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105"/>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105"/>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105"/>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105"/>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105"/>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105"/>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105"/>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105"/>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105"/>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105"/>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105"/>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105"/>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105"/>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105"/>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105"/>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105"/>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105"/>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105"/>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105"/>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105"/>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105"/>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105"/>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105"/>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105"/>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105"/>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105"/>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105"/>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105"/>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105"/>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105"/>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105"/>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105"/>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105"/>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105"/>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105"/>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105"/>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105"/>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105"/>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105"/>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105"/>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105"/>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105"/>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105"/>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105"/>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105"/>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105"/>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105"/>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105"/>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105"/>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105"/>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105"/>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105"/>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105"/>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105"/>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105"/>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105"/>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105"/>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105"/>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105"/>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105"/>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105"/>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105"/>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105"/>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105"/>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105"/>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105"/>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105"/>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105"/>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105"/>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105"/>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105"/>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105"/>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105"/>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105"/>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105"/>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105"/>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105"/>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105"/>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105"/>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105"/>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105"/>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105"/>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105"/>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105"/>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105"/>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105"/>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105"/>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105"/>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105"/>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105"/>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105"/>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105"/>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105"/>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105"/>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105"/>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105"/>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105"/>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105"/>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105"/>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105"/>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105"/>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105"/>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105"/>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105"/>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105"/>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105"/>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105"/>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105"/>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105"/>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105"/>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105"/>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105"/>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105"/>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105"/>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105"/>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105"/>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105"/>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105"/>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105"/>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105"/>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105"/>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105"/>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105"/>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105"/>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105"/>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105"/>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105"/>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105"/>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105"/>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105"/>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105"/>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105"/>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105"/>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105"/>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105"/>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105"/>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105"/>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105"/>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105"/>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105"/>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105"/>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105"/>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105"/>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105"/>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105"/>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105"/>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105"/>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105"/>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105"/>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105"/>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105"/>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105"/>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105"/>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105"/>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105"/>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105"/>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105"/>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105"/>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105"/>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105"/>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105"/>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105"/>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105"/>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105"/>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105"/>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105"/>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105"/>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105"/>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105"/>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105"/>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105"/>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105"/>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105"/>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105"/>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105"/>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105"/>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105"/>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105"/>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105"/>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105"/>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105"/>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105"/>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105"/>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105"/>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105"/>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105"/>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105"/>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105"/>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105"/>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105"/>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105"/>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105"/>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105"/>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105"/>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105"/>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105"/>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105"/>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105"/>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105"/>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105"/>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105"/>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105"/>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105"/>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105"/>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105"/>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105"/>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105"/>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105"/>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105"/>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105"/>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105"/>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105"/>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105"/>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105"/>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105"/>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105"/>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105"/>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105"/>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105"/>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105"/>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105"/>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105"/>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105"/>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105"/>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105"/>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105"/>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105"/>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105"/>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105"/>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105"/>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105"/>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105"/>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105"/>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105"/>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105"/>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105"/>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105"/>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105"/>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105"/>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105"/>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105"/>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105"/>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105"/>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105"/>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105"/>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105"/>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105"/>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105"/>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105"/>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105"/>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105"/>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105"/>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105"/>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105"/>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105"/>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105"/>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105"/>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105"/>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105"/>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105"/>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105"/>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105"/>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105"/>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105"/>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105"/>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105"/>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105"/>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105"/>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105"/>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105"/>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105"/>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105"/>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105"/>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105"/>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105"/>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105"/>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105"/>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105"/>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105"/>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105"/>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105"/>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105"/>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105"/>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105"/>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105"/>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105"/>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105"/>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105"/>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105"/>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105"/>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105"/>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105"/>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105"/>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105"/>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105"/>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105"/>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105"/>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105"/>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105"/>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105"/>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105"/>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105"/>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105"/>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105"/>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105"/>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105"/>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105"/>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105"/>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105"/>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105"/>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105"/>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105"/>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105"/>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105"/>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105"/>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105"/>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105"/>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105"/>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105"/>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105"/>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105"/>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105"/>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105"/>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105"/>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105"/>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105"/>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105"/>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105"/>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105"/>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105"/>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105"/>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2">
    <mergeCell ref="B4:B6"/>
    <mergeCell ref="B7:B8"/>
    <mergeCell ref="B43:B44"/>
    <mergeCell ref="B45:B46"/>
    <mergeCell ref="B47:B49"/>
    <mergeCell ref="B50:B51"/>
    <mergeCell ref="B12:B14"/>
    <mergeCell ref="C12:C14"/>
    <mergeCell ref="C9:C11"/>
    <mergeCell ref="D10:D11"/>
    <mergeCell ref="A16:A21"/>
    <mergeCell ref="A3:A15"/>
    <mergeCell ref="A43:A51"/>
    <mergeCell ref="A37:A42"/>
    <mergeCell ref="A22:A36"/>
    <mergeCell ref="A52:A56"/>
    <mergeCell ref="C4:C6"/>
    <mergeCell ref="C7:C8"/>
    <mergeCell ref="E5:E6"/>
    <mergeCell ref="E7:E8"/>
    <mergeCell ref="E20:E21"/>
    <mergeCell ref="B17:B18"/>
    <mergeCell ref="B9:B11"/>
    <mergeCell ref="C17:C18"/>
    <mergeCell ref="A1:E1"/>
    <mergeCell ref="E13:E14"/>
    <mergeCell ref="C33:C34"/>
    <mergeCell ref="C30:C32"/>
    <mergeCell ref="C28:C29"/>
    <mergeCell ref="E50:E51"/>
    <mergeCell ref="C38:C39"/>
    <mergeCell ref="C40:C42"/>
    <mergeCell ref="C55:C56"/>
    <mergeCell ref="C24:C27"/>
    <mergeCell ref="D25:D27"/>
    <mergeCell ref="D31:D32"/>
    <mergeCell ref="C20:C21"/>
    <mergeCell ref="E22:E23"/>
    <mergeCell ref="B20:B21"/>
    <mergeCell ref="E45:E46"/>
    <mergeCell ref="D41:D42"/>
    <mergeCell ref="E38:E39"/>
    <mergeCell ref="C43:C44"/>
    <mergeCell ref="C45:C46"/>
    <mergeCell ref="C35:C36"/>
    <mergeCell ref="E28:E29"/>
    <mergeCell ref="E33:E34"/>
    <mergeCell ref="B52:B53"/>
    <mergeCell ref="C52:C53"/>
    <mergeCell ref="D55:D56"/>
    <mergeCell ref="C50:C51"/>
    <mergeCell ref="B55:B56"/>
    <mergeCell ref="B38:B39"/>
    <mergeCell ref="B40:B42"/>
    <mergeCell ref="B33:B34"/>
    <mergeCell ref="B35:B36"/>
    <mergeCell ref="B22:B23"/>
    <mergeCell ref="B24:B27"/>
    <mergeCell ref="B28:B29"/>
    <mergeCell ref="B30:B32"/>
    <mergeCell ref="C47:C49"/>
    <mergeCell ref="D47:D49"/>
  </mergeCells>
  <drawing r:id="rId1"/>
</worksheet>
</file>